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160" windowHeight="4170" tabRatio="883" activeTab="1"/>
  </bookViews>
  <sheets>
    <sheet name="Index" sheetId="109" r:id="rId1"/>
    <sheet name="Stipulation Sch M-2.1" sheetId="79" r:id="rId2"/>
    <sheet name="Stipulation Sch M-2.2" sheetId="60" r:id="rId3"/>
    <sheet name="Stipulation Sch M-2.3 (1)" sheetId="58" r:id="rId4"/>
    <sheet name="Stipulation Sch M-2.3 (2)" sheetId="59" r:id="rId5"/>
    <sheet name="Stipulation Sch M-2.3 (3)" sheetId="65" r:id="rId6"/>
  </sheets>
  <externalReferences>
    <externalReference r:id="rId7"/>
    <externalReference r:id="rId8"/>
    <externalReference r:id="rId9"/>
    <externalReference r:id="rId10"/>
  </externalReferences>
  <definedNames>
    <definedName name="\\" hidden="1">#REF!</definedName>
    <definedName name="\\\" hidden="1">#REF!</definedName>
    <definedName name="\\\\" hidden="1">#REF!</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X" hidden="1">#REF!</definedName>
    <definedName name="_1022_Count">'[1]1022'!$D$3:$D$394</definedName>
    <definedName name="_1022_Demand_Base">'[2]1022'!$H$3:$H$750</definedName>
    <definedName name="_1022_Demand_Intermediate">'[2]1022'!$I$3:$I$750</definedName>
    <definedName name="_1022_Demand_Measured_Base">'[1]1022'!$N$3:$N$394</definedName>
    <definedName name="_1022_Demand_Measured_Intermediate">'[1]1022'!$O$3:$O$394</definedName>
    <definedName name="_1022_Demand_Measured_Peak">'[1]1022'!$P$3:$P$394</definedName>
    <definedName name="_1022_Demand_Measured_PS">'[1]1022'!$Q$3:$Q$394</definedName>
    <definedName name="_1022_Demand_Peak">'[2]1022'!$J$3:$J$750</definedName>
    <definedName name="_1022_KWH_P1">'[2]1022'!$E$3:$E$750</definedName>
    <definedName name="_1022_KWH_P2">'[1]1022'!$F$3:$F$394</definedName>
    <definedName name="_1022_KWH_P3">'[2]1022'!$F$3:$F$750</definedName>
    <definedName name="_1022_KWH_Total">'[1]1022'!$H$3:$H$394</definedName>
    <definedName name="_1022_Measured_KVA_Base">'[2]1022'!$N$3:$N$750</definedName>
    <definedName name="_1022_Measured_KVA_Inter">'[2]1022'!$O$3:$O$750</definedName>
    <definedName name="_1022_Measured_KVA_Peak">'[2]1022'!$P$3:$P$750</definedName>
    <definedName name="_1022_Rate_Category">'[1]1022'!$C$3:$C$394</definedName>
    <definedName name="_1022_RateCategory">'[2]1022'!$C$3:$C$750</definedName>
    <definedName name="_1022_Revenue_Month">'[1]1022'!$B$3:$B$394</definedName>
    <definedName name="_1022_Revenue_Power_Factor">'[1]1022'!$R$3:$R$394</definedName>
    <definedName name="_1022_RevenueMonth">'[2]1022'!$B$3:$B$750</definedName>
    <definedName name="_1051_Light_Class">'[1]1051'!$B$3:$B$305</definedName>
    <definedName name="_1051BaseRevenue">'[1]1051'!$I$3:$I$305</definedName>
    <definedName name="_1051RateCategory">'[1]1051'!$C$3:$C$305</definedName>
    <definedName name="_1051RevMonth">'[1]1051'!$A$3:$A$305</definedName>
    <definedName name="_1055_Cnt">'[1]1055'!$E$3:$E$1274</definedName>
    <definedName name="_1055_KWH">'[1]1055'!$F$3:$F$1274</definedName>
    <definedName name="_1055_Light_Count">'[2]1055'!$E$3:$E$1500</definedName>
    <definedName name="_1055_RateCategory">'[2]1055'!$C$3:$C$1500</definedName>
    <definedName name="_1055_Revenue_Month">'[1]1055'!$A$3:$A$1274</definedName>
    <definedName name="_1055_Revenue_Poles">'[1]1055'!$H$3:$H$1274</definedName>
    <definedName name="_1055_RevMonth">'[2]1055'!$A$3:$A$1500</definedName>
    <definedName name="_12MonLightActualRevenue">'[1]12MonLights'!$M$4:$M$891</definedName>
    <definedName name="_12MonLightCalcRevenue">'[1]12MonLights'!$L$4:$L$891</definedName>
    <definedName name="_12MonLightKWH">'[1]12MonLights'!$G$4:$G$891</definedName>
    <definedName name="_12MonLightRevenueAdj">'[1]12MonLights'!$K$4:$K$891</definedName>
    <definedName name="_12MonLights_Base_Fuel">'[1]12MonLights'!$X$4:$X$891</definedName>
    <definedName name="_12MonLights_Count">'[2]12MonLights'!$E$2:$E$1909</definedName>
    <definedName name="_12MonLights_Count_Adj">'[2]12MonLights'!$F$2:$F$1909</definedName>
    <definedName name="_12MonLights_ECR">'[2]12MonLights'!$S$2:$S$1909</definedName>
    <definedName name="_12MonLights_FAC">'[2]12MonLights'!$Q$2:$Q$1909</definedName>
    <definedName name="_12MonLights_kwh">'[1]12MonLights'!$G$4:$G$891</definedName>
    <definedName name="_12MonLights_RateClass">'[2]12MonLights'!$C$2:$C$1909</definedName>
    <definedName name="_12MonLights_RevMonth">'[2]12MonLights'!$B$2:$B$1909</definedName>
    <definedName name="_12MonLights_TotalRevenue">'[2]12MonLights'!$V$2:$V$1909</definedName>
    <definedName name="_12MonLightsCount">'[1]12MonLights'!$E$4:$E$891</definedName>
    <definedName name="_12MonLightsCountAdj">'[1]12MonLights'!$F$4:$F$891</definedName>
    <definedName name="_12MonLightsECR">'[1]12MonLights'!$Q$4:$Q$891</definedName>
    <definedName name="_12MonLightsFAC">'[1]12MonLights'!$O$4:$O$891</definedName>
    <definedName name="_12MonLightsMSC">'[1]12MonLights'!$R$4:$R$891</definedName>
    <definedName name="_12MonLightsRateCategory">'[1]12MonLights'!$D$4:$D$891</definedName>
    <definedName name="_12MonLightsRateClass">'[1]12MonLights'!$C$4:$C$891</definedName>
    <definedName name="_12MonLightsRevMonth">'[1]12MonLights'!$B$4:$B$891</definedName>
    <definedName name="_12MonLightsTariffRateCategory">'[1]12MonLights'!$AC$4:$AC$891</definedName>
    <definedName name="_12MonLightsTotalRevenue">'[1]12MonLights'!$S$4:$S$891</definedName>
    <definedName name="_12MonPoles_RevenueAdj">'[1]12MonPoles'!$H$2:$H$145</definedName>
    <definedName name="_12MonPolesActualRevenue">'[1]12MonPoles'!$J$2:$J$145</definedName>
    <definedName name="_12MonPolesBaseRevenue">'[1]12MonPoles'!$I$2:$I$145</definedName>
    <definedName name="_12MonPolesCount">'[1]12MonPoles'!$E$2:$E$145</definedName>
    <definedName name="_12MonPolesRateCategory">'[1]12MonPoles'!$D$2:$D$145</definedName>
    <definedName name="_12MonPolesRateClass">'[1]12MonPoles'!$C$2:$C$145</definedName>
    <definedName name="_12MonPolesRevMonth">'[1]12MonPoles'!$B$2:$B$145</definedName>
    <definedName name="_12MonPolesTariffRateCategory">'[1]12MonPoles'!$V$2:$V$145</definedName>
    <definedName name="_12MonResults_Base_Fuel">'[1]12MonResults'!$AZ$4:$AZ$507</definedName>
    <definedName name="_12MonResults_CalcCustomerRev">'[1]12MonResults'!$AA$4:$AA$507</definedName>
    <definedName name="_12MonResults_CalcDemandRev">'[1]12MonResults'!$AK$4:$AK$507</definedName>
    <definedName name="_12MonResults_CalcEnergyRevenue">'[1]12MonResults'!$AB$4:$AB$507</definedName>
    <definedName name="_12MonResults_Demand_Meassured_Intermediate">'[1]12MonResults'!$N$4:$N$507</definedName>
    <definedName name="_12MonResults_Demand_Measured_Base">'[1]12MonResults'!$M$4:$M$507</definedName>
    <definedName name="_12MonResults_Demand_Measured_kW_B">'[2]12MonResults'!$M$4:$M$1467</definedName>
    <definedName name="_12MonResults_Demand_Measured_kW_I">'[2]12MonResults'!$N$4:$N$1467</definedName>
    <definedName name="_12MonResults_Demand_Measured_kW_P">'[2]12MonResults'!$O$4:$O$1467</definedName>
    <definedName name="_12MonResults_Demand_Measured_Peak">'[1]12MonResults'!$O$4:$O$507</definedName>
    <definedName name="_12MonResults_Demand_Minimum_B">'[2]12MonResults'!$S$4:$S$1467</definedName>
    <definedName name="_12MonResults_Demand_Minimum_I">'[2]12MonResults'!$T$4:$T$1467</definedName>
    <definedName name="_12MonResults_Demand_Minimum_P">'[2]12MonResults'!$U$4:$U$1467</definedName>
    <definedName name="_12MonResults_KWH_Total">'[2]12MonResults'!$K$4:$K$1467</definedName>
    <definedName name="_12MonResults_Measured_PS_Summer">'[1]12MonResults'!$L$4:$L$507</definedName>
    <definedName name="_12MonResults_Measured_PS_Winter">'[1]12MonResults'!$K$4:$K$507</definedName>
    <definedName name="_12MonResults_Minimum_B">'[1]12MonResults'!$P$4:$P$507</definedName>
    <definedName name="_12MonResults_Minimum_I">'[1]12MonResults'!$Q$4:$Q$507</definedName>
    <definedName name="_12MonResults_Minimum_P">'[1]12MonResults'!$R$4:$R$507</definedName>
    <definedName name="_12MonResults_Period">'[2]12MonResults'!$BJ$4:$BJ$1467</definedName>
    <definedName name="_12MonResults_Rate">'[2]12MonResults'!$C$4:$C$1467</definedName>
    <definedName name="_12MonResults_RateClass">'[2]12MonResults'!$D$4:$D$1467</definedName>
    <definedName name="_12MonResults_RedundantCapacity">'[1]12MonResults'!$AH$4:$AH$507</definedName>
    <definedName name="_12MonResults_Revenue_DSM">'[2]12MonResults'!$AZ$4:$AZ$1467</definedName>
    <definedName name="_12MonResults_Revenue_ECR">'[2]12MonResults'!$BA$4:$BA$1467</definedName>
    <definedName name="_12MonResults_Revenue_FAC">'[2]12MonResults'!$AY$4:$AY$1467</definedName>
    <definedName name="_12MonResults_Revenue_MSR">'[2]12MonResults'!$BB$4:$BB$1467</definedName>
    <definedName name="_12MonResults_Revenue_Total">'[2]12MonResults'!$BE$4:$BE$1467</definedName>
    <definedName name="_12MonResults_RevMonth">'[2]12MonResults'!$B$4:$B$1467</definedName>
    <definedName name="_12MonResultsActual">'[1]12MonResults'!$AP$4:$AP$507</definedName>
    <definedName name="_12MonResultsCalc">'[1]12MonResults'!$AO$4:$AO$507</definedName>
    <definedName name="_12MonResultsContractCnt">'[1]12MonResults'!$E$4:$E$507</definedName>
    <definedName name="_12MonResultsContractCntAdj">'[1]12MonResults'!$F$4:$F$507</definedName>
    <definedName name="_12MonResultsCSR">'[1]12MonResults'!$AV$4:$AV$507</definedName>
    <definedName name="_12MonResultsCustomerRevenueAdj">'[1]12MonResults'!$AL$4:$AL$507</definedName>
    <definedName name="_12MonResultsDemandMinimum">'[1]12MonResults'!$AJ$4:$AJ$507</definedName>
    <definedName name="_12MonResultsDemandRevenueAdj">'[1]12MonResults'!$AN$4:$AN$507</definedName>
    <definedName name="_12MonResultsDSM">'[1]12MonResults'!$AS$4:$AS$507</definedName>
    <definedName name="_12MonResultsECR">'[1]12MonResults'!$AT$4:$AT$507</definedName>
    <definedName name="_12MonResultsFAC">'[1]12MonResults'!$AR$4:$AR$507</definedName>
    <definedName name="_12MonResultsKW_M">'[1]12MonResults'!#REF!</definedName>
    <definedName name="_12MonResultsKWH">'[1]12MonResults'!$J$4:$J$507</definedName>
    <definedName name="_12MonResultsKWH_P1">'[1]12MonResults'!$G$4:$G$507</definedName>
    <definedName name="_12MonResultsKWH_P2">'[1]12MonResults'!$H$4:$H$507</definedName>
    <definedName name="_12MonResultsKWH_P3">'[1]12MonResults'!$I$4:$I$507</definedName>
    <definedName name="_12MonResultsKWHRevenueAdj">'[1]12MonResults'!$AM$4:$AM$507</definedName>
    <definedName name="_12MonResultsMSC">'[1]12MonResults'!$AU$4:$AU$507</definedName>
    <definedName name="_12MonResultsPowerFactorRevenue">'[1]12MonResults'!$AI$4:$AI$507</definedName>
    <definedName name="_12MonResultsRateCategory">'[1]12MonResults'!$D$4:$D$507</definedName>
    <definedName name="_12MonResultsRateClass">'[1]12MonResults'!$C$4:$C$507</definedName>
    <definedName name="_12MonResultsRevMonth">'[1]12MonResults'!$B$4:$B$507</definedName>
    <definedName name="_12MonResultsTariffRateCategory">'[1]12MonResults'!$BG$4:$BG$507</definedName>
    <definedName name="_12MonResultsTariffRateClass">'[1]12MonResults'!$BH$4:$BH$507</definedName>
    <definedName name="_12MonResultsTotalRevenue">'[1]12MonResults'!$AW$4:$AW$507</definedName>
    <definedName name="_12MonthLights_3_Digit_Code">'[1]12MonLights'!$AE$4:$AE$891</definedName>
    <definedName name="_12MonthPolesTotalRevenue">'[1]12MonPoles'!$L$2:$L$145</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aseECR_Base_ECR_RateClass">[2]BaseECR!$C$4:$C$1468</definedName>
    <definedName name="_BaseECR_Base_ECR_Revenue">[2]BaseECR!$S$4:$S$1468</definedName>
    <definedName name="_BaseECRLights_Revenue">[2]BaseECRLights!$G$2:$G$1057</definedName>
    <definedName name="_ECR_Base_Rate_Class">[1]ECRBaseResults!$C$4:$C$495</definedName>
    <definedName name="_ECR_Base_Revenues">[1]ECRBaseResults!$X$4:$X$495</definedName>
    <definedName name="_ECR_Lights_ECR_Base_Revenue">[1]ECRBaseLights!$I$4:$I$3099</definedName>
    <definedName name="_ECR_Lights_Rate_Class">[1]ECRBaseLights!$C$4:$C$3099</definedName>
    <definedName name="_ECRLights_RateClass">[1]ECRLights!$C$4:$C$3099</definedName>
    <definedName name="_ECRLights_Revenue">[1]ECRLights!$K$4:$K$3099</definedName>
    <definedName name="_ECRRollin_DemandMinRevenue">[1]ECRRollin!$AK$4:$AK$495</definedName>
    <definedName name="_ECRRollin_RateClass">[1]ECRRollin!$C$4:$C$495</definedName>
    <definedName name="_ECRRollin_Revenue">[1]ECRRollin!$AP$4:$AP$495</definedName>
    <definedName name="_FACLights_FACRevenue">[1]FACLights!$L$4:$L$3099</definedName>
    <definedName name="_FACLights_RateClass">[1]FACLights!$C$4:$C$3099</definedName>
    <definedName name="_FACLights_Revenue">[1]FACLights!$K$4:$K$3099</definedName>
    <definedName name="_FACLights_RevMonth">[1]FACLights!$B$4:$B$3099</definedName>
    <definedName name="_FACResults_FACRollinRev">[1]FACResults!$AS$4:$AS$495</definedName>
    <definedName name="_FACResults_RateClass">[1]FACResults!$C$4:$C$495</definedName>
    <definedName name="_FACResults_Revenue">[1]FACResults!$AP$4:$AP$495</definedName>
    <definedName name="_FACResults_RevMonth">[1]FACResults!$B$4:$B$495</definedName>
    <definedName name="_Fill" hidden="1">#REF!</definedName>
    <definedName name="_xlnm._FilterDatabase" localSheetId="5" hidden="1">'Stipulation Sch M-2.3 (3)'!$B$5:$H$7</definedName>
    <definedName name="_LightingRates_ECR_Rate">#REF!</definedName>
    <definedName name="_LightingRates_FAC_Rate">#REF!</definedName>
    <definedName name="_LightingRates_Tariff_Rate_Category">#REF!</definedName>
    <definedName name="_LightingRates_UnitCharge">#REF!</definedName>
    <definedName name="_Lights_Rates">'[2]Rates-Lights'!$E$4:$E$1004</definedName>
    <definedName name="_Lights_Tariff_Category">'[2]Rates-Lights'!$D$4:$D$1004</definedName>
    <definedName name="_LightsRates_TariffRateCategory">#REF!</definedName>
    <definedName name="_Order1" hidden="1">0</definedName>
    <definedName name="_Order2" hidden="1">0</definedName>
    <definedName name="_Rates_ECR_Demand">[2]Rates!$S$4:$S$529</definedName>
    <definedName name="_Rates_ECR_Energy">[2]Rates!$J$4:$J$529</definedName>
    <definedName name="_Rates_Lights_ECR">'[2]Rates-Lights'!$G$4:$G$753</definedName>
    <definedName name="_Rates_Tariff_Category">[2]Rates!$E$4:$E$1009</definedName>
    <definedName name="_SBR_Base_Revenue">'[3]4023'!#REF!</definedName>
    <definedName name="_SBR_Total_Revenue">[1]SBR!$R$2:$R$1668</definedName>
    <definedName name="a" hidden="1">#REF!</definedName>
    <definedName name="BNE_MESSAGES_HIDDEN" localSheetId="0" hidden="1">#REF!</definedName>
    <definedName name="BNE_MESSAGES_HIDDEN" hidden="1">#REF!</definedName>
    <definedName name="DolUnitFactor">[4]ListsValues!$M$29</definedName>
    <definedName name="gdf"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L_12MonLights_Count_OutOfPeriod">#REF!</definedName>
    <definedName name="L_12MonLights_Count_Total">#REF!</definedName>
    <definedName name="L_12MonLights_ECR">#REF!</definedName>
    <definedName name="L_12MonLights_FAC">#REF!</definedName>
    <definedName name="L_12MonLights_KWH_OutOfPeriod">#REF!</definedName>
    <definedName name="L_12MonLights_KWH_Total">#REF!</definedName>
    <definedName name="L_12MonLights_MSC">#REF!</definedName>
    <definedName name="L_12MonLights_OST">#REF!</definedName>
    <definedName name="L_12MonLights_RateCategory">#REF!</definedName>
    <definedName name="L_12MonLights_RateClass">#REF!</definedName>
    <definedName name="L_12MonLights_Revenue_Adj">#REF!</definedName>
    <definedName name="L_12MonLights_Revenue_Adj_Test_Period">#REF!</definedName>
    <definedName name="L_12MonLights_Revenue_Month">#REF!</definedName>
    <definedName name="L_12MonLights_Revenue_OutOfPeriod">#REF!</definedName>
    <definedName name="L_12MonLights_Revenue_Test_Period">#REF!</definedName>
    <definedName name="L_12MonLights_Revenue_Total_Base">#REF!</definedName>
    <definedName name="L_12MonLights_Revenue_Total_Calc">#REF!</definedName>
    <definedName name="L_12MonLights_SBR">#REF!</definedName>
    <definedName name="L_12MonLightsTariffRateCategory">#REF!</definedName>
    <definedName name="L_12MonLightsTariffRateClass">#REF!</definedName>
    <definedName name="L_12MonPoles_Count">#REF!</definedName>
    <definedName name="L_12MonPoles_Count_Adj">#REF!</definedName>
    <definedName name="L_12MonPoles_RateCategory">#REF!</definedName>
    <definedName name="L_12MonPoles_RateClass">#REF!</definedName>
    <definedName name="L_12MonPoles_Revenue_Actual">#REF!</definedName>
    <definedName name="L_12MonPoles_Revenue_Adj">#REF!</definedName>
    <definedName name="L_12MonPoles_Revenue_Base">#REF!</definedName>
    <definedName name="L_12MonPoles_Revenue_Month">#REF!</definedName>
    <definedName name="L_12MonPoles_Revenue_Total_Calc">#REF!</definedName>
    <definedName name="L_12MonPoles_SBR">#REF!</definedName>
    <definedName name="L_12MonPoles_TariffRateCategory">#REF!</definedName>
    <definedName name="L_12MonResults_Contract_Cnt">#REF!</definedName>
    <definedName name="L_12MonResults_Contract_Cnt_Adj">#REF!</definedName>
    <definedName name="L_12MonResults_Demand_Measured_Base">#REF!</definedName>
    <definedName name="L_12MonResults_Demand_Measured_Inter">#REF!</definedName>
    <definedName name="L_12MonResults_Demand_Measured_Peak">#REF!</definedName>
    <definedName name="L_12MonResults_Demand_Minimum_Base">#REF!</definedName>
    <definedName name="L_12MonResults_Demand_Minimum_Inter">#REF!</definedName>
    <definedName name="L_12MonResults_Demand_Minimum_Peak">#REF!</definedName>
    <definedName name="L_12MonResults_KWH_OutOfPeriod">#REF!</definedName>
    <definedName name="L_12MonResults_KWH_P1">#REF!</definedName>
    <definedName name="L_12MonResults_KWH_P2">#REF!</definedName>
    <definedName name="L_12MonResults_KWH_P3">#REF!</definedName>
    <definedName name="L_12MonResults_KWH_Total">#REF!</definedName>
    <definedName name="L_12MonResults_RateCategory">#REF!</definedName>
    <definedName name="L_12MonResults_RateClass">#REF!</definedName>
    <definedName name="L_12MonResults_Revenue_Actual_Base">#REF!</definedName>
    <definedName name="L_12MonResults_Revenue_Base_Calculated">#REF!</definedName>
    <definedName name="L_12MonResults_Revenue_Base_Fuel">#REF!</definedName>
    <definedName name="L_12MonResults_Revenue_BSC">#REF!</definedName>
    <definedName name="L_12MonResults_Revenue_CSR">#REF!</definedName>
    <definedName name="L_12MonResults_Revenue_Customer_Adj">#REF!</definedName>
    <definedName name="L_12MonResults_Revenue_Demand_Adj">#REF!</definedName>
    <definedName name="L_12MonResults_Revenue_Demand_Base">#REF!</definedName>
    <definedName name="L_12MonResults_Revenue_Demand_Inter">#REF!</definedName>
    <definedName name="L_12MonResults_Revenue_Demand_Minimum">#REF!</definedName>
    <definedName name="L_12MonResults_Revenue_Demand_Peak">#REF!</definedName>
    <definedName name="L_12MonResults_Revenue_Demand_Total">#REF!</definedName>
    <definedName name="L_12MonResults_Revenue_DSM">#REF!</definedName>
    <definedName name="L_12MonResults_Revenue_ECR_G1">#REF!</definedName>
    <definedName name="L_12MonResults_Revenue_ECR_G2">#REF!</definedName>
    <definedName name="L_12MonResults_Revenue_Energy">#REF!</definedName>
    <definedName name="L_12MonResults_Revenue_Energy_Adj">#REF!</definedName>
    <definedName name="L_12MonResults_Revenue_Energy_NonFuel">#REF!</definedName>
    <definedName name="L_12MonResults_Revenue_FAC">#REF!</definedName>
    <definedName name="L_12MonResults_Revenue_Month">#REF!</definedName>
    <definedName name="L_12MonResults_Revenue_MSC">#REF!</definedName>
    <definedName name="L_12MonResults_Revenue_OST">#REF!</definedName>
    <definedName name="L_12MonResults_Revenue_PwrFctr">#REF!</definedName>
    <definedName name="L_12MonResults_Revenue_Red_Cap">#REF!</definedName>
    <definedName name="L_12MonResults_Revenue_Total">#REF!</definedName>
    <definedName name="L_12MonResults_TariffRateCategory">#REF!</definedName>
    <definedName name="L_12MonResults_TariffRateClass">#REF!</definedName>
    <definedName name="L_12MonthLights_3_Digit_Code">#REF!</definedName>
    <definedName name="L_LightingRates_ECR_Rate">#REF!</definedName>
    <definedName name="L_LightingRates_FAC_Rate">#REF!</definedName>
    <definedName name="L_LightingRates_Tariff_Rate_Category">#REF!</definedName>
    <definedName name="L_LightingRates_UnitCharge">#REF!</definedName>
    <definedName name="L_LightsRates_TariffRateCategory">#REF!</definedName>
    <definedName name="L_Rates_BSC">#REF!</definedName>
    <definedName name="L_Rates_Demand_Base">#REF!</definedName>
    <definedName name="L_Rates_Demand_ECR">#REF!</definedName>
    <definedName name="L_Rates_Demand_Intermediate">#REF!</definedName>
    <definedName name="L_Rates_Demand_Peak">#REF!</definedName>
    <definedName name="L_Rates_Energy">#REF!</definedName>
    <definedName name="L_Rates_Energy_Base_Fuel">#REF!</definedName>
    <definedName name="L_Rates_Energy_ECR">#REF!</definedName>
    <definedName name="L_Rates_Energy_P2">#REF!</definedName>
    <definedName name="L_Rates_Energy_P3">#REF!</definedName>
    <definedName name="L_Rates_Tariff_Rate_Category">#REF!</definedName>
    <definedName name="L_Rates_TariffRateClass">#REF!</definedName>
    <definedName name="Pal_Workbook_GUID" hidden="1">"T1JZEUQ3QVQ5BAVQPB29KMZ9"</definedName>
    <definedName name="_xlnm.Print_Area" localSheetId="0">Index!$A$1:$L$18</definedName>
    <definedName name="_xlnm.Print_Area" localSheetId="1">'Stipulation Sch M-2.1'!$A$1:$G$40</definedName>
    <definedName name="_xlnm.Print_Area" localSheetId="2">'Stipulation Sch M-2.2'!$A$1:$K$43</definedName>
    <definedName name="_xlnm.Print_Area" localSheetId="3">'Stipulation Sch M-2.3 (1)'!$A$1:$T$67</definedName>
    <definedName name="_xlnm.Print_Area" localSheetId="4">'Stipulation Sch M-2.3 (2)'!$A$1:$J$620</definedName>
    <definedName name="_xlnm.Print_Area" localSheetId="5">'Stipulation Sch M-2.3 (3)'!$A$1:$H$291</definedName>
    <definedName name="_xlnm.Print_Titles" localSheetId="3">'Stipulation Sch M-2.3 (1)'!$A:$A,'Stipulation Sch M-2.3 (1)'!$6:$12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wrn.Wkp._.Capital._.Structure." localSheetId="0"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apital._.Structure." localSheetId="1"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apital._.Structure." hidden="1">{"Wkp LTerm Debt 13MoAvg",#N/A,FALSE,"Cap Struct WPs";"Wkp LTerm Debt",#N/A,FALSE,"Cap Struct WPs";"Wkp LTerm Debt Int",#N/A,FALSE,"Cap Struct WPs";"Wkp Unamort Debt Exp",#N/A,FALSE,"Cap Struct WPs";"Wkp Lterm Debt Amort",#N/A,FALSE,"Cap Struct WPs";"Wkp PreStock 13MoAvg",#N/A,FALSE,"Cap Struct WPs";"Wkp PreStock",#N/A,FALSE,"Cap Struct WPs";"Wkp PreStock Dividend",#N/A,FALSE,"Cap Struct WPs";"Wkp Unamort PreStock Exp",#N/A,FALSE,"Cap Struct WPs";"Wkp PreStock Amort",#N/A,FALSE,"Cap Struct WPs";"Wkp STerm Debt",#N/A,FALSE,"Cap Struct WPs";"Wkp ComEquity",#N/A,FALSE,"Cap Struct WPs";"Wkp JDITC",#N/A,FALSE,"Cap Struct WPs"}</definedName>
    <definedName name="wrn.Wkp._.ComEquity." localSheetId="0" hidden="1">{"Wkp ComEquity",#N/A,FALSE,"Cap Struct WPs"}</definedName>
    <definedName name="wrn.Wkp._.ComEquity." localSheetId="1" hidden="1">{"Wkp ComEquity",#N/A,FALSE,"Cap Struct WPs"}</definedName>
    <definedName name="wrn.Wkp._.ComEquity." hidden="1">{"Wkp ComEquity",#N/A,FALSE,"Cap Struct WPs"}</definedName>
    <definedName name="wrn.Wkp._.JDITC." localSheetId="0" hidden="1">{"Wkp JDITC",#N/A,FALSE,"Cap Struct WPs"}</definedName>
    <definedName name="wrn.Wkp._.JDITC." localSheetId="1" hidden="1">{"Wkp JDITC",#N/A,FALSE,"Cap Struct WPs"}</definedName>
    <definedName name="wrn.Wkp._.JDITC." hidden="1">{"Wkp JDITC",#N/A,FALSE,"Cap Struct WPs"}</definedName>
    <definedName name="wrn.Wkp._.LTerm._.Debt." localSheetId="0" hidden="1">{"Wkp LTerm Debt",#N/A,FALSE,"Cap Struct WPs"}</definedName>
    <definedName name="wrn.Wkp._.LTerm._.Debt." localSheetId="1" hidden="1">{"Wkp LTerm Debt",#N/A,FALSE,"Cap Struct WPs"}</definedName>
    <definedName name="wrn.Wkp._.LTerm._.Debt." hidden="1">{"Wkp LTerm Debt",#N/A,FALSE,"Cap Struct WPs"}</definedName>
    <definedName name="wrn.Wkp._.LTerm._.Debt._.13Mo._.Avg." localSheetId="0" hidden="1">{"Wkp LTerm Debt 13MoAvg",#N/A,FALSE,"Cap Struct WPs"}</definedName>
    <definedName name="wrn.Wkp._.LTerm._.Debt._.13Mo._.Avg." localSheetId="1" hidden="1">{"Wkp LTerm Debt 13MoAvg",#N/A,FALSE,"Cap Struct WPs"}</definedName>
    <definedName name="wrn.Wkp._.LTerm._.Debt._.13Mo._.Avg." hidden="1">{"Wkp LTerm Debt 13MoAvg",#N/A,FALSE,"Cap Struct WPs"}</definedName>
    <definedName name="wrn.Wkp._.LTerm._.Debt._.Amort." localSheetId="0" hidden="1">{"Wkp Lterm Debt Amort",#N/A,FALSE,"Cap Struct WPs"}</definedName>
    <definedName name="wrn.Wkp._.LTerm._.Debt._.Amort." localSheetId="1" hidden="1">{"Wkp Lterm Debt Amort",#N/A,FALSE,"Cap Struct WPs"}</definedName>
    <definedName name="wrn.Wkp._.LTerm._.Debt._.Amort." hidden="1">{"Wkp Lterm Debt Amort",#N/A,FALSE,"Cap Struct WPs"}</definedName>
    <definedName name="wrn.Wkp._.LTerm._.Debt._.Int." localSheetId="0" hidden="1">{"Wkp LTerm Debt Int",#N/A,FALSE,"Cap Struct WPs"}</definedName>
    <definedName name="wrn.Wkp._.LTerm._.Debt._.Int." localSheetId="1" hidden="1">{"Wkp LTerm Debt Int",#N/A,FALSE,"Cap Struct WPs"}</definedName>
    <definedName name="wrn.Wkp._.LTerm._.Debt._.Int." hidden="1">{"Wkp LTerm Debt Int",#N/A,FALSE,"Cap Struct WPs"}</definedName>
    <definedName name="wrn.Wkp._.PreStock." localSheetId="0" hidden="1">{"Wkp PreStock",#N/A,FALSE,"Cap Struct WPs"}</definedName>
    <definedName name="wrn.Wkp._.PreStock." localSheetId="1" hidden="1">{"Wkp PreStock",#N/A,FALSE,"Cap Struct WPs"}</definedName>
    <definedName name="wrn.Wkp._.PreStock." hidden="1">{"Wkp PreStock",#N/A,FALSE,"Cap Struct WPs"}</definedName>
    <definedName name="wrn.Wkp._.PreStock._.13MoAvg." localSheetId="0" hidden="1">{"Wkp PreStock 13MoAvg",#N/A,FALSE,"Cap Struct WPs"}</definedName>
    <definedName name="wrn.Wkp._.PreStock._.13MoAvg." localSheetId="1" hidden="1">{"Wkp PreStock 13MoAvg",#N/A,FALSE,"Cap Struct WPs"}</definedName>
    <definedName name="wrn.Wkp._.PreStock._.13MoAvg." hidden="1">{"Wkp PreStock 13MoAvg",#N/A,FALSE,"Cap Struct WPs"}</definedName>
    <definedName name="wrn.Wkp._.PreStock._.Amort." localSheetId="0" hidden="1">{"Wkp PreStock Amort",#N/A,FALSE,"Cap Struct WPs"}</definedName>
    <definedName name="wrn.Wkp._.PreStock._.Amort." localSheetId="1" hidden="1">{"Wkp PreStock Amort",#N/A,FALSE,"Cap Struct WPs"}</definedName>
    <definedName name="wrn.Wkp._.PreStock._.Amort." hidden="1">{"Wkp PreStock Amort",#N/A,FALSE,"Cap Struct WPs"}</definedName>
    <definedName name="wrn.Wkp._.PreStock._.Dividend." localSheetId="0" hidden="1">{"Wkp PreStock Dividend",#N/A,FALSE,"Cap Struct WPs"}</definedName>
    <definedName name="wrn.Wkp._.PreStock._.Dividend." localSheetId="1" hidden="1">{"Wkp PreStock Dividend",#N/A,FALSE,"Cap Struct WPs"}</definedName>
    <definedName name="wrn.Wkp._.PreStock._.Dividend." hidden="1">{"Wkp PreStock Dividend",#N/A,FALSE,"Cap Struct WPs"}</definedName>
    <definedName name="wrn.Wkp._.STerm._.Debt." localSheetId="0" hidden="1">{"Wkp STerm Debt",#N/A,FALSE,"Cap Struct WPs"}</definedName>
    <definedName name="wrn.Wkp._.STerm._.Debt." localSheetId="1" hidden="1">{"Wkp STerm Debt",#N/A,FALSE,"Cap Struct WPs"}</definedName>
    <definedName name="wrn.Wkp._.STerm._.Debt." hidden="1">{"Wkp STerm Debt",#N/A,FALSE,"Cap Struct WPs"}</definedName>
    <definedName name="wrn.Wkp._.Unamort._.Debt._.Exp." localSheetId="0" hidden="1">{"Wkp Unamort Debt Exp",#N/A,FALSE,"Cap Struct WPs"}</definedName>
    <definedName name="wrn.Wkp._.Unamort._.Debt._.Exp." localSheetId="1" hidden="1">{"Wkp Unamort Debt Exp",#N/A,FALSE,"Cap Struct WPs"}</definedName>
    <definedName name="wrn.Wkp._.Unamort._.Debt._.Exp." hidden="1">{"Wkp Unamort Debt Exp",#N/A,FALSE,"Cap Struct WPs"}</definedName>
    <definedName name="wrn.Wkp._.Unamort._.PreStock._.Exp." localSheetId="0" hidden="1">{"Wkp Unamort PreStock Exp",#N/A,FALSE,"Cap Struct WPs"}</definedName>
    <definedName name="wrn.Wkp._.Unamort._.PreStock._.Exp." localSheetId="1" hidden="1">{"Wkp Unamort PreStock Exp",#N/A,FALSE,"Cap Struct WPs"}</definedName>
    <definedName name="wrn.Wkp._.Unamort._.PreStock._.Exp." hidden="1">{"Wkp Unamort PreStock Exp",#N/A,FALSE,"Cap Struct WPs"}</definedName>
  </definedNames>
  <calcPr calcId="152511"/>
</workbook>
</file>

<file path=xl/calcChain.xml><?xml version="1.0" encoding="utf-8"?>
<calcChain xmlns="http://schemas.openxmlformats.org/spreadsheetml/2006/main">
  <c r="I541" i="59" l="1"/>
  <c r="I354" i="59" l="1"/>
  <c r="I353" i="59"/>
  <c r="I345" i="59"/>
  <c r="I344" i="59"/>
  <c r="H208" i="65" l="1"/>
  <c r="H158" i="65"/>
  <c r="H128" i="65"/>
  <c r="H81" i="65"/>
  <c r="H35" i="65"/>
  <c r="H2" i="65"/>
  <c r="J603" i="59"/>
  <c r="J566" i="59"/>
  <c r="J531" i="59"/>
  <c r="J496" i="59"/>
  <c r="J464" i="59"/>
  <c r="J432" i="59"/>
  <c r="J400" i="59"/>
  <c r="J376" i="59"/>
  <c r="J330" i="59"/>
  <c r="J292" i="59"/>
  <c r="J252" i="59"/>
  <c r="J209" i="59"/>
  <c r="J171" i="59"/>
  <c r="J133" i="59"/>
  <c r="J89" i="59"/>
  <c r="J39" i="59"/>
  <c r="J2" i="59"/>
  <c r="G67" i="59" l="1"/>
  <c r="C65" i="58" l="1"/>
  <c r="H65" i="58" s="1"/>
  <c r="I59" i="59" l="1"/>
  <c r="I60" i="59" s="1"/>
  <c r="I67" i="59" s="1"/>
  <c r="J67" i="59" s="1"/>
  <c r="I55" i="59"/>
  <c r="I56" i="59" s="1"/>
  <c r="I66" i="59" s="1"/>
  <c r="J66" i="59" s="1"/>
  <c r="I51" i="59"/>
  <c r="I52" i="59" s="1"/>
  <c r="I65" i="59" s="1"/>
  <c r="J65" i="59" s="1"/>
  <c r="C48" i="79" l="1"/>
  <c r="C29" i="79"/>
  <c r="C30" i="79"/>
  <c r="D30" i="79" s="1"/>
  <c r="C27" i="79"/>
  <c r="C47" i="79"/>
  <c r="F59" i="79" l="1"/>
  <c r="I544" i="59" l="1"/>
  <c r="I506" i="59"/>
  <c r="I350" i="59"/>
  <c r="I341" i="59"/>
  <c r="I267" i="59" l="1"/>
  <c r="I229" i="59"/>
  <c r="I227" i="59"/>
  <c r="D47" i="79" l="1"/>
  <c r="D50" i="79" s="1"/>
  <c r="C50" i="79"/>
  <c r="D48" i="79"/>
  <c r="F50" i="79" l="1"/>
  <c r="C32" i="79" s="1"/>
  <c r="J65" i="58" s="1"/>
  <c r="K65" i="58" l="1"/>
  <c r="I108" i="59"/>
  <c r="I107" i="59"/>
  <c r="Q65" i="58" l="1"/>
  <c r="I48" i="59"/>
  <c r="I269" i="59" l="1"/>
  <c r="J269" i="59" s="1"/>
  <c r="I187" i="59"/>
  <c r="J187" i="59" s="1"/>
  <c r="I149" i="59"/>
  <c r="G65" i="59"/>
  <c r="I41" i="60" l="1"/>
  <c r="G41" i="60"/>
  <c r="F41" i="60"/>
  <c r="K41" i="60" s="1"/>
  <c r="P53" i="58"/>
  <c r="M53" i="58"/>
  <c r="N53" i="58"/>
  <c r="O53" i="58"/>
  <c r="L53" i="58"/>
  <c r="J41" i="60" l="1"/>
  <c r="A604" i="59" l="1"/>
  <c r="B41" i="60" l="1"/>
  <c r="G612" i="59"/>
  <c r="I612" i="59"/>
  <c r="J612" i="59" s="1"/>
  <c r="J611" i="59"/>
  <c r="G611" i="59"/>
  <c r="J576" i="59"/>
  <c r="J149" i="59"/>
  <c r="J229" i="59"/>
  <c r="G614" i="59" l="1"/>
  <c r="B22" i="79" s="1"/>
  <c r="H22" i="79" s="1"/>
  <c r="J614" i="59"/>
  <c r="H41" i="60" s="1"/>
  <c r="C53" i="58"/>
  <c r="H53" i="58" s="1"/>
  <c r="J53" i="58" s="1"/>
  <c r="K53" i="58" s="1"/>
  <c r="Q53" i="58" s="1"/>
  <c r="C22" i="79"/>
  <c r="J575" i="59"/>
  <c r="J578" i="59" s="1"/>
  <c r="E41" i="60" l="1"/>
  <c r="D22" i="79"/>
  <c r="F22" i="79" s="1"/>
  <c r="J58" i="58" l="1"/>
  <c r="J61" i="58" l="1"/>
  <c r="D32" i="79" l="1"/>
  <c r="S65" i="58" s="1"/>
  <c r="T65" i="58" s="1"/>
  <c r="F32" i="79" l="1"/>
  <c r="H125" i="65"/>
  <c r="H122" i="65"/>
  <c r="H120" i="65"/>
  <c r="H119" i="65"/>
  <c r="H76" i="65"/>
  <c r="H74" i="65"/>
  <c r="H123" i="65" l="1"/>
  <c r="H121" i="65"/>
  <c r="H70" i="65"/>
  <c r="H72" i="65"/>
  <c r="H68" i="65"/>
  <c r="H62" i="65"/>
  <c r="H67" i="65"/>
  <c r="H69" i="65"/>
  <c r="H71" i="65"/>
  <c r="H73" i="65"/>
  <c r="H75" i="65"/>
  <c r="H32" i="65"/>
  <c r="H31" i="65"/>
  <c r="H30" i="65"/>
  <c r="H29" i="65"/>
  <c r="H28" i="65"/>
  <c r="G574" i="59"/>
  <c r="G578" i="59" s="1"/>
  <c r="F286" i="65" l="1"/>
  <c r="H285" i="65" l="1"/>
  <c r="I109" i="59" l="1"/>
  <c r="I102" i="59"/>
  <c r="I111" i="59" s="1"/>
  <c r="J111" i="59" s="1"/>
  <c r="I15" i="59"/>
  <c r="I17" i="59" l="1"/>
  <c r="J17" i="59" s="1"/>
  <c r="L31" i="58"/>
  <c r="M31" i="58"/>
  <c r="N31" i="58"/>
  <c r="O31" i="58"/>
  <c r="P31" i="58"/>
  <c r="L32" i="58"/>
  <c r="M32" i="58"/>
  <c r="N32" i="58"/>
  <c r="O32" i="58"/>
  <c r="P32" i="58"/>
  <c r="L33" i="58"/>
  <c r="M33" i="58"/>
  <c r="N33" i="58"/>
  <c r="O33" i="58"/>
  <c r="P33" i="58"/>
  <c r="L34" i="58"/>
  <c r="M34" i="58"/>
  <c r="N34" i="58"/>
  <c r="O34" i="58"/>
  <c r="P34" i="58"/>
  <c r="F27" i="60" l="1"/>
  <c r="I27" i="60"/>
  <c r="C59" i="58" l="1"/>
  <c r="C60" i="58"/>
  <c r="C61" i="58"/>
  <c r="A567" i="59" l="1"/>
  <c r="A532" i="59"/>
  <c r="A497" i="59"/>
  <c r="I441" i="59"/>
  <c r="J388" i="59"/>
  <c r="I224" i="59" l="1"/>
  <c r="I543" i="59"/>
  <c r="I145" i="59"/>
  <c r="I183" i="59"/>
  <c r="I305" i="59" l="1"/>
  <c r="I265" i="59"/>
  <c r="I35" i="58" l="1"/>
  <c r="P35" i="58" s="1"/>
  <c r="R51" i="58" l="1"/>
  <c r="E51" i="58"/>
  <c r="M50" i="58"/>
  <c r="M49" i="58"/>
  <c r="M51" i="58" l="1"/>
  <c r="G35" i="58"/>
  <c r="O35" i="58" s="1"/>
  <c r="F35" i="58"/>
  <c r="N35" i="58" s="1"/>
  <c r="E35" i="58"/>
  <c r="M35" i="58" s="1"/>
  <c r="A331" i="59" l="1"/>
  <c r="A377" i="59"/>
  <c r="H61" i="58" l="1"/>
  <c r="K61" i="58" s="1"/>
  <c r="H60" i="58"/>
  <c r="H59" i="58"/>
  <c r="D35" i="58" l="1"/>
  <c r="L35" i="58" s="1"/>
  <c r="F282" i="65" l="1"/>
  <c r="H282" i="65" s="1"/>
  <c r="A3" i="65" l="1"/>
  <c r="A465" i="59"/>
  <c r="A433" i="59"/>
  <c r="A401" i="59"/>
  <c r="A293" i="59"/>
  <c r="A253" i="59"/>
  <c r="A210" i="59"/>
  <c r="A172" i="59"/>
  <c r="A134" i="59"/>
  <c r="A90" i="59"/>
  <c r="A40" i="59"/>
  <c r="A36" i="65" l="1"/>
  <c r="A82" i="65"/>
  <c r="A129" i="65"/>
  <c r="A159" i="65"/>
  <c r="A209" i="65"/>
  <c r="A2" i="65" l="1"/>
  <c r="A1" i="65"/>
  <c r="A2" i="59"/>
  <c r="A603" i="59" s="1"/>
  <c r="A1" i="59"/>
  <c r="A602" i="59" s="1"/>
  <c r="A565" i="59" l="1"/>
  <c r="A530" i="59"/>
  <c r="A495" i="59"/>
  <c r="A531" i="59"/>
  <c r="A496" i="59"/>
  <c r="A566" i="59"/>
  <c r="A330" i="59"/>
  <c r="A376" i="59"/>
  <c r="A329" i="59"/>
  <c r="A375" i="59"/>
  <c r="A207" i="65"/>
  <c r="A157" i="65"/>
  <c r="A127" i="65"/>
  <c r="A80" i="65"/>
  <c r="A208" i="65"/>
  <c r="A158" i="65"/>
  <c r="A128" i="65"/>
  <c r="A81" i="65"/>
  <c r="A463" i="59"/>
  <c r="A431" i="59"/>
  <c r="A399" i="59"/>
  <c r="A291" i="59"/>
  <c r="A251" i="59"/>
  <c r="A208" i="59"/>
  <c r="A170" i="59"/>
  <c r="A132" i="59"/>
  <c r="A88" i="59"/>
  <c r="A38" i="59"/>
  <c r="A400" i="59"/>
  <c r="A209" i="59"/>
  <c r="A464" i="59"/>
  <c r="A432" i="59"/>
  <c r="A292" i="59"/>
  <c r="A252" i="59"/>
  <c r="A171" i="59"/>
  <c r="A133" i="59"/>
  <c r="A89" i="59"/>
  <c r="A39" i="59"/>
  <c r="A34" i="65"/>
  <c r="A35" i="65"/>
  <c r="Q61" i="58" l="1"/>
  <c r="C28" i="79" l="1"/>
  <c r="D28" i="79" l="1"/>
  <c r="J59" i="58"/>
  <c r="K59" i="58" s="1"/>
  <c r="Q59" i="58" s="1"/>
  <c r="F30" i="79"/>
  <c r="S61" i="58"/>
  <c r="T61" i="58" s="1"/>
  <c r="F28" i="79" l="1"/>
  <c r="S59" i="58"/>
  <c r="T59" i="58" s="1"/>
  <c r="F78" i="65" l="1"/>
  <c r="F266" i="65" l="1"/>
  <c r="H266" i="65"/>
  <c r="H267" i="65"/>
  <c r="F265" i="65"/>
  <c r="H265" i="65"/>
  <c r="F270" i="65"/>
  <c r="H270" i="65"/>
  <c r="F271" i="65"/>
  <c r="H271" i="65"/>
  <c r="F178" i="65"/>
  <c r="H178" i="65"/>
  <c r="F177" i="65"/>
  <c r="H177" i="65"/>
  <c r="J308" i="59" l="1"/>
  <c r="J230" i="59"/>
  <c r="M44" i="58"/>
  <c r="N44" i="58"/>
  <c r="L44" i="58"/>
  <c r="O44" i="58"/>
  <c r="C36" i="60"/>
  <c r="J367" i="59"/>
  <c r="J364" i="59"/>
  <c r="J366" i="59"/>
  <c r="J365" i="59"/>
  <c r="J340" i="59" l="1"/>
  <c r="J349" i="59"/>
  <c r="B36" i="60"/>
  <c r="D36" i="60" s="1"/>
  <c r="J540" i="59"/>
  <c r="F36" i="60"/>
  <c r="K36" i="60" s="1"/>
  <c r="I36" i="60"/>
  <c r="H29" i="58"/>
  <c r="H44" i="58"/>
  <c r="B25" i="60"/>
  <c r="D25" i="60" s="1"/>
  <c r="C25" i="60"/>
  <c r="J354" i="59"/>
  <c r="G354" i="59"/>
  <c r="G348" i="59"/>
  <c r="J352" i="59"/>
  <c r="G352" i="59"/>
  <c r="J350" i="59"/>
  <c r="G350" i="59"/>
  <c r="J344" i="59"/>
  <c r="G344" i="59"/>
  <c r="J345" i="59"/>
  <c r="G345" i="59"/>
  <c r="J353" i="59"/>
  <c r="G353" i="59"/>
  <c r="J343" i="59"/>
  <c r="G343" i="59"/>
  <c r="G339" i="59"/>
  <c r="J341" i="59"/>
  <c r="G341" i="59"/>
  <c r="G558" i="59" l="1"/>
  <c r="J558" i="59" s="1"/>
  <c r="J550" i="59"/>
  <c r="I44" i="58"/>
  <c r="P44" i="58" s="1"/>
  <c r="J36" i="60"/>
  <c r="I25" i="60"/>
  <c r="F25" i="60"/>
  <c r="G356" i="59"/>
  <c r="J44" i="58" l="1"/>
  <c r="H63" i="65" l="1"/>
  <c r="H91" i="65"/>
  <c r="H93" i="65"/>
  <c r="H90" i="65"/>
  <c r="H94" i="65"/>
  <c r="H217" i="65" l="1"/>
  <c r="F12" i="65"/>
  <c r="H168" i="65"/>
  <c r="F26" i="65"/>
  <c r="H26" i="65"/>
  <c r="F21" i="65"/>
  <c r="H155" i="65"/>
  <c r="F50" i="65"/>
  <c r="H223" i="65"/>
  <c r="F46" i="65"/>
  <c r="H219" i="65"/>
  <c r="F58" i="65"/>
  <c r="H225" i="65"/>
  <c r="F53" i="65"/>
  <c r="F102" i="65"/>
  <c r="H234" i="65"/>
  <c r="H65" i="65"/>
  <c r="F114" i="65"/>
  <c r="H64" i="65"/>
  <c r="F113" i="65"/>
  <c r="F144" i="65"/>
  <c r="H144" i="65"/>
  <c r="F182" i="65"/>
  <c r="H182" i="65"/>
  <c r="F193" i="65"/>
  <c r="H193" i="65"/>
  <c r="F140" i="65"/>
  <c r="H140" i="65"/>
  <c r="F152" i="65"/>
  <c r="H152" i="65"/>
  <c r="F188" i="65"/>
  <c r="H188" i="65"/>
  <c r="F200" i="65"/>
  <c r="H200" i="65"/>
  <c r="F251" i="65"/>
  <c r="H251" i="65"/>
  <c r="F240" i="65"/>
  <c r="H240" i="65"/>
  <c r="H250" i="65"/>
  <c r="F250" i="65"/>
  <c r="H50" i="58"/>
  <c r="F15" i="65"/>
  <c r="H171" i="65"/>
  <c r="F11" i="65"/>
  <c r="H167" i="65"/>
  <c r="H25" i="65"/>
  <c r="F25" i="65"/>
  <c r="F56" i="65"/>
  <c r="F49" i="65"/>
  <c r="H222" i="65"/>
  <c r="F96" i="65"/>
  <c r="H228" i="65"/>
  <c r="F59" i="65"/>
  <c r="H226" i="65"/>
  <c r="F104" i="65"/>
  <c r="H236" i="65"/>
  <c r="F101" i="65"/>
  <c r="H233" i="65"/>
  <c r="F116" i="65"/>
  <c r="H66" i="65"/>
  <c r="F149" i="65"/>
  <c r="H149" i="65"/>
  <c r="F184" i="65"/>
  <c r="H184" i="65"/>
  <c r="F196" i="65"/>
  <c r="H196" i="65"/>
  <c r="F143" i="65"/>
  <c r="H143" i="65"/>
  <c r="F154" i="65"/>
  <c r="H154" i="65"/>
  <c r="F191" i="65"/>
  <c r="H191" i="65"/>
  <c r="F260" i="65"/>
  <c r="H203" i="65"/>
  <c r="F257" i="65"/>
  <c r="H257" i="65"/>
  <c r="F242" i="65"/>
  <c r="H242" i="65"/>
  <c r="F256" i="65"/>
  <c r="H256" i="65"/>
  <c r="F18" i="65"/>
  <c r="H174" i="65"/>
  <c r="F13" i="65"/>
  <c r="H169" i="65"/>
  <c r="F27" i="65"/>
  <c r="H27" i="65"/>
  <c r="F97" i="65"/>
  <c r="H229" i="65"/>
  <c r="F52" i="65"/>
  <c r="F45" i="65"/>
  <c r="H218" i="65"/>
  <c r="F103" i="65"/>
  <c r="H235" i="65"/>
  <c r="F108" i="65"/>
  <c r="H252" i="65"/>
  <c r="F105" i="65"/>
  <c r="H237" i="65"/>
  <c r="F139" i="65"/>
  <c r="H139" i="65"/>
  <c r="F151" i="65"/>
  <c r="H151" i="65"/>
  <c r="F187" i="65"/>
  <c r="H187" i="65"/>
  <c r="F199" i="65"/>
  <c r="H199" i="65"/>
  <c r="F146" i="65"/>
  <c r="H146" i="65"/>
  <c r="F183" i="65"/>
  <c r="H183" i="65"/>
  <c r="F194" i="65"/>
  <c r="H194" i="65"/>
  <c r="F241" i="65"/>
  <c r="H241" i="65"/>
  <c r="F259" i="65"/>
  <c r="H202" i="65"/>
  <c r="F245" i="65"/>
  <c r="H245" i="65"/>
  <c r="F262" i="65"/>
  <c r="H205" i="65"/>
  <c r="F24" i="65"/>
  <c r="H24" i="65"/>
  <c r="F16" i="65"/>
  <c r="H172" i="65"/>
  <c r="F98" i="65"/>
  <c r="H230" i="65"/>
  <c r="F44" i="65"/>
  <c r="F55" i="65"/>
  <c r="F48" i="65"/>
  <c r="H221" i="65"/>
  <c r="F100" i="65"/>
  <c r="H232" i="65"/>
  <c r="F112" i="65"/>
  <c r="F109" i="65"/>
  <c r="H253" i="65"/>
  <c r="F141" i="65"/>
  <c r="H141" i="65"/>
  <c r="F153" i="65"/>
  <c r="H153" i="65"/>
  <c r="F190" i="65"/>
  <c r="H190" i="65"/>
  <c r="F137" i="65"/>
  <c r="H137" i="65"/>
  <c r="F150" i="65"/>
  <c r="H150" i="65"/>
  <c r="F186" i="65"/>
  <c r="H186" i="65"/>
  <c r="F197" i="65"/>
  <c r="H197" i="65"/>
  <c r="F244" i="65"/>
  <c r="H244" i="65"/>
  <c r="F261" i="65"/>
  <c r="H204" i="65"/>
  <c r="F248" i="65"/>
  <c r="H248" i="65"/>
  <c r="F249" i="65"/>
  <c r="H249" i="65"/>
  <c r="H49" i="58"/>
  <c r="H273" i="65" l="1"/>
  <c r="F273" i="65"/>
  <c r="H31" i="58" l="1"/>
  <c r="B27" i="60" l="1"/>
  <c r="D43" i="60" l="1"/>
  <c r="J356" i="59" l="1"/>
  <c r="J31" i="58" l="1"/>
  <c r="P50" i="58" l="1"/>
  <c r="P49" i="58" l="1"/>
  <c r="P51" i="58" s="1"/>
  <c r="I51" i="58"/>
  <c r="N50" i="58"/>
  <c r="L50" i="58"/>
  <c r="O50" i="58"/>
  <c r="H286" i="65" l="1"/>
  <c r="H277" i="65"/>
  <c r="L49" i="58"/>
  <c r="D51" i="58"/>
  <c r="F51" i="58"/>
  <c r="N49" i="58"/>
  <c r="J50" i="58"/>
  <c r="K50" i="58" s="1"/>
  <c r="Q50" i="58" s="1"/>
  <c r="O49" i="58"/>
  <c r="G51" i="58"/>
  <c r="C51" i="58"/>
  <c r="J49" i="58"/>
  <c r="K49" i="58" s="1"/>
  <c r="J51" i="58" l="1"/>
  <c r="O51" i="58"/>
  <c r="H284" i="65"/>
  <c r="N51" i="58"/>
  <c r="H283" i="65"/>
  <c r="H281" i="65"/>
  <c r="L51" i="58"/>
  <c r="Q49" i="58"/>
  <c r="H51" i="58"/>
  <c r="F275" i="65"/>
  <c r="F279" i="65" l="1"/>
  <c r="K51" i="58" s="1"/>
  <c r="Q51" i="58" s="1"/>
  <c r="H274" i="65"/>
  <c r="H275" i="65" s="1"/>
  <c r="H279" i="65" l="1"/>
  <c r="H288" i="65" s="1"/>
  <c r="H43" i="60" s="1"/>
  <c r="I43" i="60" s="1"/>
  <c r="F288" i="65"/>
  <c r="E43" i="60" s="1"/>
  <c r="F43" i="60" s="1"/>
  <c r="H290" i="65" l="1"/>
  <c r="C23" i="79"/>
  <c r="B23" i="79"/>
  <c r="H23" i="79" l="1"/>
  <c r="J43" i="60"/>
  <c r="D23" i="79"/>
  <c r="H291" i="65"/>
  <c r="S51" i="58"/>
  <c r="K43" i="60" l="1"/>
  <c r="G43" i="60"/>
  <c r="F23" i="79"/>
  <c r="T51" i="58"/>
  <c r="J554" i="59" l="1"/>
  <c r="J555" i="59"/>
  <c r="J556" i="59"/>
  <c r="J544" i="59"/>
  <c r="G544" i="59"/>
  <c r="J541" i="59"/>
  <c r="G541" i="59"/>
  <c r="J557" i="59"/>
  <c r="G539" i="59"/>
  <c r="J543" i="59" l="1"/>
  <c r="J546" i="59" s="1"/>
  <c r="G543" i="59"/>
  <c r="G546" i="59" s="1"/>
  <c r="K31" i="58" l="1"/>
  <c r="Q31" i="58" l="1"/>
  <c r="T31" i="58" l="1"/>
  <c r="L29" i="58"/>
  <c r="O29" i="58"/>
  <c r="N29" i="58"/>
  <c r="M29" i="58"/>
  <c r="J185" i="59" l="1"/>
  <c r="G548" i="59" l="1"/>
  <c r="G552" i="59" s="1"/>
  <c r="J547" i="59"/>
  <c r="J384" i="59"/>
  <c r="G560" i="59" l="1"/>
  <c r="K44" i="58"/>
  <c r="I29" i="58"/>
  <c r="P29" i="58" s="1"/>
  <c r="J548" i="59"/>
  <c r="J552" i="59" s="1"/>
  <c r="J560" i="59" s="1"/>
  <c r="G368" i="59"/>
  <c r="J368" i="59" s="1"/>
  <c r="J360" i="59"/>
  <c r="J563" i="59" l="1"/>
  <c r="E36" i="60"/>
  <c r="B20" i="79" s="1"/>
  <c r="H20" i="79" s="1"/>
  <c r="J29" i="58"/>
  <c r="J562" i="59"/>
  <c r="S44" i="58" s="1"/>
  <c r="H36" i="60"/>
  <c r="F20" i="79" l="1"/>
  <c r="C20" i="79"/>
  <c r="D20" i="79" s="1"/>
  <c r="G36" i="60"/>
  <c r="K25" i="60"/>
  <c r="J25" i="60" l="1"/>
  <c r="D27" i="79" l="1"/>
  <c r="C58" i="58"/>
  <c r="F27" i="79" l="1"/>
  <c r="S58" i="58"/>
  <c r="H58" i="58"/>
  <c r="K58" i="58" l="1"/>
  <c r="Q58" i="58" l="1"/>
  <c r="T58" i="58" s="1"/>
  <c r="J27" i="60" l="1"/>
  <c r="K27" i="60"/>
  <c r="J270" i="59" l="1"/>
  <c r="I37" i="58" l="1"/>
  <c r="P37" i="58" s="1"/>
  <c r="G424" i="59"/>
  <c r="J424" i="59" s="1"/>
  <c r="J416" i="59"/>
  <c r="J227" i="59" l="1"/>
  <c r="J267" i="59"/>
  <c r="J147" i="59" l="1"/>
  <c r="J146" i="59"/>
  <c r="G146" i="59"/>
  <c r="J184" i="59" l="1"/>
  <c r="G184" i="59"/>
  <c r="J226" i="59" l="1"/>
  <c r="J306" i="59" l="1"/>
  <c r="G306" i="59"/>
  <c r="G145" i="59"/>
  <c r="G225" i="59"/>
  <c r="G223" i="59"/>
  <c r="J183" i="59"/>
  <c r="G183" i="59"/>
  <c r="G266" i="59"/>
  <c r="J266" i="59"/>
  <c r="J305" i="59"/>
  <c r="G305" i="59"/>
  <c r="G265" i="59"/>
  <c r="J265" i="59"/>
  <c r="J193" i="59" l="1"/>
  <c r="G201" i="59"/>
  <c r="J201" i="59" s="1"/>
  <c r="I20" i="58"/>
  <c r="P20" i="58" s="1"/>
  <c r="I19" i="58"/>
  <c r="G163" i="59"/>
  <c r="J163" i="59" s="1"/>
  <c r="J155" i="59"/>
  <c r="P19" i="58" l="1"/>
  <c r="P21" i="58" s="1"/>
  <c r="I21" i="58"/>
  <c r="J410" i="59" l="1"/>
  <c r="G410" i="59"/>
  <c r="J59" i="59" l="1"/>
  <c r="J58" i="59"/>
  <c r="J54" i="59"/>
  <c r="J55" i="59"/>
  <c r="G57" i="59"/>
  <c r="G53" i="59"/>
  <c r="G63" i="59" l="1"/>
  <c r="J63" i="59"/>
  <c r="J62" i="59"/>
  <c r="G62" i="59"/>
  <c r="J222" i="59" l="1"/>
  <c r="G244" i="59" l="1"/>
  <c r="G304" i="59"/>
  <c r="J304" i="59"/>
  <c r="G264" i="59"/>
  <c r="J264" i="59"/>
  <c r="G221" i="59"/>
  <c r="G322" i="59" l="1"/>
  <c r="J322" i="59" s="1"/>
  <c r="I27" i="58"/>
  <c r="P27" i="58" s="1"/>
  <c r="J314" i="59"/>
  <c r="J276" i="59"/>
  <c r="I24" i="58"/>
  <c r="P24" i="58" s="1"/>
  <c r="G284" i="59"/>
  <c r="J284" i="59" s="1"/>
  <c r="J244" i="59"/>
  <c r="I23" i="58"/>
  <c r="J236" i="59"/>
  <c r="I25" i="58" l="1"/>
  <c r="P23" i="58"/>
  <c r="P25" i="58" s="1"/>
  <c r="J243" i="59" l="1"/>
  <c r="J283" i="59"/>
  <c r="O24" i="58"/>
  <c r="J423" i="59"/>
  <c r="O37" i="58"/>
  <c r="O27" i="58"/>
  <c r="J321" i="59"/>
  <c r="J455" i="59"/>
  <c r="O39" i="58"/>
  <c r="O41" i="58"/>
  <c r="J487" i="59"/>
  <c r="J162" i="59"/>
  <c r="O20" i="58"/>
  <c r="J200" i="59"/>
  <c r="J80" i="59"/>
  <c r="O14" i="58"/>
  <c r="J124" i="59"/>
  <c r="O17" i="58"/>
  <c r="M17" i="58"/>
  <c r="J241" i="59"/>
  <c r="J281" i="59"/>
  <c r="M24" i="58"/>
  <c r="J421" i="59"/>
  <c r="M37" i="58"/>
  <c r="J319" i="59"/>
  <c r="M27" i="58"/>
  <c r="J453" i="59"/>
  <c r="M39" i="58"/>
  <c r="M41" i="58"/>
  <c r="J160" i="59"/>
  <c r="M20" i="58"/>
  <c r="J198" i="59"/>
  <c r="J78" i="59"/>
  <c r="M14" i="58"/>
  <c r="J122" i="59"/>
  <c r="H33" i="58"/>
  <c r="J33" i="58" s="1"/>
  <c r="H34" i="58"/>
  <c r="J34" i="58" s="1"/>
  <c r="J240" i="59"/>
  <c r="J280" i="59"/>
  <c r="L24" i="58"/>
  <c r="L37" i="58"/>
  <c r="J420" i="59"/>
  <c r="L27" i="58"/>
  <c r="J318" i="59"/>
  <c r="L39" i="58"/>
  <c r="J452" i="59"/>
  <c r="L41" i="58"/>
  <c r="J159" i="59"/>
  <c r="L20" i="58"/>
  <c r="J197" i="59"/>
  <c r="L14" i="58"/>
  <c r="J77" i="59"/>
  <c r="L17" i="58"/>
  <c r="J121" i="59"/>
  <c r="J105" i="59"/>
  <c r="J242" i="59"/>
  <c r="J282" i="59"/>
  <c r="N24" i="58"/>
  <c r="N37" i="58"/>
  <c r="J422" i="59"/>
  <c r="N27" i="58"/>
  <c r="J320" i="59"/>
  <c r="J454" i="59"/>
  <c r="N39" i="58"/>
  <c r="J486" i="59"/>
  <c r="N41" i="58"/>
  <c r="J161" i="59"/>
  <c r="J199" i="59"/>
  <c r="N20" i="58"/>
  <c r="J79" i="59"/>
  <c r="N17" i="58"/>
  <c r="J123" i="59"/>
  <c r="J473" i="59" l="1"/>
  <c r="J441" i="59"/>
  <c r="J261" i="59"/>
  <c r="J301" i="59"/>
  <c r="J218" i="59"/>
  <c r="J180" i="59"/>
  <c r="J48" i="59"/>
  <c r="J142" i="59"/>
  <c r="J11" i="59"/>
  <c r="J98" i="59"/>
  <c r="J100" i="59"/>
  <c r="J101" i="59"/>
  <c r="J107" i="59"/>
  <c r="J108" i="59"/>
  <c r="J13" i="59"/>
  <c r="J14" i="59"/>
  <c r="N19" i="58"/>
  <c r="N21" i="58" s="1"/>
  <c r="F21" i="58"/>
  <c r="G141" i="59"/>
  <c r="B15" i="60"/>
  <c r="G300" i="59"/>
  <c r="B23" i="60"/>
  <c r="G217" i="59"/>
  <c r="B19" i="60"/>
  <c r="H41" i="58"/>
  <c r="H24" i="58"/>
  <c r="J24" i="58" s="1"/>
  <c r="C16" i="60"/>
  <c r="G181" i="59"/>
  <c r="J181" i="59"/>
  <c r="C15" i="60"/>
  <c r="J143" i="59"/>
  <c r="G143" i="59"/>
  <c r="C9" i="60"/>
  <c r="G12" i="59"/>
  <c r="I39" i="58"/>
  <c r="P39" i="58" s="1"/>
  <c r="J448" i="59"/>
  <c r="G456" i="59"/>
  <c r="J456" i="59" s="1"/>
  <c r="M23" i="58"/>
  <c r="M25" i="58" s="1"/>
  <c r="E25" i="58"/>
  <c r="N13" i="58"/>
  <c r="G10" i="59"/>
  <c r="B9" i="60"/>
  <c r="G408" i="59"/>
  <c r="J408" i="59"/>
  <c r="B29" i="60"/>
  <c r="G97" i="59"/>
  <c r="B13" i="60"/>
  <c r="L13" i="58"/>
  <c r="L15" i="58" s="1"/>
  <c r="D15" i="58"/>
  <c r="J484" i="59"/>
  <c r="H20" i="58"/>
  <c r="J20" i="58" s="1"/>
  <c r="H39" i="58"/>
  <c r="G488" i="59"/>
  <c r="I41" i="58"/>
  <c r="P41" i="58" s="1"/>
  <c r="J480" i="59"/>
  <c r="C31" i="60"/>
  <c r="G442" i="59"/>
  <c r="J442" i="59"/>
  <c r="C23" i="60"/>
  <c r="G302" i="59"/>
  <c r="J302" i="59"/>
  <c r="C20" i="60"/>
  <c r="G262" i="59"/>
  <c r="J262" i="59"/>
  <c r="M19" i="58"/>
  <c r="M21" i="58" s="1"/>
  <c r="E21" i="58"/>
  <c r="J485" i="59"/>
  <c r="O13" i="58"/>
  <c r="O15" i="58" s="1"/>
  <c r="G15" i="58"/>
  <c r="G47" i="59"/>
  <c r="B10" i="60"/>
  <c r="G472" i="59"/>
  <c r="B33" i="60"/>
  <c r="G104" i="59"/>
  <c r="L19" i="58"/>
  <c r="L21" i="58" s="1"/>
  <c r="D21" i="58"/>
  <c r="H32" i="58"/>
  <c r="C35" i="58"/>
  <c r="H23" i="58"/>
  <c r="C25" i="58"/>
  <c r="C33" i="60"/>
  <c r="J474" i="59"/>
  <c r="G474" i="59"/>
  <c r="C29" i="60"/>
  <c r="G409" i="59"/>
  <c r="J409" i="59"/>
  <c r="C13" i="60"/>
  <c r="G99" i="59"/>
  <c r="N23" i="58"/>
  <c r="N25" i="58" s="1"/>
  <c r="F25" i="58"/>
  <c r="G179" i="59"/>
  <c r="B16" i="60"/>
  <c r="G440" i="59"/>
  <c r="B31" i="60"/>
  <c r="G260" i="59"/>
  <c r="B20" i="60"/>
  <c r="L23" i="58"/>
  <c r="L25" i="58" s="1"/>
  <c r="D25" i="58"/>
  <c r="H19" i="58"/>
  <c r="C21" i="58"/>
  <c r="H27" i="58"/>
  <c r="J27" i="58" s="1"/>
  <c r="G106" i="59"/>
  <c r="C19" i="60"/>
  <c r="G219" i="59"/>
  <c r="J219" i="59"/>
  <c r="M13" i="58"/>
  <c r="M15" i="58" s="1"/>
  <c r="E15" i="58"/>
  <c r="O19" i="58"/>
  <c r="O21" i="58" s="1"/>
  <c r="G21" i="58"/>
  <c r="O23" i="58"/>
  <c r="O25" i="58" s="1"/>
  <c r="G25" i="58"/>
  <c r="G189" i="59" l="1"/>
  <c r="G151" i="59"/>
  <c r="G19" i="59"/>
  <c r="J189" i="59"/>
  <c r="J272" i="59"/>
  <c r="J310" i="59"/>
  <c r="G310" i="59"/>
  <c r="G272" i="59"/>
  <c r="D16" i="60"/>
  <c r="J39" i="58"/>
  <c r="J476" i="59"/>
  <c r="D20" i="60"/>
  <c r="J444" i="59"/>
  <c r="J41" i="58"/>
  <c r="G444" i="59"/>
  <c r="D29" i="60"/>
  <c r="D23" i="60"/>
  <c r="D33" i="60"/>
  <c r="D31" i="60"/>
  <c r="D13" i="60"/>
  <c r="J412" i="59"/>
  <c r="G476" i="59"/>
  <c r="G412" i="59"/>
  <c r="J19" i="58"/>
  <c r="H21" i="58"/>
  <c r="J23" i="58"/>
  <c r="H25" i="58"/>
  <c r="J32" i="58"/>
  <c r="H35" i="58"/>
  <c r="C21" i="60"/>
  <c r="J391" i="59"/>
  <c r="J114" i="59"/>
  <c r="J233" i="59"/>
  <c r="J273" i="59"/>
  <c r="J413" i="59"/>
  <c r="J445" i="59"/>
  <c r="J477" i="59"/>
  <c r="J152" i="59"/>
  <c r="J190" i="59"/>
  <c r="J70" i="59"/>
  <c r="K32" i="58"/>
  <c r="G125" i="59"/>
  <c r="J125" i="59" s="1"/>
  <c r="J117" i="59"/>
  <c r="I17" i="58"/>
  <c r="P17" i="58" s="1"/>
  <c r="D19" i="60"/>
  <c r="B21" i="60"/>
  <c r="Q44" i="58"/>
  <c r="C17" i="60"/>
  <c r="J488" i="59"/>
  <c r="D9" i="60"/>
  <c r="B11" i="60"/>
  <c r="B17" i="60"/>
  <c r="D15" i="60"/>
  <c r="J274" i="59" l="1"/>
  <c r="J278" i="59" s="1"/>
  <c r="J286" i="59" s="1"/>
  <c r="H20" i="60" s="1"/>
  <c r="Q32" i="58"/>
  <c r="J387" i="59"/>
  <c r="K34" i="58"/>
  <c r="J386" i="59"/>
  <c r="K33" i="58"/>
  <c r="G446" i="59"/>
  <c r="G450" i="59" s="1"/>
  <c r="G458" i="59" s="1"/>
  <c r="J478" i="59"/>
  <c r="J482" i="59" s="1"/>
  <c r="J490" i="59" s="1"/>
  <c r="H33" i="60" s="1"/>
  <c r="D21" i="60"/>
  <c r="J446" i="59"/>
  <c r="J450" i="59" s="1"/>
  <c r="J458" i="59" s="1"/>
  <c r="H31" i="60" s="1"/>
  <c r="J414" i="59"/>
  <c r="J418" i="59" s="1"/>
  <c r="J426" i="59" s="1"/>
  <c r="H29" i="60" s="1"/>
  <c r="D17" i="60"/>
  <c r="G414" i="59"/>
  <c r="G418" i="59" s="1"/>
  <c r="K37" i="58" s="1"/>
  <c r="J191" i="59"/>
  <c r="J195" i="59" s="1"/>
  <c r="J203" i="59" s="1"/>
  <c r="H16" i="60" s="1"/>
  <c r="G191" i="59"/>
  <c r="G195" i="59" s="1"/>
  <c r="G203" i="59" s="1"/>
  <c r="I13" i="58"/>
  <c r="G31" i="59"/>
  <c r="J31" i="59" s="1"/>
  <c r="J23" i="59"/>
  <c r="G478" i="59"/>
  <c r="G482" i="59" s="1"/>
  <c r="J25" i="58"/>
  <c r="J385" i="59"/>
  <c r="G390" i="59"/>
  <c r="G274" i="59"/>
  <c r="G278" i="59" s="1"/>
  <c r="J35" i="58"/>
  <c r="T44" i="58"/>
  <c r="J21" i="58"/>
  <c r="E16" i="60" l="1"/>
  <c r="B11" i="79" s="1"/>
  <c r="H11" i="79" s="1"/>
  <c r="E31" i="60"/>
  <c r="B17" i="79" s="1"/>
  <c r="H17" i="79" s="1"/>
  <c r="K39" i="58"/>
  <c r="Q39" i="58" s="1"/>
  <c r="G392" i="59"/>
  <c r="G394" i="59" s="1"/>
  <c r="K35" i="58" s="1"/>
  <c r="Q34" i="58"/>
  <c r="J390" i="59"/>
  <c r="J392" i="59" s="1"/>
  <c r="J394" i="59" s="1"/>
  <c r="H27" i="60" s="1"/>
  <c r="C16" i="79" s="1"/>
  <c r="Q33" i="58"/>
  <c r="G426" i="59"/>
  <c r="K20" i="58"/>
  <c r="C18" i="79"/>
  <c r="I33" i="60"/>
  <c r="C17" i="79"/>
  <c r="I31" i="60"/>
  <c r="F16" i="60"/>
  <c r="C13" i="79"/>
  <c r="I20" i="60"/>
  <c r="C11" i="79"/>
  <c r="I16" i="60"/>
  <c r="C24" i="79"/>
  <c r="I29" i="60"/>
  <c r="J460" i="59"/>
  <c r="J461" i="59" s="1"/>
  <c r="Q37" i="58"/>
  <c r="G490" i="59"/>
  <c r="K41" i="58"/>
  <c r="J311" i="59"/>
  <c r="J312" i="59" s="1"/>
  <c r="J316" i="59" s="1"/>
  <c r="J324" i="59" s="1"/>
  <c r="G312" i="59"/>
  <c r="G316" i="59" s="1"/>
  <c r="J205" i="59"/>
  <c r="P13" i="58"/>
  <c r="G286" i="59"/>
  <c r="K24" i="58"/>
  <c r="J20" i="59"/>
  <c r="J357" i="59"/>
  <c r="J358" i="59" s="1"/>
  <c r="J362" i="59" s="1"/>
  <c r="J370" i="59" s="1"/>
  <c r="G358" i="59"/>
  <c r="G362" i="59" s="1"/>
  <c r="F31" i="60" l="1"/>
  <c r="E29" i="60"/>
  <c r="F29" i="60" s="1"/>
  <c r="J29" i="60" s="1"/>
  <c r="E27" i="60"/>
  <c r="B16" i="79" s="1"/>
  <c r="H16" i="79" s="1"/>
  <c r="J396" i="59"/>
  <c r="Q35" i="58"/>
  <c r="J428" i="59"/>
  <c r="J429" i="59" s="1"/>
  <c r="Q20" i="58"/>
  <c r="G31" i="60"/>
  <c r="D11" i="79"/>
  <c r="F11" i="79" s="1"/>
  <c r="D17" i="79"/>
  <c r="F17" i="79" s="1"/>
  <c r="J31" i="60"/>
  <c r="J16" i="60"/>
  <c r="S39" i="58"/>
  <c r="T39" i="58" s="1"/>
  <c r="Q24" i="58"/>
  <c r="Q41" i="58"/>
  <c r="E20" i="60"/>
  <c r="J288" i="59"/>
  <c r="S20" i="58"/>
  <c r="J206" i="59"/>
  <c r="G16" i="60"/>
  <c r="E33" i="60"/>
  <c r="J492" i="59"/>
  <c r="K29" i="58"/>
  <c r="G370" i="59"/>
  <c r="G324" i="59"/>
  <c r="E23" i="60" s="1"/>
  <c r="K27" i="58"/>
  <c r="H25" i="60"/>
  <c r="C15" i="79" s="1"/>
  <c r="H23" i="60"/>
  <c r="K29" i="60" l="1"/>
  <c r="B24" i="79"/>
  <c r="H24" i="79" s="1"/>
  <c r="K31" i="60"/>
  <c r="K16" i="60"/>
  <c r="J372" i="59"/>
  <c r="G25" i="60" s="1"/>
  <c r="D16" i="79"/>
  <c r="F16" i="79" s="1"/>
  <c r="J397" i="59"/>
  <c r="T33" i="58"/>
  <c r="S35" i="58"/>
  <c r="T35" i="58" s="1"/>
  <c r="T32" i="58"/>
  <c r="G27" i="60"/>
  <c r="T34" i="58"/>
  <c r="G29" i="60"/>
  <c r="S37" i="58"/>
  <c r="T37" i="58" s="1"/>
  <c r="T20" i="58"/>
  <c r="J326" i="59"/>
  <c r="G23" i="60" s="1"/>
  <c r="C14" i="79"/>
  <c r="I23" i="60"/>
  <c r="B14" i="79"/>
  <c r="F23" i="60"/>
  <c r="B13" i="79"/>
  <c r="H13" i="79" s="1"/>
  <c r="F20" i="60"/>
  <c r="B18" i="79"/>
  <c r="H18" i="79" s="1"/>
  <c r="F33" i="60"/>
  <c r="J373" i="59"/>
  <c r="E25" i="60"/>
  <c r="B15" i="79" s="1"/>
  <c r="H15" i="79" s="1"/>
  <c r="S41" i="58"/>
  <c r="T41" i="58" s="1"/>
  <c r="G33" i="60"/>
  <c r="J493" i="59"/>
  <c r="Q29" i="58"/>
  <c r="Q27" i="58"/>
  <c r="G20" i="60"/>
  <c r="S24" i="58"/>
  <c r="J289" i="59"/>
  <c r="D24" i="79" l="1"/>
  <c r="F24" i="79" s="1"/>
  <c r="I14" i="79"/>
  <c r="H14" i="79"/>
  <c r="I13" i="79"/>
  <c r="I15" i="79"/>
  <c r="S29" i="58"/>
  <c r="D18" i="79"/>
  <c r="F18" i="79" s="1"/>
  <c r="F15" i="79"/>
  <c r="D13" i="79"/>
  <c r="F13" i="79" s="1"/>
  <c r="J327" i="59"/>
  <c r="S27" i="58"/>
  <c r="T27" i="58" s="1"/>
  <c r="T24" i="58"/>
  <c r="D15" i="79"/>
  <c r="D14" i="79"/>
  <c r="F14" i="79" s="1"/>
  <c r="J33" i="60"/>
  <c r="J20" i="60"/>
  <c r="J23" i="60"/>
  <c r="T29" i="58"/>
  <c r="K20" i="60" l="1"/>
  <c r="K33" i="60"/>
  <c r="K23" i="60"/>
  <c r="H37" i="58" l="1"/>
  <c r="J37" i="58" s="1"/>
  <c r="N14" i="58"/>
  <c r="H14" i="58"/>
  <c r="F15" i="58"/>
  <c r="G586" i="59"/>
  <c r="G583" i="59"/>
  <c r="G584" i="59"/>
  <c r="G585" i="59"/>
  <c r="J51" i="59" l="1"/>
  <c r="J50" i="59"/>
  <c r="J594" i="59"/>
  <c r="J586" i="59"/>
  <c r="J593" i="59"/>
  <c r="J585" i="59"/>
  <c r="J592" i="59"/>
  <c r="J584" i="59"/>
  <c r="J591" i="59"/>
  <c r="J583" i="59"/>
  <c r="H17" i="58"/>
  <c r="J17" i="58" s="1"/>
  <c r="G49" i="59"/>
  <c r="C10" i="60"/>
  <c r="N15" i="58"/>
  <c r="M47" i="58"/>
  <c r="L47" i="58"/>
  <c r="H47" i="58"/>
  <c r="O47" i="58"/>
  <c r="N47" i="58"/>
  <c r="J69" i="59" l="1"/>
  <c r="J71" i="59" s="1"/>
  <c r="G81" i="59"/>
  <c r="J81" i="59" s="1"/>
  <c r="I14" i="58"/>
  <c r="J14" i="58" s="1"/>
  <c r="J73" i="59"/>
  <c r="D10" i="60"/>
  <c r="C11" i="60"/>
  <c r="J113" i="59" l="1"/>
  <c r="J115" i="59" s="1"/>
  <c r="J119" i="59" s="1"/>
  <c r="J127" i="59" s="1"/>
  <c r="G113" i="59"/>
  <c r="G115" i="59" s="1"/>
  <c r="G119" i="59" s="1"/>
  <c r="G69" i="59"/>
  <c r="G71" i="59" s="1"/>
  <c r="G75" i="59" s="1"/>
  <c r="K14" i="58" s="1"/>
  <c r="J19" i="59"/>
  <c r="G21" i="59"/>
  <c r="G25" i="59" s="1"/>
  <c r="K13" i="58" s="1"/>
  <c r="Q13" i="58" s="1"/>
  <c r="G232" i="59"/>
  <c r="G234" i="59" s="1"/>
  <c r="G238" i="59" s="1"/>
  <c r="G153" i="59"/>
  <c r="G157" i="59" s="1"/>
  <c r="J75" i="59"/>
  <c r="J83" i="59" s="1"/>
  <c r="H10" i="60" s="1"/>
  <c r="P14" i="58"/>
  <c r="P15" i="58" s="1"/>
  <c r="I15" i="58"/>
  <c r="D11" i="60"/>
  <c r="G595" i="59"/>
  <c r="J595" i="59" s="1"/>
  <c r="J582" i="59"/>
  <c r="I47" i="58"/>
  <c r="J21" i="59" l="1"/>
  <c r="J25" i="59" s="1"/>
  <c r="J579" i="59"/>
  <c r="J580" i="59" s="1"/>
  <c r="J588" i="59" s="1"/>
  <c r="J597" i="59" s="1"/>
  <c r="H39" i="60" s="1"/>
  <c r="G83" i="59"/>
  <c r="K15" i="58"/>
  <c r="K23" i="58"/>
  <c r="G246" i="59"/>
  <c r="E19" i="60" s="1"/>
  <c r="G127" i="59"/>
  <c r="K17" i="58"/>
  <c r="Q17" i="58" s="1"/>
  <c r="K19" i="58"/>
  <c r="G165" i="59"/>
  <c r="H13" i="60"/>
  <c r="I10" i="60"/>
  <c r="C8" i="79"/>
  <c r="Q14" i="58"/>
  <c r="Q15" i="58" s="1"/>
  <c r="P47" i="58"/>
  <c r="J47" i="58"/>
  <c r="E13" i="60" l="1"/>
  <c r="B9" i="79" s="1"/>
  <c r="H9" i="79" s="1"/>
  <c r="E10" i="60"/>
  <c r="F10" i="60" s="1"/>
  <c r="J10" i="60" s="1"/>
  <c r="E15" i="60"/>
  <c r="E17" i="60" s="1"/>
  <c r="F17" i="60" s="1"/>
  <c r="H13" i="58"/>
  <c r="C15" i="58"/>
  <c r="G580" i="59"/>
  <c r="G588" i="59" s="1"/>
  <c r="G597" i="59" s="1"/>
  <c r="E39" i="60" s="1"/>
  <c r="J615" i="59"/>
  <c r="J616" i="59" s="1"/>
  <c r="G616" i="59"/>
  <c r="J85" i="59"/>
  <c r="G10" i="60" s="1"/>
  <c r="J129" i="59"/>
  <c r="S17" i="58" s="1"/>
  <c r="T17" i="58" s="1"/>
  <c r="F19" i="60"/>
  <c r="B12" i="79"/>
  <c r="E21" i="60"/>
  <c r="F21" i="60" s="1"/>
  <c r="C9" i="79"/>
  <c r="I13" i="60"/>
  <c r="Q23" i="58"/>
  <c r="K25" i="58"/>
  <c r="Q19" i="58"/>
  <c r="K21" i="58"/>
  <c r="C21" i="79"/>
  <c r="B39" i="60"/>
  <c r="C39" i="60"/>
  <c r="F13" i="60" l="1"/>
  <c r="J13" i="60" s="1"/>
  <c r="B10" i="79"/>
  <c r="H10" i="79" s="1"/>
  <c r="F15" i="60"/>
  <c r="K10" i="60"/>
  <c r="I12" i="79"/>
  <c r="H12" i="79"/>
  <c r="B8" i="79"/>
  <c r="J13" i="58"/>
  <c r="H15" i="58"/>
  <c r="K47" i="58"/>
  <c r="Q47" i="58" s="1"/>
  <c r="J618" i="59"/>
  <c r="S14" i="58"/>
  <c r="T14" i="58" s="1"/>
  <c r="J86" i="59"/>
  <c r="G13" i="60"/>
  <c r="J130" i="59"/>
  <c r="D9" i="79"/>
  <c r="F9" i="79" s="1"/>
  <c r="Q21" i="58"/>
  <c r="Q25" i="58"/>
  <c r="J28" i="59"/>
  <c r="J29" i="59"/>
  <c r="J30" i="59"/>
  <c r="D39" i="60"/>
  <c r="I39" i="60" s="1"/>
  <c r="B21" i="79"/>
  <c r="H21" i="79" s="1"/>
  <c r="G509" i="59"/>
  <c r="J509" i="59"/>
  <c r="J520" i="59"/>
  <c r="J521" i="59"/>
  <c r="J522" i="59"/>
  <c r="J519" i="59"/>
  <c r="J599" i="59"/>
  <c r="K13" i="60" l="1"/>
  <c r="H8" i="79"/>
  <c r="I8" i="79"/>
  <c r="D8" i="79"/>
  <c r="F8" i="79" s="1"/>
  <c r="J15" i="58"/>
  <c r="D21" i="79"/>
  <c r="F21" i="79" s="1"/>
  <c r="J619" i="59"/>
  <c r="S53" i="58"/>
  <c r="T53" i="58" s="1"/>
  <c r="J505" i="59"/>
  <c r="J27" i="59"/>
  <c r="J33" i="59" s="1"/>
  <c r="G33" i="59"/>
  <c r="J600" i="59"/>
  <c r="S47" i="58"/>
  <c r="T47" i="58" s="1"/>
  <c r="F39" i="60"/>
  <c r="J39" i="60" s="1"/>
  <c r="G45" i="58"/>
  <c r="G55" i="58" s="1"/>
  <c r="O43" i="58"/>
  <c r="O45" i="58" s="1"/>
  <c r="O55" i="58" s="1"/>
  <c r="N43" i="58"/>
  <c r="N45" i="58" s="1"/>
  <c r="N55" i="58" s="1"/>
  <c r="F45" i="58"/>
  <c r="F55" i="58" s="1"/>
  <c r="H43" i="58"/>
  <c r="H45" i="58" s="1"/>
  <c r="H55" i="58" s="1"/>
  <c r="C45" i="58"/>
  <c r="C55" i="58" s="1"/>
  <c r="L43" i="58"/>
  <c r="L45" i="58" s="1"/>
  <c r="L55" i="58" s="1"/>
  <c r="D45" i="58"/>
  <c r="D55" i="58" s="1"/>
  <c r="M43" i="58"/>
  <c r="M45" i="58" s="1"/>
  <c r="M55" i="58" s="1"/>
  <c r="E45" i="58"/>
  <c r="E55" i="58" s="1"/>
  <c r="J508" i="59"/>
  <c r="G508" i="59"/>
  <c r="C35" i="60"/>
  <c r="C37" i="60" s="1"/>
  <c r="J506" i="59"/>
  <c r="G506" i="59"/>
  <c r="B35" i="60"/>
  <c r="G504" i="59"/>
  <c r="G39" i="60"/>
  <c r="G511" i="59" l="1"/>
  <c r="K39" i="60"/>
  <c r="J511" i="59"/>
  <c r="E9" i="60"/>
  <c r="H9" i="60"/>
  <c r="J35" i="59"/>
  <c r="L63" i="58"/>
  <c r="L67" i="58" s="1"/>
  <c r="E63" i="58"/>
  <c r="C63" i="58"/>
  <c r="C67" i="58" s="1"/>
  <c r="O63" i="58"/>
  <c r="O67" i="58" s="1"/>
  <c r="M63" i="58"/>
  <c r="M67" i="58" s="1"/>
  <c r="G63" i="58"/>
  <c r="N63" i="58"/>
  <c r="N67" i="58" s="1"/>
  <c r="D63" i="58"/>
  <c r="F63" i="58"/>
  <c r="H63" i="58"/>
  <c r="H67" i="58" s="1"/>
  <c r="B37" i="60"/>
  <c r="D35" i="60"/>
  <c r="D37" i="60" s="1"/>
  <c r="F67" i="58" l="1"/>
  <c r="D67" i="58"/>
  <c r="G67" i="58"/>
  <c r="E67" i="58"/>
  <c r="S13" i="58"/>
  <c r="G9" i="60"/>
  <c r="G11" i="60" s="1"/>
  <c r="J36" i="59"/>
  <c r="I9" i="60"/>
  <c r="C7" i="79"/>
  <c r="H11" i="60"/>
  <c r="I11" i="60" s="1"/>
  <c r="F9" i="60"/>
  <c r="B7" i="79"/>
  <c r="E11" i="60"/>
  <c r="F11" i="60" s="1"/>
  <c r="I43" i="58"/>
  <c r="G523" i="59"/>
  <c r="J523" i="59" s="1"/>
  <c r="J515" i="59"/>
  <c r="J512" i="59"/>
  <c r="J513" i="59" s="1"/>
  <c r="I7" i="79" l="1"/>
  <c r="H7" i="79"/>
  <c r="J9" i="60"/>
  <c r="J11" i="60"/>
  <c r="D7" i="79"/>
  <c r="F7" i="79" s="1"/>
  <c r="T13" i="58"/>
  <c r="S15" i="58"/>
  <c r="T15" i="58" s="1"/>
  <c r="J517" i="59"/>
  <c r="J525" i="59" s="1"/>
  <c r="H35" i="60" s="1"/>
  <c r="J43" i="58"/>
  <c r="J45" i="58" s="1"/>
  <c r="J55" i="58" s="1"/>
  <c r="P43" i="58"/>
  <c r="P45" i="58" s="1"/>
  <c r="P55" i="58" s="1"/>
  <c r="I45" i="58"/>
  <c r="I55" i="58" s="1"/>
  <c r="G513" i="59"/>
  <c r="G517" i="59" s="1"/>
  <c r="K9" i="60" l="1"/>
  <c r="K11" i="60"/>
  <c r="P63" i="58"/>
  <c r="P67" i="58" s="1"/>
  <c r="I63" i="58"/>
  <c r="I67" i="58" s="1"/>
  <c r="G525" i="59"/>
  <c r="K43" i="58"/>
  <c r="I35" i="60"/>
  <c r="I37" i="60" s="1"/>
  <c r="C19" i="79"/>
  <c r="H37" i="60"/>
  <c r="K45" i="58" l="1"/>
  <c r="K55" i="58" s="1"/>
  <c r="Q43" i="58"/>
  <c r="E35" i="60"/>
  <c r="J527" i="59"/>
  <c r="S43" i="58" s="1"/>
  <c r="S45" i="58" s="1"/>
  <c r="F35" i="60" l="1"/>
  <c r="B19" i="79"/>
  <c r="E37" i="60"/>
  <c r="Q45" i="58"/>
  <c r="Q55" i="58" s="1"/>
  <c r="T43" i="58"/>
  <c r="G35" i="60"/>
  <c r="G37" i="60" s="1"/>
  <c r="J528" i="59"/>
  <c r="H19" i="79" l="1"/>
  <c r="B25" i="79"/>
  <c r="T45" i="58"/>
  <c r="D19" i="79"/>
  <c r="F19" i="79" s="1"/>
  <c r="J35" i="60"/>
  <c r="F37" i="60"/>
  <c r="J37" i="60" l="1"/>
  <c r="K37" i="60" s="1"/>
  <c r="B31" i="79"/>
  <c r="K35" i="60"/>
  <c r="D29" i="79"/>
  <c r="D43" i="79" s="1"/>
  <c r="F42" i="79" s="1"/>
  <c r="F43" i="79" l="1"/>
  <c r="B33" i="79"/>
  <c r="F29" i="79"/>
  <c r="S60" i="58"/>
  <c r="J60" i="58"/>
  <c r="J63" i="58" l="1"/>
  <c r="J67" i="58" s="1"/>
  <c r="K60" i="58"/>
  <c r="Q60" i="58" l="1"/>
  <c r="K63" i="58"/>
  <c r="K67" i="58" s="1"/>
  <c r="Q63" i="58" l="1"/>
  <c r="Q67" i="58" s="1"/>
  <c r="T60" i="58"/>
  <c r="J145" i="59"/>
  <c r="J151" i="59" s="1"/>
  <c r="J153" i="59" s="1"/>
  <c r="J157" i="59" s="1"/>
  <c r="J165" i="59" s="1"/>
  <c r="H15" i="60" l="1"/>
  <c r="J167" i="59"/>
  <c r="G15" i="60" l="1"/>
  <c r="G17" i="60" s="1"/>
  <c r="J168" i="59"/>
  <c r="S19" i="58"/>
  <c r="C10" i="79"/>
  <c r="H17" i="60"/>
  <c r="I17" i="60" s="1"/>
  <c r="J17" i="60" s="1"/>
  <c r="I15" i="60"/>
  <c r="J15" i="60" s="1"/>
  <c r="K17" i="60" l="1"/>
  <c r="K15" i="60"/>
  <c r="D10" i="79"/>
  <c r="F10" i="79" s="1"/>
  <c r="T19" i="58"/>
  <c r="S21" i="58"/>
  <c r="T21" i="58" l="1"/>
  <c r="J224" i="59"/>
  <c r="J232" i="59" s="1"/>
  <c r="J234" i="59" s="1"/>
  <c r="J238" i="59" s="1"/>
  <c r="J246" i="59" s="1"/>
  <c r="H19" i="60" l="1"/>
  <c r="J248" i="59"/>
  <c r="G19" i="60" l="1"/>
  <c r="G21" i="60" s="1"/>
  <c r="S23" i="58"/>
  <c r="J249" i="59"/>
  <c r="I19" i="60"/>
  <c r="J19" i="60" s="1"/>
  <c r="H21" i="60"/>
  <c r="I21" i="60" s="1"/>
  <c r="J21" i="60" s="1"/>
  <c r="C12" i="79"/>
  <c r="K21" i="60" l="1"/>
  <c r="K19" i="60"/>
  <c r="D12" i="79"/>
  <c r="C25" i="79"/>
  <c r="T23" i="58"/>
  <c r="S25" i="58"/>
  <c r="F12" i="79" l="1"/>
  <c r="C31" i="79"/>
  <c r="D25" i="79"/>
  <c r="S55" i="58"/>
  <c r="T25" i="58"/>
  <c r="D44" i="79" l="1"/>
  <c r="F25" i="79"/>
  <c r="D31" i="79"/>
  <c r="C33" i="79"/>
  <c r="S63" i="58"/>
  <c r="T55" i="58"/>
  <c r="T63" i="58" l="1"/>
  <c r="S67" i="58"/>
  <c r="T67" i="58" s="1"/>
  <c r="D33" i="79"/>
  <c r="F33" i="79" s="1"/>
  <c r="F31" i="79"/>
</calcChain>
</file>

<file path=xl/sharedStrings.xml><?xml version="1.0" encoding="utf-8"?>
<sst xmlns="http://schemas.openxmlformats.org/spreadsheetml/2006/main" count="1362" uniqueCount="580">
  <si>
    <t>RS</t>
  </si>
  <si>
    <t>RTS</t>
  </si>
  <si>
    <t>LE</t>
  </si>
  <si>
    <t>TE</t>
  </si>
  <si>
    <t>PSS</t>
  </si>
  <si>
    <t>PSP</t>
  </si>
  <si>
    <t>Retail Transmission Service</t>
  </si>
  <si>
    <t>Traffic Energy Service</t>
  </si>
  <si>
    <t>Total</t>
  </si>
  <si>
    <t>ECR</t>
  </si>
  <si>
    <t>Lighting Service</t>
  </si>
  <si>
    <t>Rate Class</t>
  </si>
  <si>
    <t>kWh</t>
  </si>
  <si>
    <t>Lights</t>
  </si>
  <si>
    <t>Residential Service</t>
  </si>
  <si>
    <t>General Service Rate</t>
  </si>
  <si>
    <t>General Service</t>
  </si>
  <si>
    <t>Rates</t>
  </si>
  <si>
    <t xml:space="preserve">Unit </t>
  </si>
  <si>
    <t>Demand</t>
  </si>
  <si>
    <t>Charges</t>
  </si>
  <si>
    <t>Revenue</t>
  </si>
  <si>
    <t/>
  </si>
  <si>
    <t>High Pressure Sodium</t>
  </si>
  <si>
    <t>Mercury Vapor</t>
  </si>
  <si>
    <t>LGUM_203</t>
  </si>
  <si>
    <t>LGUM_204</t>
  </si>
  <si>
    <t>LGUM_206</t>
  </si>
  <si>
    <t>LGUM_207</t>
  </si>
  <si>
    <t>LGUM_208</t>
  </si>
  <si>
    <t>LGUM_210</t>
  </si>
  <si>
    <t>LGUM_252</t>
  </si>
  <si>
    <t>LGUM_266</t>
  </si>
  <si>
    <t>LGUM_267</t>
  </si>
  <si>
    <t>LGUM_274</t>
  </si>
  <si>
    <t>LGUM_276</t>
  </si>
  <si>
    <t>LGUM_277</t>
  </si>
  <si>
    <t>LGUM_314</t>
  </si>
  <si>
    <t>LGUM_315</t>
  </si>
  <si>
    <t>LGUM_318</t>
  </si>
  <si>
    <t>LGUM_348</t>
  </si>
  <si>
    <t>LGUM_349</t>
  </si>
  <si>
    <t>LGUM_412</t>
  </si>
  <si>
    <t>LGUM_413</t>
  </si>
  <si>
    <t>LGUM_415</t>
  </si>
  <si>
    <t>LGUM_416</t>
  </si>
  <si>
    <t>LGUM_417</t>
  </si>
  <si>
    <t>LGUM_419</t>
  </si>
  <si>
    <t>LGUM_420</t>
  </si>
  <si>
    <t>LGUM_421</t>
  </si>
  <si>
    <t>LGUM_422</t>
  </si>
  <si>
    <t>LGUM_423</t>
  </si>
  <si>
    <t>LGUM_424</t>
  </si>
  <si>
    <t>LGUM_425</t>
  </si>
  <si>
    <t>LGUM_426</t>
  </si>
  <si>
    <t>LGUM_427</t>
  </si>
  <si>
    <t>LGUM_428</t>
  </si>
  <si>
    <t>LGUM_429</t>
  </si>
  <si>
    <t>LGUM_430</t>
  </si>
  <si>
    <t>LGUM_431</t>
  </si>
  <si>
    <t>LGUM_433</t>
  </si>
  <si>
    <t>LGUM_452</t>
  </si>
  <si>
    <t>LGUM_453</t>
  </si>
  <si>
    <t>LGUM_454</t>
  </si>
  <si>
    <t>LGUM_455</t>
  </si>
  <si>
    <t>LGUM_456</t>
  </si>
  <si>
    <t>LGUM_457</t>
  </si>
  <si>
    <t>LGUM_470</t>
  </si>
  <si>
    <t>LGUM_471</t>
  </si>
  <si>
    <t>LGUM_473</t>
  </si>
  <si>
    <t>LGUM_474</t>
  </si>
  <si>
    <t>LGUM_475</t>
  </si>
  <si>
    <t>LGUM_476</t>
  </si>
  <si>
    <t>LGUM_477</t>
  </si>
  <si>
    <t>LGUM_482</t>
  </si>
  <si>
    <t>LGUM_483</t>
  </si>
  <si>
    <t>LGUM_484</t>
  </si>
  <si>
    <t>LGUM_432</t>
  </si>
  <si>
    <t>LGUM_400</t>
  </si>
  <si>
    <t>LGUM_441</t>
  </si>
  <si>
    <t>LGUM_201</t>
  </si>
  <si>
    <t>LGUM_209</t>
  </si>
  <si>
    <t>LGUM_275</t>
  </si>
  <si>
    <t>LGUM_278</t>
  </si>
  <si>
    <t>LGUM_279</t>
  </si>
  <si>
    <t>LGUM_281</t>
  </si>
  <si>
    <t>LGUM_282</t>
  </si>
  <si>
    <t>LGUM_283</t>
  </si>
  <si>
    <t>LGUM_280</t>
  </si>
  <si>
    <t>LGUM_481</t>
  </si>
  <si>
    <t>GSS</t>
  </si>
  <si>
    <t>Lighting Energy Service</t>
  </si>
  <si>
    <t>LWC</t>
  </si>
  <si>
    <t>RLS</t>
  </si>
  <si>
    <t>LS</t>
  </si>
  <si>
    <t>LGUM_479</t>
  </si>
  <si>
    <t>LGUM_480</t>
  </si>
  <si>
    <t>LE_900Pole</t>
  </si>
  <si>
    <t>LE_901Pole</t>
  </si>
  <si>
    <t>LE_902Pole</t>
  </si>
  <si>
    <t>LE_950Base</t>
  </si>
  <si>
    <t>LE_951Base</t>
  </si>
  <si>
    <t>LE_956Base</t>
  </si>
  <si>
    <t>LE_958Pole</t>
  </si>
  <si>
    <t>TRAFFIC ENERGY SERVICE RATE TE</t>
  </si>
  <si>
    <t>LGUM_439</t>
  </si>
  <si>
    <t>LGUM_440</t>
  </si>
  <si>
    <t>Poles</t>
  </si>
  <si>
    <t>LGUM_401</t>
  </si>
  <si>
    <t>DSM</t>
  </si>
  <si>
    <t>Adjusted</t>
  </si>
  <si>
    <t>Fuel Adjustment</t>
  </si>
  <si>
    <t>Billings Net</t>
  </si>
  <si>
    <t>Clause</t>
  </si>
  <si>
    <t>of ECR at</t>
  </si>
  <si>
    <t>Revenues</t>
  </si>
  <si>
    <t>All ECR Revenue</t>
  </si>
  <si>
    <t>Percentage</t>
  </si>
  <si>
    <t>Current Rates</t>
  </si>
  <si>
    <t>at Current Rates</t>
  </si>
  <si>
    <t>Increase</t>
  </si>
  <si>
    <t xml:space="preserve">Calculated </t>
  </si>
  <si>
    <t>Present</t>
  </si>
  <si>
    <t xml:space="preserve">Revenue at </t>
  </si>
  <si>
    <t>Present Rates</t>
  </si>
  <si>
    <t>All Energy</t>
  </si>
  <si>
    <t>Total Calculated at Base Rates</t>
  </si>
  <si>
    <t>Correction Factor</t>
  </si>
  <si>
    <t>Total After Application of Correction Factor</t>
  </si>
  <si>
    <t>Adjustment to Reflect Removal of Base ECR Revenues</t>
  </si>
  <si>
    <t>Total Base Revenues Inclusive of ECR</t>
  </si>
  <si>
    <t>Proposed Increase</t>
  </si>
  <si>
    <t>Percentage Increase</t>
  </si>
  <si>
    <t>POWER SERVICE RATE PS-Primary</t>
  </si>
  <si>
    <t>Total Base Revenues Net of ECR</t>
  </si>
  <si>
    <t>POWER SERVICE RATE PS-Secondary</t>
  </si>
  <si>
    <t>Total Base Revenues Inclusive of Base ECR</t>
  </si>
  <si>
    <t>RETAIL TRANSMISSION SERVICE RATE RTS</t>
  </si>
  <si>
    <t>LIGHTING ENERGY SERVICE RATE LE</t>
  </si>
  <si>
    <t>Special Contracts</t>
  </si>
  <si>
    <t>Existing</t>
  </si>
  <si>
    <t>Proposed</t>
  </si>
  <si>
    <t>Bill Code</t>
  </si>
  <si>
    <t>Metal Halide</t>
  </si>
  <si>
    <t>Cobra/Open Bottom, 8000 Lumen, Fixture Only</t>
  </si>
  <si>
    <t>Cobra Head, 13000 Lumen, Fixture Only</t>
  </si>
  <si>
    <t>Cobra Head, 25000 Lumen, Fixture Only</t>
  </si>
  <si>
    <t>Cobra Head, 60000 Lumen, Fixture Only</t>
  </si>
  <si>
    <t>Directional, 25000 Lumen, Fixture Only</t>
  </si>
  <si>
    <t>Directional, 60000 Lumen, Fixture Only</t>
  </si>
  <si>
    <t>Open Bottom, 4000 Lumen, Fixture Only</t>
  </si>
  <si>
    <t>Directional, 107800 Lumen, Fixture and Wood Pole</t>
  </si>
  <si>
    <t>Directional, 12000 Lumen, Fixture and Wood Pole</t>
  </si>
  <si>
    <t>Directional, 32000 Lumen, Fixture and Wood Pole</t>
  </si>
  <si>
    <t>Directional, 32000 Lumen, Fixture and Metal Pole</t>
  </si>
  <si>
    <t>Incandescent</t>
  </si>
  <si>
    <t>Wood Pole</t>
  </si>
  <si>
    <t>Acorn, 9500 Lumen, Bronze Decorative Pole</t>
  </si>
  <si>
    <t>Acorn, 16000 Lumen, Bronze Decorative Pole</t>
  </si>
  <si>
    <t>London, 5800 Lumen, Fixture Only</t>
  </si>
  <si>
    <t>London, 9500 Lumen, Fixture Only</t>
  </si>
  <si>
    <t>Victorian, 5800 Lumen, Fixture Only</t>
  </si>
  <si>
    <t>Victorian, 9500 Lumen, Fixture Only</t>
  </si>
  <si>
    <t>Fluted 10' Pole</t>
  </si>
  <si>
    <t>Smooth 10' Pole</t>
  </si>
  <si>
    <t>Cobra Head, 8000 Lumen, Fixture with Pole</t>
  </si>
  <si>
    <t>Cobra Head, 13000 Lumen, Fixture with Pole</t>
  </si>
  <si>
    <t>Cobra Head, 25000 Lumen, Fixture with Pole</t>
  </si>
  <si>
    <t>Coach, 4000 Lumen, Fixture with Pole</t>
  </si>
  <si>
    <t>Coach, 8000 Lumen, Fixture with Pole</t>
  </si>
  <si>
    <t>TODS</t>
  </si>
  <si>
    <t>FLUCTUATING LOAD SERVICE  RATE FLS</t>
  </si>
  <si>
    <t>Primary Delivery</t>
  </si>
  <si>
    <t>Transmission Delivery</t>
  </si>
  <si>
    <t>Contemporary, 120000 Lumen, Fixture Only</t>
  </si>
  <si>
    <t>TIME OF DAY SECONDARY SERVICE RATE TODS</t>
  </si>
  <si>
    <t>TODP</t>
  </si>
  <si>
    <t>RESIDENTIAL RATE RS, inclusive of Volunteer Fire Department</t>
  </si>
  <si>
    <t>Victorian/London Bases</t>
  </si>
  <si>
    <t>Wood Pole Installed before 3/1/2010</t>
  </si>
  <si>
    <t>Wood Pole Installed before 7/1/2004</t>
  </si>
  <si>
    <t>WORK PAPER REFERENCE NO(S):</t>
  </si>
  <si>
    <t>Time-of-Day Secondary Service</t>
  </si>
  <si>
    <t>Curtailable Service Riders</t>
  </si>
  <si>
    <t>TYPE OF FILING: __X__ ORIGINAL  _____ UPDATED  _____ REVISED</t>
  </si>
  <si>
    <t>Customer Months</t>
  </si>
  <si>
    <t>LGUM_444</t>
  </si>
  <si>
    <t>LGUM_445</t>
  </si>
  <si>
    <t>RESTRICTED LIGHTING SERVICE, Sheet 36.2</t>
  </si>
  <si>
    <t>RESTRICTED LIGHTING SERVICE, Sheet No. 36.1</t>
  </si>
  <si>
    <t>RESTRICTED LIGHTING SERVICE, Sheet No. 36</t>
  </si>
  <si>
    <t>LIGHTING SERVICE, Sheet No. 35.2</t>
  </si>
  <si>
    <t>LIGHTING SERVICE, Sheet No. 35.1</t>
  </si>
  <si>
    <t>LIGHTING SERVICE, Sheet No. 35</t>
  </si>
  <si>
    <t>Base Demand</t>
  </si>
  <si>
    <t>Peak Demand</t>
  </si>
  <si>
    <t>Page 1 of 1</t>
  </si>
  <si>
    <t>Other Operating Revenues:</t>
  </si>
  <si>
    <t>Rent from Electric Property</t>
  </si>
  <si>
    <t>GENERAL SERVICE RATE GS</t>
  </si>
  <si>
    <t>Power Service Primary</t>
  </si>
  <si>
    <t>LGCSR790</t>
  </si>
  <si>
    <t>LGCSR791</t>
  </si>
  <si>
    <t>EVC</t>
  </si>
  <si>
    <t>LGUM_490</t>
  </si>
  <si>
    <t>LGUM_491</t>
  </si>
  <si>
    <t>LGUM_492</t>
  </si>
  <si>
    <t>LGUM_493</t>
  </si>
  <si>
    <t>LGUM_496</t>
  </si>
  <si>
    <t>LGUM_497</t>
  </si>
  <si>
    <t>LGUM_498</t>
  </si>
  <si>
    <t>LGUM_499</t>
  </si>
  <si>
    <t>SCHEDULE M-2.3-E</t>
  </si>
  <si>
    <t>WITNESS:   W. S. SEELYE</t>
  </si>
  <si>
    <t>Witness:  W. S. SEELYE</t>
  </si>
  <si>
    <t>Residential Time-of-Day Service</t>
  </si>
  <si>
    <t>Off-System</t>
  </si>
  <si>
    <t>RESIDENTIAL RATE RTOD, Residential Time-of-Day Demand and Residential Time-of-Day Energy</t>
  </si>
  <si>
    <t>ECR Revenues</t>
  </si>
  <si>
    <t>TIME OF DAY PRIMARY SERVICE RATE TODP</t>
  </si>
  <si>
    <t>Time-of-Day Primary Service</t>
  </si>
  <si>
    <t>DATA:  ____ BASE PERIOD  __X__  FORECAST PERIOD</t>
  </si>
  <si>
    <t>Schedule M-2.1-E</t>
  </si>
  <si>
    <t>Total Revenue at Proposed Rates</t>
  </si>
  <si>
    <t>Change in Total Revenue</t>
  </si>
  <si>
    <t>FAC Mechanism Revenue</t>
  </si>
  <si>
    <t>DSM Mechanism Revenue</t>
  </si>
  <si>
    <t>ECR Mechanism Revenue</t>
  </si>
  <si>
    <t>ECR Base Revenue</t>
  </si>
  <si>
    <t>Summer Demand, kW</t>
  </si>
  <si>
    <t>Winter Demand, kW</t>
  </si>
  <si>
    <t>Demand kW Base</t>
  </si>
  <si>
    <t>Demand kW Intermediate</t>
  </si>
  <si>
    <t>Demand kW Peak</t>
  </si>
  <si>
    <t>Demand kVA Base</t>
  </si>
  <si>
    <t>Demand kVA Intermediate</t>
  </si>
  <si>
    <t>Demand kVA Peak</t>
  </si>
  <si>
    <t>Lookup</t>
  </si>
  <si>
    <t>Key</t>
  </si>
  <si>
    <t>Billings including</t>
  </si>
  <si>
    <t>Late Payment Charges</t>
  </si>
  <si>
    <t>Electric Service Revenue</t>
  </si>
  <si>
    <t>Other Rent from Elec Property</t>
  </si>
  <si>
    <t>Other Miscellaneous Revenue</t>
  </si>
  <si>
    <t>Demand, kW</t>
  </si>
  <si>
    <t>Adjusted to</t>
  </si>
  <si>
    <t>as Billed Basis</t>
  </si>
  <si>
    <t>Adjustment</t>
  </si>
  <si>
    <t>to Remove</t>
  </si>
  <si>
    <t>Test Year</t>
  </si>
  <si>
    <t>Base Revenues,</t>
  </si>
  <si>
    <t>to Reflect</t>
  </si>
  <si>
    <t>Removal of</t>
  </si>
  <si>
    <t>Base Rate</t>
  </si>
  <si>
    <t>CURTAILABLE SERVICE RIDERS</t>
  </si>
  <si>
    <t>Non-Compliance Charge</t>
  </si>
  <si>
    <t>Curtailable</t>
  </si>
  <si>
    <t>Total Base Revenues</t>
  </si>
  <si>
    <t>Schedule M-2.2-E</t>
  </si>
  <si>
    <t>Average Consumption,
kWh</t>
  </si>
  <si>
    <t>Annual
Revenue at Current Rates</t>
  </si>
  <si>
    <t>Average
Current Bill</t>
  </si>
  <si>
    <t>Revenue Increase</t>
  </si>
  <si>
    <t>Annual
Revenue at Proposed Rates</t>
  </si>
  <si>
    <t>Average Proposed Bill</t>
  </si>
  <si>
    <t>Change in Average Bill</t>
  </si>
  <si>
    <t>Percent
Change in Average Bill</t>
  </si>
  <si>
    <t>Residential Service Rate RS</t>
  </si>
  <si>
    <t>Percent
Change in 
Total Revenue</t>
  </si>
  <si>
    <t>Lighting Service &amp; Restricted Lighting Service</t>
  </si>
  <si>
    <t>Fluctuating Load Service</t>
  </si>
  <si>
    <t>Light Emitting Diode (LED)</t>
  </si>
  <si>
    <t>Cobra Head, 8179 Lumen, Fixture Only</t>
  </si>
  <si>
    <t>Cobra Head, 14166 Lumen, Fixture Only</t>
  </si>
  <si>
    <t>Cobra Head, 23214 Lumen, Fixture Only</t>
  </si>
  <si>
    <t>LED</t>
  </si>
  <si>
    <t>Colonial, 4-Sided, 5665 Lumen, Smooth Pole</t>
  </si>
  <si>
    <t>kW</t>
  </si>
  <si>
    <t>kVA</t>
  </si>
  <si>
    <t>Energy Charge</t>
  </si>
  <si>
    <t>Single Phase Energy Charge</t>
  </si>
  <si>
    <t>Three Phase Energy Charge</t>
  </si>
  <si>
    <t>Cobra Head, 8179 Lumen, Smooth Pole</t>
  </si>
  <si>
    <t>Cobra Head, 14166 Lumen, Smooth Pole</t>
  </si>
  <si>
    <t>Cobra Head, 23214 Lumen, Smooth Pole</t>
  </si>
  <si>
    <t>Sales Adj</t>
  </si>
  <si>
    <t xml:space="preserve"> Sales Adj</t>
  </si>
  <si>
    <t>OSS Mechanism Revenue</t>
  </si>
  <si>
    <t>SCHEDULE M</t>
  </si>
  <si>
    <t>LOUISVILLE GAS AND ELECTRIC COMPANY</t>
  </si>
  <si>
    <t>ELECTRIC OPERATIONS</t>
  </si>
  <si>
    <t>FORECASTED PERIOD:</t>
  </si>
  <si>
    <t>SCHEDULE</t>
  </si>
  <si>
    <t>DESCRIPTION</t>
  </si>
  <si>
    <t>M-2.1-E</t>
  </si>
  <si>
    <t>FORECAST PERIOD REVENUES AT CURRENT AND PROPOSED ELECTRIC RATES</t>
  </si>
  <si>
    <t>M-2.2-E</t>
  </si>
  <si>
    <t xml:space="preserve">AVERAGE BILL COMPARISON AT CURRENT AND PROPOSED ELECTRIC RATES </t>
  </si>
  <si>
    <t>M-2.3-E</t>
  </si>
  <si>
    <t>SUMMARY OF PROPOSED ELECTRIC REVENUE INCREASE</t>
  </si>
  <si>
    <t>CALCULATION OF PROPOSED ELECTRIC RATE INCREASE</t>
  </si>
  <si>
    <t>Power Service-Secondary</t>
  </si>
  <si>
    <t>Power Service-Primary</t>
  </si>
  <si>
    <t>Total Revenue at Current Rates</t>
  </si>
  <si>
    <t>Cobra/Contemporary, 16000 Lumen, Fixture and Decorative Smooth Pole</t>
  </si>
  <si>
    <t>Cobra/Contemporary, 28500 Lumen, Fixture and Decorative Smooth Pole</t>
  </si>
  <si>
    <t>Cobra/Contemporary, 50000 Lumen, Fixture and Decorative Smooth Pole</t>
  </si>
  <si>
    <t>Coach Acorn, 5800 Lumen, Fixture and Decorative Smooth Pole</t>
  </si>
  <si>
    <t>Coach Acorn, 9500 Lumen, Fixture and Decorative Smooth Pole</t>
  </si>
  <si>
    <t>Coach Acorn, 16000 Lumen, Fixture and Decorative Smooth Pole</t>
  </si>
  <si>
    <t>Contemporary, 120000 Lumen, Fixture and Decorative Smooth Pole</t>
  </si>
  <si>
    <t>Continental Jr., 1500 Lumen, Fixture and Decorative Smooth Pole</t>
  </si>
  <si>
    <t>Continental Jr., 6000 Lumen, Fixture and Decorative Smooth Pole</t>
  </si>
  <si>
    <t>REVENUE SUMMARY FOR THE FORECASTED PERIOD</t>
  </si>
  <si>
    <t xml:space="preserve"> </t>
  </si>
  <si>
    <t>OSLP</t>
  </si>
  <si>
    <t>OSLS</t>
  </si>
  <si>
    <t>Proposed Rates</t>
  </si>
  <si>
    <t>Energy Charge (RTOD-Demand only)</t>
  </si>
  <si>
    <t>Energy Charge, Off-Peak (RTOD-Energy only)</t>
  </si>
  <si>
    <t>Energy Charge, Peak (RTOD-Energy only)</t>
  </si>
  <si>
    <t>Demand, kVA</t>
  </si>
  <si>
    <t>LGCSR795</t>
  </si>
  <si>
    <t>LGCSR796</t>
  </si>
  <si>
    <t>TCJA Surcredit</t>
  </si>
  <si>
    <t>Redundant Capacity Rider</t>
  </si>
  <si>
    <t>CSR-1 Transmission Voltage Service</t>
  </si>
  <si>
    <t>CSR-1 Primary Voltage Service</t>
  </si>
  <si>
    <t>CSR-2 Transmission Voltage Service</t>
  </si>
  <si>
    <t>CSR-2 Primary Voltage Service</t>
  </si>
  <si>
    <t>SPECIAL CONTRACT</t>
  </si>
  <si>
    <t>Adjustment to Reflect Removal of Base ECR Revenue</t>
  </si>
  <si>
    <t>OUTDOOR SPORTS LIGHTING SERVICE RATE OSL-SECONDARY</t>
  </si>
  <si>
    <t>OUTDOOR SPORTS LIGHTING SERVICE RATE OSL-PRIMARY</t>
  </si>
  <si>
    <t>ELECTRIC VEHICLE CHARGING RATE EVC</t>
  </si>
  <si>
    <t>Residential Time-of-Day Rate RTOD</t>
  </si>
  <si>
    <t>Time of Day Secondary</t>
  </si>
  <si>
    <t>Time of Day Primary</t>
  </si>
  <si>
    <t xml:space="preserve">Power Service Secondary </t>
  </si>
  <si>
    <t>Power Service Rates</t>
  </si>
  <si>
    <t>General Service Rates</t>
  </si>
  <si>
    <t>Time of Day Service Rates</t>
  </si>
  <si>
    <t>Retail Transmission Service Rate</t>
  </si>
  <si>
    <t>Curtailable Service Rider-1 Transmission</t>
  </si>
  <si>
    <t>Curtailable Service Rider-1 Primary</t>
  </si>
  <si>
    <t>Curtailable Service Rider-2 Transmission</t>
  </si>
  <si>
    <t>Curtailable Service Rider-2 Primary</t>
  </si>
  <si>
    <t>Residential Service Rates</t>
  </si>
  <si>
    <t>Fluctuating Load Service Rates</t>
  </si>
  <si>
    <t>Special Contract Customer</t>
  </si>
  <si>
    <t>Lighting Energy Rate</t>
  </si>
  <si>
    <t>Outdoor Sports Lighting Service Secondary</t>
  </si>
  <si>
    <t>Outdoor Sports Lighting Service Primary</t>
  </si>
  <si>
    <t>Outdoor Sports Lighting Service Rates</t>
  </si>
  <si>
    <t>Electric Vehicle Charging Service Rate</t>
  </si>
  <si>
    <t xml:space="preserve">Restricted Lighting Service </t>
  </si>
  <si>
    <t>Electric Vehicle Charging Service</t>
  </si>
  <si>
    <t>Residential Service Rate</t>
  </si>
  <si>
    <t>Residential Time-of-Day Service Rate</t>
  </si>
  <si>
    <t>Power Service Secondary Rate</t>
  </si>
  <si>
    <t>Power Service Primary Rate</t>
  </si>
  <si>
    <t>Time-of-Day Secondary Service Rate</t>
  </si>
  <si>
    <t>Time of Day Primary Service Rate</t>
  </si>
  <si>
    <t>Lighting Service and Restricted Lighting Service</t>
  </si>
  <si>
    <t>Outdoor Sports Lighting Service Secondary Rate</t>
  </si>
  <si>
    <t>Outdoor Sports Lighting Service Primary Rate</t>
  </si>
  <si>
    <t>Electric Vehicle Charging Rate</t>
  </si>
  <si>
    <t>Fluctuating Load Service Rate</t>
  </si>
  <si>
    <t>Curtailable Service Rider Rate</t>
  </si>
  <si>
    <t>Lighting Energy Service Rate</t>
  </si>
  <si>
    <t>Traffic Lighting Energy Service Rate</t>
  </si>
  <si>
    <t>Overhead Service</t>
  </si>
  <si>
    <t>Underground Service</t>
  </si>
  <si>
    <t>Underground Service (continued)</t>
  </si>
  <si>
    <t>Overhead Service (continued)</t>
  </si>
  <si>
    <t>Old Town Base</t>
  </si>
  <si>
    <t>Chesapeake Base</t>
  </si>
  <si>
    <t>Total Lighting Service</t>
  </si>
  <si>
    <t>Traffic Energy Rate</t>
  </si>
  <si>
    <t>Lighting and Restricted Lighting Service Rates</t>
  </si>
  <si>
    <t>FOR THE 12 MONTHS ENDED APRIL 30, 2020</t>
  </si>
  <si>
    <t>Infrastructure Charge</t>
  </si>
  <si>
    <t>Variable Energy Charge</t>
  </si>
  <si>
    <t>Total Energy Charge</t>
  </si>
  <si>
    <t>Single Phase Infrastructure Energy Charge</t>
  </si>
  <si>
    <t>Single Phase Variable Energy Charge</t>
  </si>
  <si>
    <t xml:space="preserve">    Single Phase Total Energy Charge</t>
  </si>
  <si>
    <t>Three Phase Infrastructure Energy Charge</t>
  </si>
  <si>
    <t>Three Phase Variable Energy Charge</t>
  </si>
  <si>
    <t xml:space="preserve">    Three Phase Total Energy Charge</t>
  </si>
  <si>
    <t>Add Back</t>
  </si>
  <si>
    <t>Add Off-System</t>
  </si>
  <si>
    <t>Base ECR</t>
  </si>
  <si>
    <t>Peak Demand, kW</t>
  </si>
  <si>
    <t>Base Demand, kW</t>
  </si>
  <si>
    <t>Energy Portion of Charging Unit Fee</t>
  </si>
  <si>
    <t>Basic Service Charge, Monthly</t>
  </si>
  <si>
    <t>Basic Service Charge, Daily</t>
  </si>
  <si>
    <t>Billing Periods</t>
  </si>
  <si>
    <t>Three Phase Customer Charge, Monthly</t>
  </si>
  <si>
    <t>Three Phase Customer Charge, Daily</t>
  </si>
  <si>
    <t>Single Phase Basic Service Charge, Monthly</t>
  </si>
  <si>
    <t>Single Phase Basic Service Charge, Daily</t>
  </si>
  <si>
    <t>Open Bottom, 5007 Lumen, Fixture Only</t>
  </si>
  <si>
    <t>Directionl (Flood), 4500-6000 Lumen</t>
  </si>
  <si>
    <t>Cobra Head, 2500-4000 Lumen</t>
  </si>
  <si>
    <t>Directionl (Flood), 14000-17500 Lumen</t>
  </si>
  <si>
    <t>Directionl (Flood), 22000-28000 Lumen</t>
  </si>
  <si>
    <t>Directionl (Flood), 35000-50000 Lumen</t>
  </si>
  <si>
    <t>Acorn, 4000-7000 Lumen</t>
  </si>
  <si>
    <t>Contemporary, 4000-7000 Lumen</t>
  </si>
  <si>
    <t>Contemporary, 8000-11000 Lumen</t>
  </si>
  <si>
    <t>Contemporary, 13500-16500 Lumen</t>
  </si>
  <si>
    <t>Contemporary, 21000-28000 Lumen</t>
  </si>
  <si>
    <t>Contemporary, 45000-50000 Lumen</t>
  </si>
  <si>
    <t>Directional (Flood), 4500-6000 Lumen</t>
  </si>
  <si>
    <t>Directional (Flood), 14000-17500 Lumen</t>
  </si>
  <si>
    <t>Directional (Flood), 22000-28000 Lumen</t>
  </si>
  <si>
    <t>Directional (Flood), 35000-50000 Lumen</t>
  </si>
  <si>
    <t>Contemporary Fixture only, 12000 Lumen</t>
  </si>
  <si>
    <t>Contemporary Fixture only, 107800 Lumen</t>
  </si>
  <si>
    <t>Contemporary Fixture with Pole, 107800 Lumen</t>
  </si>
  <si>
    <t>Contemporary Fixture with Pole, 12000 Lumen</t>
  </si>
  <si>
    <t>Directional, 12000 Lumen, Fixture Only</t>
  </si>
  <si>
    <t>Directional, 107800 Lumen, Fixture Only</t>
  </si>
  <si>
    <t>Cobra Head, 16000 Lumen, Fixture Only (Moved to 36.1)</t>
  </si>
  <si>
    <t>Cobra Head, 28500 Lumen, Fixture Only (Moved to 36.1)</t>
  </si>
  <si>
    <t>Cobra Head, 50000 Lumen, Fixture Only (Moved to 36.1)</t>
  </si>
  <si>
    <t>Directional, 16000 Lumen, Fixture Only (Moved to 36.1)</t>
  </si>
  <si>
    <t>Directional, 50000 Lumen, Fixture Only (Moved to 36.1)</t>
  </si>
  <si>
    <t>Open Bottom, 9500 Lumen, Fixture Only (Moved to 36.1)</t>
  </si>
  <si>
    <t>Directional, 32000 Lumen, Fixture Only (Moved to 36)</t>
  </si>
  <si>
    <t>Colonial, 4-Sided, 5800 Lumen, Smooth Pole (Moved to 36.2)</t>
  </si>
  <si>
    <t>Colonial, 4-Sided, 9500 Lumen, Smooth Pole (Moved to 36.2)</t>
  </si>
  <si>
    <t>Colonial, 4-Sided, 16000 Lumen, Smooth Pole (Moved to 36.2)</t>
  </si>
  <si>
    <t>Acorn, 5800 Lumen, Smooth Pole (Moved to 36.2)</t>
  </si>
  <si>
    <t>Acorn, 9500 Lumen, Smooth Pole (Moved to 36.2)</t>
  </si>
  <si>
    <t>Acorn, 16000 Lumen, Smooth Pole (Moved to 36.2)</t>
  </si>
  <si>
    <t>London 5800 Lumen, Fluted Pole (Moved to 35.2)</t>
  </si>
  <si>
    <t>London, 9500 Lumen, Fluted Pole (Moved to 35.2)</t>
  </si>
  <si>
    <t>Victorian, 5800 Lumen, Fluted Pole (Moved to 35.2)</t>
  </si>
  <si>
    <t>Victorian, 9500 Lumen, Fluted Pole (Moved to 35.2)</t>
  </si>
  <si>
    <t>Dark Sky, 4000 Lumen, Smooth Pole (Moved to 36.2)</t>
  </si>
  <si>
    <t>Dark Sky, 9500 Lumen, Smooth Pole (Moved to 36.2)</t>
  </si>
  <si>
    <t>Cobra Head, 16000 Lumen, Smooth Pole (Moved to 36.2)</t>
  </si>
  <si>
    <t>Cobra Head, 28500 Lumen, Smooth Pole (Moved to 36.2)</t>
  </si>
  <si>
    <t>Cobra Head, 50000 Lumen, Smooth Pole (Moved to 36.2)</t>
  </si>
  <si>
    <t>Contemporary Fixture only, 16000 Lumen (Moved to 36.2)</t>
  </si>
  <si>
    <t>Contemporary Fixture with Pole, 16000 Lumen (Moved to 36.2)</t>
  </si>
  <si>
    <t>Contemporary Fixture only, 28500 Lumen (Moved to 36.2)</t>
  </si>
  <si>
    <t>Contemporary Fixture with Pole, 28500 Lumen (Moved to 36.2)</t>
  </si>
  <si>
    <t>Contemporary Fixture only, 50000 Lumen (Moved to 36.2)</t>
  </si>
  <si>
    <t>Contemporary Fixture with Pole, 50000 Lumen (Moved to 36.2)</t>
  </si>
  <si>
    <t>Contemporary Fixture only, 32000 Lumen (Moved to 36.2)</t>
  </si>
  <si>
    <t>Contemporary Fixture with Pole, 32000 Lumen (Moved to 36.2)</t>
  </si>
  <si>
    <t>Cobra Head, 8179 Lumen, Smooth Pole (Moved to 35.1)</t>
  </si>
  <si>
    <t>Cobra Head, 14166 Lumen, Smooth Pole (Moved to 35.1)</t>
  </si>
  <si>
    <t>Cobra Head, 23214 Lumen, Smooth Pole (Moved to 35.1)</t>
  </si>
  <si>
    <t>Colonial, 4-Sided, 5665 Lumen, Smooth Pole (Moved to 35.1)</t>
  </si>
  <si>
    <t>London 5800 Lumen, Fluted Pole (Moved from 35.1)</t>
  </si>
  <si>
    <t>London, 9500 Lumen, Fluted Pole (Moved from 35.1)</t>
  </si>
  <si>
    <t>Victorian, 5800 Lumen, Fluted Pole (Moved from 35.1)</t>
  </si>
  <si>
    <t>Victorian, 9500 Lumen, Fluted Pole (Moved from 35.1)</t>
  </si>
  <si>
    <t>Cobra</t>
  </si>
  <si>
    <t>Contemporary (Short)</t>
  </si>
  <si>
    <t>Contemporary (Tall)</t>
  </si>
  <si>
    <t>Post Top - Decorative Smooth</t>
  </si>
  <si>
    <t>Post Top - Historic Fluted</t>
  </si>
  <si>
    <t>Directional, 32000 Lumen, Fixture Only (Moved from 35)</t>
  </si>
  <si>
    <t>London, 5800 Lumen, Fixture and Pole (Moved to 36.1)</t>
  </si>
  <si>
    <t>London, 9500 Lumen, Fixture and Pole (Moved to 36.1)</t>
  </si>
  <si>
    <t>Victorian, 5800 Lumen, Fixture and Pole (Moved to 36.1)</t>
  </si>
  <si>
    <t>Victorian, 9500 Lumen, Fixture and Pole (Moved to 36.1)</t>
  </si>
  <si>
    <t>Colonial, 4-Sided, 5800 Lumen, Smooth Pole (Moved from 35.1)</t>
  </si>
  <si>
    <t>Colonial, 4-Sided, 9500 Lumen, Smooth Pole (Moved from 35.1)</t>
  </si>
  <si>
    <t>Colonial, 4-Sided, 16000 Lumen, Smooth Pole (Moved from 35.1)</t>
  </si>
  <si>
    <t>Acorn, 5800 Lumen, Smooth Pole (Moved from 35.1)</t>
  </si>
  <si>
    <t>Acorn, 9500 Lumen, Smooth Pole (Moved from 35.1)</t>
  </si>
  <si>
    <t>Acorn, 16000 Lumen, Smooth Pole (Moved from 35.1)</t>
  </si>
  <si>
    <t>Dark Sky, 4000 Lumen, Smooth Pole (Moved from 35.1)</t>
  </si>
  <si>
    <t>Dark Sky, 9500 Lumen, Smooth Pole (Moved from 35.1)</t>
  </si>
  <si>
    <t>Cobra Head, 16000 Lumen, Smooth Pole (Moved from 35.2)</t>
  </si>
  <si>
    <t>Cobra Head, 28500 Lumen, Smooth Pole (Moved from 35.2)</t>
  </si>
  <si>
    <t>Cobra Head, 50000 Lumen, Smooth Pole (Moved from 35.2)</t>
  </si>
  <si>
    <t>Contemporary Fixture only, 16000 Lumen (Moved from 35.2)</t>
  </si>
  <si>
    <t>Contemporary Fixture with Pole, 16000 Lumen (Moved from 35.2)</t>
  </si>
  <si>
    <t>Contemporary Fixture only, 28500 Lumen (Moved from 35.2)</t>
  </si>
  <si>
    <t>Contemporary Fixture with Pole, 28500 Lumen (Moved from 35.2)</t>
  </si>
  <si>
    <t>Contemporary Fixture only, 50000 Lumen (Moved from 35.2)</t>
  </si>
  <si>
    <t>Contemporary Fixture with Pole, 50000 Lumen (Moved from 35.2)</t>
  </si>
  <si>
    <t>Conversion Fee (Per Month)</t>
  </si>
  <si>
    <t>London, 5800 Lumen, Fixture and Pole (Moved from 36.2)</t>
  </si>
  <si>
    <t>London, 9500 Lumen, Fixture and Pole (Moved from 36.2)</t>
  </si>
  <si>
    <t>Victorian, 5800 Lumen, Fixture and Pole (Moved from 36.2)</t>
  </si>
  <si>
    <t>Victorian, 9500 Lumen, Fixture and Pole (Moved from 36.2)</t>
  </si>
  <si>
    <t>Contemporary Fixture only, 32000 Lumen (Moved from 35.2)</t>
  </si>
  <si>
    <t>Contemporary Fixture with Pole, 32000 Lumen (Moved from 35.2)</t>
  </si>
  <si>
    <t>Victorian/London Bases (Moved to 36.2)</t>
  </si>
  <si>
    <t>Victorian/London Bases (Moved from 35.1)</t>
  </si>
  <si>
    <t>Unadjusted Total</t>
  </si>
  <si>
    <t>Economic Development Rider</t>
  </si>
  <si>
    <t>First Two Hours Charging Unit Fee</t>
  </si>
  <si>
    <t>Fee for Every Hour After the First Two Hours Charging Unit Fee</t>
  </si>
  <si>
    <t>Adjustment to Reflect Removal of FAC Mechanism Revenue</t>
  </si>
  <si>
    <t>Adjustment to Reflect Removal of DSM Mechanism Revenue</t>
  </si>
  <si>
    <t>Adjustment to Reflect Removal of ECR Mechanism Revenue</t>
  </si>
  <si>
    <t>Adjustment to Reflect Removal of OSS Mechanism Revenue</t>
  </si>
  <si>
    <t>Mechanism Revenue Included in the Above Charging Revenue</t>
  </si>
  <si>
    <t>Solar Capacity Charges</t>
  </si>
  <si>
    <t>Imputed Revenue for Solar and Electric Vehicles</t>
  </si>
  <si>
    <t>Excl Misc Rev</t>
  </si>
  <si>
    <t>SS</t>
  </si>
  <si>
    <t>BS</t>
  </si>
  <si>
    <t>Per COS Study</t>
  </si>
  <si>
    <t>Sch M Decrease (Tax Effected)</t>
  </si>
  <si>
    <t>CASE NO. 2018-00295</t>
  </si>
  <si>
    <t>Fixture/Pole</t>
  </si>
  <si>
    <t>Months</t>
  </si>
  <si>
    <t>LGUM_LC1</t>
  </si>
  <si>
    <t>LGUM_LF1</t>
  </si>
  <si>
    <t>LGUM_LF2</t>
  </si>
  <si>
    <t>LGUM_LF3</t>
  </si>
  <si>
    <t>LGUM_LF4</t>
  </si>
  <si>
    <t>LGUM_LC2</t>
  </si>
  <si>
    <t>LGUM_LA1</t>
  </si>
  <si>
    <t>LGUM_LN1</t>
  </si>
  <si>
    <t>LGUM_LN2</t>
  </si>
  <si>
    <t>LGUM_LN3</t>
  </si>
  <si>
    <t>LGUM_LN4</t>
  </si>
  <si>
    <t>LGUM_LN5</t>
  </si>
  <si>
    <t>LGUM_LF5</t>
  </si>
  <si>
    <t>LGUM_LF6</t>
  </si>
  <si>
    <t>LGUM_LF7</t>
  </si>
  <si>
    <t>LGUM_LF8</t>
  </si>
  <si>
    <t>LGUM_PL1</t>
  </si>
  <si>
    <t>LGUM_PL2</t>
  </si>
  <si>
    <t>LGUM_PL3</t>
  </si>
  <si>
    <t>LGUM_PL4</t>
  </si>
  <si>
    <t>LGUM_PL5</t>
  </si>
  <si>
    <t>Business Solar Contract Capacity Charge</t>
  </si>
  <si>
    <t>Misc Revenue Adjs. Summary</t>
  </si>
  <si>
    <t>EVSE-R (454)</t>
  </si>
  <si>
    <t>Excess Facilities (454)</t>
  </si>
  <si>
    <t>Meter Pulse Charge (456)</t>
  </si>
  <si>
    <t>Returned Check Fee (456)</t>
  </si>
  <si>
    <t>Late Payment Charge (450)</t>
  </si>
  <si>
    <t>EVC/EVSE-R</t>
  </si>
  <si>
    <t>*</t>
  </si>
  <si>
    <t xml:space="preserve">* The impact of the proposed revenue decreases for Electric Vehicle Charging Service and Solar Capacity Charges and any under-recoveries of costs for </t>
  </si>
  <si>
    <t>these programs will be borne by shareholders and thus are reflected in the adjustment for Imputed Revenue for Solar and Electric Vehicles.</t>
  </si>
  <si>
    <t>Energy Charge (RTOD-Demand only), Infrastructure Charge</t>
  </si>
  <si>
    <t>Energy Charge (RTOD-Demand only), Variable Energy Charge</t>
  </si>
  <si>
    <t>Total Energy Charge (RTOD-Demand only)</t>
  </si>
  <si>
    <t>Energy Charge, Off-Peak (RTOD-Energy only), Infrastructure Charge</t>
  </si>
  <si>
    <t>Energy Charge, Off-Peak (RTOD-Energy only), Variable Energy Charge</t>
  </si>
  <si>
    <t>Total Energy Charge, Off-Peak (RTOD-Energy only)</t>
  </si>
  <si>
    <t>Energy Charge, Peak (RTOD-Energy only), Infrastructure Charge</t>
  </si>
  <si>
    <t>Energy Charge, Peak (RTOD-Energy only), Variable Energy Charge</t>
  </si>
  <si>
    <t>Total Energy Charge, Peak (RTOD-Energy only)</t>
  </si>
  <si>
    <t>Sales to Ultimate Customers</t>
  </si>
  <si>
    <t>BASE PERIOD:</t>
  </si>
  <si>
    <t>For the 12 Months Ended December 31, 2018</t>
  </si>
  <si>
    <t>Solar Energy Credit (Base Energy Charge or SQF Charge, as applicable)</t>
  </si>
  <si>
    <t>Solar Energy Credit (Including Business Solar Contract) (Base Energy Charge or SQF Charge, as applicable)</t>
  </si>
  <si>
    <t>Solar Share Capacity Charge</t>
  </si>
  <si>
    <t>Solar Energy Credit (RTOD-Demand only) (Base Energy Charge or SQF Charge, as applicable)</t>
  </si>
  <si>
    <t>Solar Energy Credit, Off-Peak (RTOD-Energy only) (Base Energy Charge or SQF Charge, as applicable)</t>
  </si>
  <si>
    <t>Solar Energy Credit, Peak (RTOD-Energy only) (Base Energy Charge or SQF Charge, as applicable)</t>
  </si>
  <si>
    <t>Cobra Head, 16000 Lumen, Fixture Only (Moved from 35.1)</t>
  </si>
  <si>
    <t>Cobra Head, 28500 Lumen, Fixture Only (Moved from 35.1)</t>
  </si>
  <si>
    <t>Cobra Head, 50000 Lumen, Fixture Only (Moved from 35.1)</t>
  </si>
  <si>
    <t>Directional, 16000 Lumen, Fixture Only (Moved from 35.1)</t>
  </si>
  <si>
    <t>Directional, 50000 Lumen, Fixture Only (Moved from 35.1)</t>
  </si>
  <si>
    <t>Open Bottom, 9500 Lumen, Fixture Only (Moved from 35.1)</t>
  </si>
  <si>
    <t>PGS 1-2</t>
  </si>
  <si>
    <t>PGS 3-25</t>
  </si>
  <si>
    <t>PAGE 1 OF 25</t>
  </si>
  <si>
    <t>PAGE 2 OF 25</t>
  </si>
  <si>
    <t>1/ An adjustment was made to the settlement revenue requirement to remove this revenue reduction.  Because the adjustment reflected in the settlement revenue requirements instead of other operating revenue, this adjusment must remain to avoid double removal of the amount.</t>
  </si>
  <si>
    <t>1/</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</si>
</sst>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000_);_(&quot;$&quot;* \(#,##0.00000\);_(&quot;$&quot;* &quot;-&quot;??_);_(@_)"/>
    <numFmt numFmtId="166" formatCode="[$-409]mmm\-yy;@"/>
    <numFmt numFmtId="167" formatCode="[$-409]mmmm\ d\,\ yyyy;@"/>
    <numFmt numFmtId="168" formatCode="0_);\(0\)"/>
    <numFmt numFmtId="169" formatCode="_(&quot;$&quot;* #,##0_);_(&quot;$&quot;* \(#,##0\);_(&quot;$&quot;* &quot;-&quot;??_);_(@_)"/>
    <numFmt numFmtId="170" formatCode="[$-409]mmmm\-yy;@"/>
    <numFmt numFmtId="171" formatCode="General_)"/>
    <numFmt numFmtId="172" formatCode="&quot;$&quot;#,##0\ ;\(&quot;$&quot;#,##0\)"/>
    <numFmt numFmtId="173" formatCode="0.0000000"/>
    <numFmt numFmtId="174" formatCode="0.00000"/>
    <numFmt numFmtId="175" formatCode="_(* #,##0.00000_);_(* \(#,##0.00000\);_(* &quot;-&quot;_);_(@_)"/>
    <numFmt numFmtId="176" formatCode="_(* #,##0.00_);_(* \(#,##0.00\);_(* &quot;-&quot;_);_(@_)"/>
    <numFmt numFmtId="177" formatCode="_(* #,##0.000_);_(* \(#,##0.000\);_(* &quot;-&quot;_);_(@_)"/>
    <numFmt numFmtId="178" formatCode="_(* #,##0.0000_);_(* \(#,##0.0000\);_(* &quot;-&quot;_);_(@_)"/>
    <numFmt numFmtId="179" formatCode="_(* #,##0.000000_);_(* \(#,##0.000000\);_(* &quot;-&quot;_);_(@_)"/>
    <numFmt numFmtId="180" formatCode="0\ 00\ 000\ 000"/>
    <numFmt numFmtId="181" formatCode="[$-409]d\-mmm\-yy;@"/>
    <numFmt numFmtId="182" formatCode="_-* #,##0.00\ [$€]_-;\-* #,##0.00\ [$€]_-;_-* &quot;-&quot;??\ [$€]_-;_-@_-"/>
    <numFmt numFmtId="183" formatCode="_([$€-2]* #,##0.00_);_([$€-2]* \(#,##0.00\);_([$€-2]* &quot;-&quot;??_)"/>
    <numFmt numFmtId="184" formatCode="_-* #,##0\ _F_-;\-* #,##0\ _F_-;_-* &quot;-&quot;\ _F_-;_-@_-"/>
    <numFmt numFmtId="185" formatCode="_-* #,##0.00\ _F_-;\-* #,##0.00\ _F_-;_-* &quot;-&quot;??\ _F_-;_-@_-"/>
    <numFmt numFmtId="186" formatCode="_-* #,##0\ &quot;F&quot;_-;\-* #,##0\ &quot;F&quot;_-;_-* &quot;-&quot;\ &quot;F&quot;_-;_-@_-"/>
    <numFmt numFmtId="187" formatCode="_-* #,##0.00\ &quot;F&quot;_-;\-* #,##0.00\ &quot;F&quot;_-;_-* &quot;-&quot;??\ &quot;F&quot;_-;_-@_-"/>
    <numFmt numFmtId="188" formatCode="00000000"/>
    <numFmt numFmtId="189" formatCode="[$-409]d\-mmm\-yyyy;@"/>
    <numFmt numFmtId="190" formatCode="#,##0.00;[Red]\(#,##0.00\)"/>
    <numFmt numFmtId="191" formatCode="###,000"/>
    <numFmt numFmtId="192" formatCode="0.000000"/>
    <numFmt numFmtId="193" formatCode="_(* #,##0_);_(* \(#,##0\);_(* &quot;0&quot;_);_(@_)"/>
    <numFmt numFmtId="194" formatCode="_(&quot;$&quot;* #,##0_);_(&quot;$&quot;* \(#,##0\);_(&quot;$&quot;* &quot;0&quot;_);_(@_)"/>
    <numFmt numFmtId="195" formatCode="_(&quot;$&quot;* #,##0.00_);_(&quot;$&quot;* \(#,##0.00\);_(&quot;$&quot;* &quot;0&quot;_);_(@_)"/>
    <numFmt numFmtId="196" formatCode="_(&quot;$&quot;* #,##0.00000_);_(&quot;$&quot;* \(#,##0.00000\);_(&quot;$&quot;* &quot;0&quot;_);_(@_)"/>
    <numFmt numFmtId="197" formatCode="0.000%"/>
    <numFmt numFmtId="198" formatCode="0.00000%"/>
  </numFmts>
  <fonts count="154">
    <font>
      <sz val="9"/>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Times New Roman"/>
      <family val="2"/>
    </font>
    <font>
      <sz val="10"/>
      <name val="Arial"/>
      <family val="2"/>
    </font>
    <font>
      <sz val="10"/>
      <name val="Times New Roman"/>
      <family val="1"/>
    </font>
    <font>
      <sz val="8"/>
      <color theme="1"/>
      <name val="Calibri"/>
      <family val="2"/>
      <scheme val="minor"/>
    </font>
    <font>
      <sz val="11"/>
      <color theme="1"/>
      <name val="Calibri"/>
      <family val="2"/>
      <scheme val="minor"/>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0"/>
      <name val="Arial (W1)"/>
    </font>
    <font>
      <sz val="12"/>
      <name val="Times New Roman"/>
      <family val="1"/>
    </font>
    <font>
      <sz val="11"/>
      <color indexed="8"/>
      <name val="Calibri"/>
      <family val="2"/>
    </font>
    <font>
      <sz val="11"/>
      <color theme="1"/>
      <name val="Times New Roman"/>
      <family val="2"/>
    </font>
    <font>
      <sz val="11"/>
      <color indexed="9"/>
      <name val="Calibri"/>
      <family val="2"/>
    </font>
    <font>
      <sz val="11"/>
      <color theme="0"/>
      <name val="Calibri"/>
      <family val="2"/>
      <scheme val="minor"/>
    </font>
    <font>
      <sz val="11"/>
      <color theme="0"/>
      <name val="Times New Roman"/>
      <family val="2"/>
    </font>
    <font>
      <sz val="11"/>
      <color indexed="20"/>
      <name val="Calibri"/>
      <family val="2"/>
    </font>
    <font>
      <sz val="11"/>
      <color rgb="FF9C0006"/>
      <name val="Calibri"/>
      <family val="2"/>
      <scheme val="minor"/>
    </font>
    <font>
      <sz val="11"/>
      <color rgb="FF9C0006"/>
      <name val="Times New Roman"/>
      <family val="2"/>
    </font>
    <font>
      <b/>
      <sz val="11"/>
      <color indexed="52"/>
      <name val="Calibri"/>
      <family val="2"/>
    </font>
    <font>
      <b/>
      <sz val="11"/>
      <color rgb="FFFA7D00"/>
      <name val="Calibri"/>
      <family val="2"/>
      <scheme val="minor"/>
    </font>
    <font>
      <b/>
      <sz val="11"/>
      <color rgb="FFFA7D00"/>
      <name val="Times New Roman"/>
      <family val="2"/>
    </font>
    <font>
      <b/>
      <sz val="11"/>
      <color indexed="10"/>
      <name val="Calibri"/>
      <family val="2"/>
    </font>
    <font>
      <b/>
      <sz val="11"/>
      <color indexed="9"/>
      <name val="Calibri"/>
      <family val="2"/>
    </font>
    <font>
      <b/>
      <sz val="11"/>
      <color theme="0"/>
      <name val="Calibri"/>
      <family val="2"/>
      <scheme val="minor"/>
    </font>
    <font>
      <b/>
      <sz val="11"/>
      <color theme="0"/>
      <name val="Times New Roman"/>
      <family val="2"/>
    </font>
    <font>
      <i/>
      <sz val="11"/>
      <color indexed="23"/>
      <name val="Calibri"/>
      <family val="2"/>
    </font>
    <font>
      <i/>
      <sz val="11"/>
      <color rgb="FF7F7F7F"/>
      <name val="Calibri"/>
      <family val="2"/>
      <scheme val="minor"/>
    </font>
    <font>
      <i/>
      <sz val="11"/>
      <color rgb="FF7F7F7F"/>
      <name val="Times New Roman"/>
      <family val="2"/>
    </font>
    <font>
      <b/>
      <sz val="10"/>
      <name val="Arial"/>
      <family val="2"/>
    </font>
    <font>
      <b/>
      <sz val="14"/>
      <name val="Arial"/>
      <family val="2"/>
    </font>
    <font>
      <sz val="8"/>
      <name val="Arial"/>
      <family val="2"/>
    </font>
    <font>
      <sz val="6"/>
      <name val="Arial"/>
      <family val="2"/>
    </font>
    <font>
      <sz val="11"/>
      <color indexed="17"/>
      <name val="Calibri"/>
      <family val="2"/>
    </font>
    <font>
      <sz val="11"/>
      <color rgb="FF006100"/>
      <name val="Calibri"/>
      <family val="2"/>
      <scheme val="minor"/>
    </font>
    <font>
      <sz val="11"/>
      <color rgb="FF006100"/>
      <name val="Times New Roman"/>
      <family val="2"/>
    </font>
    <font>
      <b/>
      <sz val="15"/>
      <color indexed="56"/>
      <name val="Calibri"/>
      <family val="2"/>
    </font>
    <font>
      <b/>
      <sz val="15"/>
      <color theme="3"/>
      <name val="Calibri"/>
      <family val="2"/>
      <scheme val="minor"/>
    </font>
    <font>
      <b/>
      <sz val="15"/>
      <color indexed="62"/>
      <name val="Calibri"/>
      <family val="2"/>
    </font>
    <font>
      <b/>
      <sz val="18"/>
      <name val="Arial"/>
      <family val="2"/>
    </font>
    <font>
      <b/>
      <sz val="13"/>
      <color indexed="56"/>
      <name val="Calibri"/>
      <family val="2"/>
    </font>
    <font>
      <b/>
      <sz val="13"/>
      <color theme="3"/>
      <name val="Calibri"/>
      <family val="2"/>
      <scheme val="minor"/>
    </font>
    <font>
      <b/>
      <sz val="13"/>
      <color indexed="62"/>
      <name val="Calibri"/>
      <family val="2"/>
    </font>
    <font>
      <b/>
      <sz val="12"/>
      <name val="Arial"/>
      <family val="2"/>
    </font>
    <font>
      <b/>
      <sz val="11"/>
      <color indexed="56"/>
      <name val="Calibri"/>
      <family val="2"/>
    </font>
    <font>
      <b/>
      <sz val="11"/>
      <color theme="3"/>
      <name val="Calibri"/>
      <family val="2"/>
      <scheme val="minor"/>
    </font>
    <font>
      <b/>
      <sz val="11"/>
      <color indexed="62"/>
      <name val="Calibri"/>
      <family val="2"/>
    </font>
    <font>
      <sz val="11"/>
      <color indexed="62"/>
      <name val="Calibri"/>
      <family val="2"/>
    </font>
    <font>
      <sz val="11"/>
      <color rgb="FF3F3F76"/>
      <name val="Calibri"/>
      <family val="2"/>
      <scheme val="minor"/>
    </font>
    <font>
      <sz val="11"/>
      <color rgb="FF3F3F76"/>
      <name val="Times New Roman"/>
      <family val="2"/>
    </font>
    <font>
      <sz val="11"/>
      <color indexed="52"/>
      <name val="Calibri"/>
      <family val="2"/>
    </font>
    <font>
      <sz val="11"/>
      <color rgb="FFFA7D00"/>
      <name val="Calibri"/>
      <family val="2"/>
      <scheme val="minor"/>
    </font>
    <font>
      <sz val="11"/>
      <color rgb="FFFA7D00"/>
      <name val="Times New Roman"/>
      <family val="2"/>
    </font>
    <font>
      <sz val="11"/>
      <color indexed="10"/>
      <name val="Calibri"/>
      <family val="2"/>
    </font>
    <font>
      <sz val="11"/>
      <color indexed="60"/>
      <name val="Calibri"/>
      <family val="2"/>
    </font>
    <font>
      <sz val="11"/>
      <color rgb="FF9C6500"/>
      <name val="Calibri"/>
      <family val="2"/>
      <scheme val="minor"/>
    </font>
    <font>
      <sz val="11"/>
      <color rgb="FF9C6500"/>
      <name val="Times New Roman"/>
      <family val="2"/>
    </font>
    <font>
      <sz val="11"/>
      <color indexed="19"/>
      <name val="Calibri"/>
      <family val="2"/>
    </font>
    <font>
      <sz val="10"/>
      <name val="MS Sans Serif"/>
      <family val="2"/>
    </font>
    <font>
      <sz val="10"/>
      <color indexed="8"/>
      <name val="Arial"/>
      <family val="2"/>
    </font>
    <font>
      <sz val="11"/>
      <color indexed="8"/>
      <name val="Times New Roman"/>
      <family val="2"/>
    </font>
    <font>
      <b/>
      <sz val="11"/>
      <color indexed="63"/>
      <name val="Calibri"/>
      <family val="2"/>
    </font>
    <font>
      <b/>
      <sz val="11"/>
      <color rgb="FF3F3F3F"/>
      <name val="Calibri"/>
      <family val="2"/>
      <scheme val="minor"/>
    </font>
    <font>
      <b/>
      <sz val="11"/>
      <color rgb="FF3F3F3F"/>
      <name val="Times New Roman"/>
      <family val="2"/>
    </font>
    <font>
      <b/>
      <i/>
      <sz val="10"/>
      <color indexed="8"/>
      <name val="Arial"/>
      <family val="2"/>
    </font>
    <font>
      <b/>
      <sz val="10"/>
      <color indexed="8"/>
      <name val="Arial"/>
      <family val="2"/>
    </font>
    <font>
      <b/>
      <i/>
      <sz val="22"/>
      <color indexed="8"/>
      <name val="Times New Roman"/>
      <family val="1"/>
    </font>
    <font>
      <b/>
      <sz val="18"/>
      <color indexed="56"/>
      <name val="Cambria"/>
      <family val="2"/>
    </font>
    <font>
      <b/>
      <sz val="18"/>
      <color indexed="62"/>
      <name val="Cambria"/>
      <family val="2"/>
    </font>
    <font>
      <b/>
      <sz val="11"/>
      <color indexed="8"/>
      <name val="Calibri"/>
      <family val="2"/>
    </font>
    <font>
      <b/>
      <sz val="11"/>
      <color theme="1"/>
      <name val="Calibri"/>
      <family val="2"/>
      <scheme val="minor"/>
    </font>
    <font>
      <b/>
      <sz val="11"/>
      <color theme="1"/>
      <name val="Times New Roman"/>
      <family val="2"/>
    </font>
    <font>
      <sz val="11"/>
      <color rgb="FFFF0000"/>
      <name val="Calibri"/>
      <family val="2"/>
      <scheme val="minor"/>
    </font>
    <font>
      <sz val="11"/>
      <color rgb="FFFF0000"/>
      <name val="Times New Roman"/>
      <family val="2"/>
    </font>
    <font>
      <sz val="9"/>
      <color theme="1"/>
      <name val="Calibri"/>
      <family val="2"/>
      <scheme val="minor"/>
    </font>
    <font>
      <sz val="10"/>
      <color theme="1"/>
      <name val="Calibri"/>
      <family val="2"/>
      <scheme val="minor"/>
    </font>
    <font>
      <u val="singleAccounting"/>
      <sz val="10"/>
      <name val="Calibri"/>
      <family val="2"/>
      <scheme val="minor"/>
    </font>
    <font>
      <u val="singleAccounting"/>
      <sz val="10"/>
      <color theme="1"/>
      <name val="Calibri"/>
      <family val="2"/>
      <scheme val="minor"/>
    </font>
    <font>
      <sz val="12"/>
      <name val="Helv"/>
    </font>
    <font>
      <sz val="10"/>
      <name val="Helv"/>
    </font>
    <font>
      <b/>
      <sz val="10"/>
      <color indexed="52"/>
      <name val="Arial"/>
      <family val="2"/>
    </font>
    <font>
      <sz val="10"/>
      <color indexed="17"/>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Tahoma"/>
      <family val="2"/>
    </font>
    <font>
      <sz val="11"/>
      <name val="Times New Roman"/>
      <family val="1"/>
    </font>
    <font>
      <sz val="10"/>
      <color rgb="FF000000"/>
      <name val="Times New Roman"/>
      <family val="1"/>
    </font>
    <font>
      <sz val="12"/>
      <name val="Arial"/>
      <family val="2"/>
    </font>
    <font>
      <sz val="12"/>
      <name val="Tms Rmn"/>
    </font>
    <font>
      <sz val="18"/>
      <name val="Arial"/>
      <family val="2"/>
    </font>
    <font>
      <b/>
      <sz val="15"/>
      <color indexed="62"/>
      <name val="Arial"/>
      <family val="2"/>
    </font>
    <font>
      <b/>
      <sz val="13"/>
      <color indexed="62"/>
      <name val="Arial"/>
      <family val="2"/>
    </font>
    <font>
      <u/>
      <sz val="10"/>
      <color indexed="12"/>
      <name val="Arial"/>
      <family val="2"/>
    </font>
    <font>
      <sz val="10"/>
      <color indexed="62"/>
      <name val="Arial"/>
      <family val="2"/>
    </font>
    <font>
      <b/>
      <sz val="12"/>
      <name val="Tms Rmn"/>
    </font>
    <font>
      <sz val="10"/>
      <name val="Courier"/>
      <family val="3"/>
    </font>
    <font>
      <sz val="11"/>
      <color indexed="8"/>
      <name val="Times New Roman"/>
      <family val="1"/>
    </font>
    <font>
      <b/>
      <i/>
      <sz val="11"/>
      <color indexed="8"/>
      <name val="Times New Roman"/>
      <family val="1"/>
    </font>
    <font>
      <b/>
      <sz val="11"/>
      <color indexed="16"/>
      <name val="Times New Roman"/>
      <family val="1"/>
    </font>
    <font>
      <b/>
      <sz val="10"/>
      <color indexed="17"/>
      <name val="Arial"/>
      <family val="2"/>
    </font>
    <font>
      <b/>
      <sz val="10"/>
      <color indexed="13"/>
      <name val="Arial"/>
      <family val="2"/>
    </font>
    <font>
      <b/>
      <sz val="16"/>
      <color indexed="13"/>
      <name val="Arial"/>
      <family val="2"/>
    </font>
    <font>
      <b/>
      <sz val="22"/>
      <color indexed="8"/>
      <name val="Times New Roman"/>
      <family val="1"/>
    </font>
    <font>
      <sz val="12"/>
      <color indexed="10"/>
      <name val="Times New Roman"/>
      <family val="1"/>
    </font>
    <font>
      <b/>
      <sz val="10"/>
      <name val="MS Sans Serif"/>
      <family val="2"/>
    </font>
    <font>
      <b/>
      <sz val="12"/>
      <color indexed="8"/>
      <name val="Arial"/>
      <family val="2"/>
    </font>
    <font>
      <sz val="8"/>
      <color indexed="8"/>
      <name val="Arial"/>
      <family val="2"/>
    </font>
    <font>
      <sz val="8"/>
      <color indexed="12"/>
      <name val="Arial"/>
      <family val="2"/>
    </font>
    <font>
      <b/>
      <u/>
      <sz val="10"/>
      <name val="Arial"/>
      <family val="2"/>
    </font>
    <font>
      <sz val="10"/>
      <color indexed="16"/>
      <name val="Arial"/>
      <family val="2"/>
    </font>
    <font>
      <sz val="10"/>
      <color indexed="39"/>
      <name val="Arial"/>
      <family val="2"/>
    </font>
    <font>
      <sz val="19"/>
      <name val="Arial"/>
      <family val="2"/>
    </font>
    <font>
      <sz val="8"/>
      <color rgb="FF1F497D"/>
      <name val="Verdana"/>
      <family val="2"/>
    </font>
    <font>
      <b/>
      <sz val="8"/>
      <color rgb="FF1F497D"/>
      <name val="Verdana"/>
      <family val="2"/>
    </font>
    <font>
      <i/>
      <sz val="8"/>
      <color rgb="FF000000"/>
      <name val="Verdana"/>
      <family val="2"/>
    </font>
    <font>
      <sz val="8"/>
      <color rgb="FF000000"/>
      <name val="Verdana"/>
      <family val="2"/>
    </font>
    <font>
      <sz val="12"/>
      <color indexed="13"/>
      <name val="Tms Rmn"/>
    </font>
    <font>
      <sz val="8"/>
      <color indexed="8"/>
      <name val="Wingdings"/>
      <charset val="2"/>
    </font>
    <font>
      <b/>
      <sz val="10"/>
      <color theme="1"/>
      <name val="Calibri"/>
      <family val="2"/>
      <scheme val="minor"/>
    </font>
    <font>
      <u val="doubleAccounting"/>
      <sz val="10"/>
      <color theme="1"/>
      <name val="Calibri"/>
      <family val="2"/>
      <scheme val="minor"/>
    </font>
    <font>
      <sz val="10"/>
      <name val="Arial"/>
      <family val="2"/>
    </font>
    <font>
      <sz val="10"/>
      <color rgb="FFFF0000"/>
      <name val="Calibri"/>
      <family val="2"/>
      <scheme val="minor"/>
    </font>
    <font>
      <u/>
      <sz val="10"/>
      <color theme="1"/>
      <name val="Calibri"/>
      <family val="2"/>
      <scheme val="minor"/>
    </font>
    <font>
      <b/>
      <i/>
      <sz val="10"/>
      <color theme="1"/>
      <name val="Calibri"/>
      <family val="2"/>
      <scheme val="minor"/>
    </font>
    <font>
      <i/>
      <sz val="10"/>
      <color theme="1"/>
      <name val="Calibri"/>
      <family val="2"/>
      <scheme val="minor"/>
    </font>
    <font>
      <b/>
      <u val="doubleAccounting"/>
      <sz val="10"/>
      <color theme="1"/>
      <name val="Calibri"/>
      <family val="2"/>
      <scheme val="minor"/>
    </font>
    <font>
      <sz val="12"/>
      <color theme="1"/>
      <name val="Calibri"/>
      <family val="2"/>
      <scheme val="minor"/>
    </font>
    <font>
      <sz val="12"/>
      <color theme="1"/>
      <name val="Times New Roman"/>
      <family val="2"/>
    </font>
    <font>
      <sz val="12"/>
      <color theme="1"/>
      <name val="Times New Roman"/>
      <family val="1"/>
    </font>
    <font>
      <u/>
      <sz val="12"/>
      <color theme="1"/>
      <name val="Calibri"/>
      <family val="2"/>
      <scheme val="minor"/>
    </font>
    <font>
      <u val="singleAccounting"/>
      <sz val="10"/>
      <color rgb="FFFF0000"/>
      <name val="Calibri"/>
      <family val="2"/>
      <scheme val="minor"/>
    </font>
  </fonts>
  <fills count="84">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32"/>
      </patternFill>
    </fill>
    <fill>
      <patternFill patternType="solid">
        <fgColor indexed="12"/>
      </patternFill>
    </fill>
    <fill>
      <patternFill patternType="solid">
        <fgColor indexed="9"/>
        <bgColor indexed="9"/>
      </patternFill>
    </fill>
    <fill>
      <patternFill patternType="solid">
        <fgColor indexed="13"/>
      </patternFill>
    </fill>
    <fill>
      <patternFill patternType="solid">
        <fgColor indexed="17"/>
      </patternFill>
    </fill>
    <fill>
      <patternFill patternType="solid">
        <fgColor indexed="26"/>
        <bgColor indexed="14"/>
      </patternFill>
    </fill>
    <fill>
      <patternFill patternType="mediumGray">
        <fgColor indexed="22"/>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
      <patternFill patternType="solid">
        <fgColor rgb="FFDBE5F1"/>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solid">
        <fgColor theme="0" tint="-0.14999847407452621"/>
        <bgColor indexed="64"/>
      </patternFill>
    </fill>
  </fills>
  <borders count="46">
    <border>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thick">
        <color indexed="49"/>
      </bottom>
      <diagonal/>
    </border>
    <border>
      <left/>
      <right/>
      <top/>
      <bottom style="thick">
        <color indexed="25"/>
      </bottom>
      <diagonal/>
    </border>
    <border>
      <left style="thin">
        <color indexed="64"/>
      </left>
      <right style="thin">
        <color indexed="64"/>
      </right>
      <top style="thin">
        <color indexed="64"/>
      </top>
      <bottom style="thin">
        <color indexed="64"/>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right/>
      <top style="double">
        <color indexed="0"/>
      </top>
      <bottom/>
      <diagonal/>
    </border>
    <border>
      <left style="thin">
        <color indexed="8"/>
      </left>
      <right style="thin">
        <color indexed="8"/>
      </right>
      <top style="double">
        <color indexed="8"/>
      </top>
      <bottom style="thin">
        <color indexed="8"/>
      </bottom>
      <diagonal/>
    </border>
    <border>
      <left/>
      <right/>
      <top style="thin">
        <color indexed="64"/>
      </top>
      <bottom/>
      <diagonal/>
    </border>
    <border>
      <left/>
      <right/>
      <top style="thin">
        <color indexed="64"/>
      </top>
      <bottom/>
      <diagonal/>
    </border>
  </borders>
  <cellStyleXfs count="15156">
    <xf numFmtId="0" fontId="0" fillId="0" borderId="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170" fontId="22" fillId="0" borderId="0"/>
    <xf numFmtId="0" fontId="24" fillId="0" borderId="0"/>
    <xf numFmtId="0" fontId="22" fillId="0" borderId="0"/>
    <xf numFmtId="43" fontId="24" fillId="0" borderId="0" applyFont="0" applyFill="0" applyBorder="0" applyAlignment="0" applyProtection="0"/>
    <xf numFmtId="0" fontId="25" fillId="0" borderId="0"/>
    <xf numFmtId="0" fontId="25" fillId="0" borderId="0"/>
    <xf numFmtId="0" fontId="25" fillId="0" borderId="0"/>
    <xf numFmtId="0" fontId="30" fillId="0" borderId="0"/>
    <xf numFmtId="43" fontId="30" fillId="0" borderId="0" applyFont="0" applyFill="0" applyBorder="0" applyAlignment="0" applyProtection="0"/>
    <xf numFmtId="43" fontId="31" fillId="0" borderId="0" applyFont="0" applyFill="0" applyBorder="0" applyAlignment="0" applyProtection="0"/>
    <xf numFmtId="170" fontId="32" fillId="34" borderId="0" applyNumberFormat="0" applyBorder="0" applyAlignment="0" applyProtection="0"/>
    <xf numFmtId="170" fontId="32" fillId="34" borderId="0" applyNumberFormat="0" applyBorder="0" applyAlignment="0" applyProtection="0"/>
    <xf numFmtId="170" fontId="32" fillId="34" borderId="0" applyNumberFormat="0" applyBorder="0" applyAlignment="0" applyProtection="0"/>
    <xf numFmtId="170" fontId="32" fillId="34" borderId="0" applyNumberFormat="0" applyBorder="0" applyAlignment="0" applyProtection="0"/>
    <xf numFmtId="170" fontId="32" fillId="34"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25"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2" fillId="35" borderId="0" applyNumberFormat="0" applyBorder="0" applyAlignment="0" applyProtection="0"/>
    <xf numFmtId="170" fontId="33" fillId="11" borderId="0" applyNumberFormat="0" applyBorder="0" applyAlignment="0" applyProtection="0"/>
    <xf numFmtId="170" fontId="32" fillId="3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0" fontId="25" fillId="11"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2" fillId="35"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3" fillId="11" borderId="0" applyNumberFormat="0" applyBorder="0" applyAlignment="0" applyProtection="0"/>
    <xf numFmtId="170" fontId="32" fillId="35" borderId="0" applyNumberFormat="0" applyBorder="0" applyAlignment="0" applyProtection="0"/>
    <xf numFmtId="170" fontId="32" fillId="34" borderId="0" applyNumberFormat="0" applyBorder="0" applyAlignment="0" applyProtection="0"/>
    <xf numFmtId="170" fontId="32" fillId="34" borderId="0" applyNumberFormat="0" applyBorder="0" applyAlignment="0" applyProtection="0"/>
    <xf numFmtId="170" fontId="32" fillId="34" borderId="0" applyNumberFormat="0" applyBorder="0" applyAlignment="0" applyProtection="0"/>
    <xf numFmtId="170" fontId="32" fillId="34" borderId="0" applyNumberFormat="0" applyBorder="0" applyAlignment="0" applyProtection="0"/>
    <xf numFmtId="170" fontId="32" fillId="34"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25"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2" fillId="37" borderId="0" applyNumberFormat="0" applyBorder="0" applyAlignment="0" applyProtection="0"/>
    <xf numFmtId="170" fontId="33" fillId="15" borderId="0" applyNumberFormat="0" applyBorder="0" applyAlignment="0" applyProtection="0"/>
    <xf numFmtId="170" fontId="32" fillId="37"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0" fontId="25" fillId="15"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2" fillId="37"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3" fillId="15" borderId="0" applyNumberFormat="0" applyBorder="0" applyAlignment="0" applyProtection="0"/>
    <xf numFmtId="170" fontId="32" fillId="37"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2" fillId="38" borderId="0" applyNumberFormat="0" applyBorder="0" applyAlignment="0" applyProtection="0"/>
    <xf numFmtId="170" fontId="32" fillId="38" borderId="0" applyNumberFormat="0" applyBorder="0" applyAlignment="0" applyProtection="0"/>
    <xf numFmtId="170" fontId="32" fillId="38" borderId="0" applyNumberFormat="0" applyBorder="0" applyAlignment="0" applyProtection="0"/>
    <xf numFmtId="170" fontId="32" fillId="38" borderId="0" applyNumberFormat="0" applyBorder="0" applyAlignment="0" applyProtection="0"/>
    <xf numFmtId="170" fontId="32" fillId="38"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25"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2" fillId="39" borderId="0" applyNumberFormat="0" applyBorder="0" applyAlignment="0" applyProtection="0"/>
    <xf numFmtId="170" fontId="33" fillId="19" borderId="0" applyNumberFormat="0" applyBorder="0" applyAlignment="0" applyProtection="0"/>
    <xf numFmtId="170" fontId="32" fillId="3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0" fontId="25" fillId="19"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2" fillId="3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3" fillId="19" borderId="0" applyNumberFormat="0" applyBorder="0" applyAlignment="0" applyProtection="0"/>
    <xf numFmtId="170" fontId="32" fillId="39" borderId="0" applyNumberFormat="0" applyBorder="0" applyAlignment="0" applyProtection="0"/>
    <xf numFmtId="170" fontId="32" fillId="38" borderId="0" applyNumberFormat="0" applyBorder="0" applyAlignment="0" applyProtection="0"/>
    <xf numFmtId="170" fontId="32" fillId="38" borderId="0" applyNumberFormat="0" applyBorder="0" applyAlignment="0" applyProtection="0"/>
    <xf numFmtId="170" fontId="32" fillId="38" borderId="0" applyNumberFormat="0" applyBorder="0" applyAlignment="0" applyProtection="0"/>
    <xf numFmtId="170" fontId="32" fillId="38" borderId="0" applyNumberFormat="0" applyBorder="0" applyAlignment="0" applyProtection="0"/>
    <xf numFmtId="170" fontId="32" fillId="38"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25"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2" fillId="41" borderId="0" applyNumberFormat="0" applyBorder="0" applyAlignment="0" applyProtection="0"/>
    <xf numFmtId="170" fontId="33" fillId="23" borderId="0" applyNumberFormat="0" applyBorder="0" applyAlignment="0" applyProtection="0"/>
    <xf numFmtId="170" fontId="32" fillId="41"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0" fontId="25" fillId="23"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2" fillId="41"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3" fillId="23" borderId="0" applyNumberFormat="0" applyBorder="0" applyAlignment="0" applyProtection="0"/>
    <xf numFmtId="170" fontId="32" fillId="41"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25"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2" fillId="42" borderId="0" applyNumberFormat="0" applyBorder="0" applyAlignment="0" applyProtection="0"/>
    <xf numFmtId="170" fontId="33" fillId="27" borderId="0" applyNumberFormat="0" applyBorder="0" applyAlignment="0" applyProtection="0"/>
    <xf numFmtId="170" fontId="32" fillId="42"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0" fontId="25" fillId="27"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2" fillId="42"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3" fillId="27"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25"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2" fillId="39" borderId="0" applyNumberFormat="0" applyBorder="0" applyAlignment="0" applyProtection="0"/>
    <xf numFmtId="170" fontId="33" fillId="31" borderId="0" applyNumberFormat="0" applyBorder="0" applyAlignment="0" applyProtection="0"/>
    <xf numFmtId="170" fontId="32" fillId="39"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0" fontId="25" fillId="31"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2" fillId="39"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3" fillId="31" borderId="0" applyNumberFormat="0" applyBorder="0" applyAlignment="0" applyProtection="0"/>
    <xf numFmtId="170" fontId="32" fillId="39"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2" fillId="41"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25"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2" fillId="42" borderId="0" applyNumberFormat="0" applyBorder="0" applyAlignment="0" applyProtection="0"/>
    <xf numFmtId="170" fontId="33" fillId="12" borderId="0" applyNumberFormat="0" applyBorder="0" applyAlignment="0" applyProtection="0"/>
    <xf numFmtId="170" fontId="32" fillId="4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0" fontId="25" fillId="1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2" fillId="4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3" fillId="12" borderId="0" applyNumberFormat="0" applyBorder="0" applyAlignment="0" applyProtection="0"/>
    <xf numFmtId="170" fontId="32" fillId="42"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25"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2" fillId="37" borderId="0" applyNumberFormat="0" applyBorder="0" applyAlignment="0" applyProtection="0"/>
    <xf numFmtId="170" fontId="33" fillId="16" borderId="0" applyNumberFormat="0" applyBorder="0" applyAlignment="0" applyProtection="0"/>
    <xf numFmtId="170" fontId="32" fillId="37"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0" fontId="25" fillId="16"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2" fillId="37"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3" fillId="16"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37" borderId="0" applyNumberFormat="0" applyBorder="0" applyAlignment="0" applyProtection="0"/>
    <xf numFmtId="170" fontId="32" fillId="43" borderId="0" applyNumberFormat="0" applyBorder="0" applyAlignment="0" applyProtection="0"/>
    <xf numFmtId="170" fontId="32" fillId="43" borderId="0" applyNumberFormat="0" applyBorder="0" applyAlignment="0" applyProtection="0"/>
    <xf numFmtId="170" fontId="32" fillId="43" borderId="0" applyNumberFormat="0" applyBorder="0" applyAlignment="0" applyProtection="0"/>
    <xf numFmtId="170" fontId="32" fillId="43" borderId="0" applyNumberFormat="0" applyBorder="0" applyAlignment="0" applyProtection="0"/>
    <xf numFmtId="170" fontId="32" fillId="43"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25"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2" fillId="44" borderId="0" applyNumberFormat="0" applyBorder="0" applyAlignment="0" applyProtection="0"/>
    <xf numFmtId="170" fontId="33" fillId="20" borderId="0" applyNumberFormat="0" applyBorder="0" applyAlignment="0" applyProtection="0"/>
    <xf numFmtId="170" fontId="32" fillId="4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170" fontId="32" fillId="44" borderId="0" applyNumberFormat="0" applyBorder="0" applyAlignment="0" applyProtection="0"/>
    <xf numFmtId="170" fontId="32" fillId="44" borderId="0" applyNumberFormat="0" applyBorder="0" applyAlignment="0" applyProtection="0"/>
    <xf numFmtId="170" fontId="32" fillId="44" borderId="0" applyNumberFormat="0" applyBorder="0" applyAlignment="0" applyProtection="0"/>
    <xf numFmtId="0" fontId="25" fillId="20" borderId="0" applyNumberFormat="0" applyBorder="0" applyAlignment="0" applyProtection="0"/>
    <xf numFmtId="170" fontId="32" fillId="44" borderId="0" applyNumberFormat="0" applyBorder="0" applyAlignment="0" applyProtection="0"/>
    <xf numFmtId="170" fontId="32" fillId="44" borderId="0" applyNumberFormat="0" applyBorder="0" applyAlignment="0" applyProtection="0"/>
    <xf numFmtId="170" fontId="32" fillId="44"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2" fillId="44"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3" fillId="20" borderId="0" applyNumberFormat="0" applyBorder="0" applyAlignment="0" applyProtection="0"/>
    <xf numFmtId="170" fontId="32" fillId="44" borderId="0" applyNumberFormat="0" applyBorder="0" applyAlignment="0" applyProtection="0"/>
    <xf numFmtId="170" fontId="32" fillId="43" borderId="0" applyNumberFormat="0" applyBorder="0" applyAlignment="0" applyProtection="0"/>
    <xf numFmtId="170" fontId="32" fillId="43" borderId="0" applyNumberFormat="0" applyBorder="0" applyAlignment="0" applyProtection="0"/>
    <xf numFmtId="170" fontId="32" fillId="43" borderId="0" applyNumberFormat="0" applyBorder="0" applyAlignment="0" applyProtection="0"/>
    <xf numFmtId="170" fontId="32" fillId="43" borderId="0" applyNumberFormat="0" applyBorder="0" applyAlignment="0" applyProtection="0"/>
    <xf numFmtId="170" fontId="32" fillId="43"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25"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2" fillId="36" borderId="0" applyNumberFormat="0" applyBorder="0" applyAlignment="0" applyProtection="0"/>
    <xf numFmtId="170" fontId="33" fillId="24" borderId="0" applyNumberFormat="0" applyBorder="0" applyAlignment="0" applyProtection="0"/>
    <xf numFmtId="170" fontId="32" fillId="36"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0" fontId="25" fillId="24"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2" fillId="36"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2" fillId="36"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3" fillId="24" borderId="0" applyNumberFormat="0" applyBorder="0" applyAlignment="0" applyProtection="0"/>
    <xf numFmtId="170" fontId="32" fillId="36"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40"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25"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2" fillId="42" borderId="0" applyNumberFormat="0" applyBorder="0" applyAlignment="0" applyProtection="0"/>
    <xf numFmtId="170" fontId="33" fillId="28" borderId="0" applyNumberFormat="0" applyBorder="0" applyAlignment="0" applyProtection="0"/>
    <xf numFmtId="170" fontId="32" fillId="42"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0" fontId="25" fillId="28"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2" fillId="42"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2" fillId="42"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3" fillId="28" borderId="0" applyNumberFormat="0" applyBorder="0" applyAlignment="0" applyProtection="0"/>
    <xf numFmtId="170" fontId="32" fillId="42"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35" borderId="0" applyNumberFormat="0" applyBorder="0" applyAlignment="0" applyProtection="0"/>
    <xf numFmtId="170" fontId="32" fillId="45" borderId="0" applyNumberFormat="0" applyBorder="0" applyAlignment="0" applyProtection="0"/>
    <xf numFmtId="170" fontId="32" fillId="45" borderId="0" applyNumberFormat="0" applyBorder="0" applyAlignment="0" applyProtection="0"/>
    <xf numFmtId="170" fontId="32" fillId="45" borderId="0" applyNumberFormat="0" applyBorder="0" applyAlignment="0" applyProtection="0"/>
    <xf numFmtId="170" fontId="32" fillId="45" borderId="0" applyNumberFormat="0" applyBorder="0" applyAlignment="0" applyProtection="0"/>
    <xf numFmtId="170" fontId="32" fillId="45"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25"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2" fillId="39" borderId="0" applyNumberFormat="0" applyBorder="0" applyAlignment="0" applyProtection="0"/>
    <xf numFmtId="170" fontId="33" fillId="32" borderId="0" applyNumberFormat="0" applyBorder="0" applyAlignment="0" applyProtection="0"/>
    <xf numFmtId="170" fontId="32" fillId="3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0" fontId="25" fillId="32"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170" fontId="32" fillId="39"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2" fillId="39"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170" fontId="32" fillId="39" borderId="0" applyNumberFormat="0" applyBorder="0" applyAlignment="0" applyProtection="0"/>
    <xf numFmtId="170" fontId="32" fillId="45" borderId="0" applyNumberFormat="0" applyBorder="0" applyAlignment="0" applyProtection="0"/>
    <xf numFmtId="170" fontId="32" fillId="45" borderId="0" applyNumberFormat="0" applyBorder="0" applyAlignment="0" applyProtection="0"/>
    <xf numFmtId="170" fontId="32" fillId="45" borderId="0" applyNumberFormat="0" applyBorder="0" applyAlignment="0" applyProtection="0"/>
    <xf numFmtId="170" fontId="32" fillId="45" borderId="0" applyNumberFormat="0" applyBorder="0" applyAlignment="0" applyProtection="0"/>
    <xf numFmtId="170" fontId="32" fillId="45" borderId="0" applyNumberFormat="0" applyBorder="0" applyAlignment="0" applyProtection="0"/>
    <xf numFmtId="170" fontId="34" fillId="46" borderId="0" applyNumberFormat="0" applyBorder="0" applyAlignment="0" applyProtection="0"/>
    <xf numFmtId="170" fontId="34" fillId="46" borderId="0" applyNumberFormat="0" applyBorder="0" applyAlignment="0" applyProtection="0"/>
    <xf numFmtId="170" fontId="34" fillId="46" borderId="0" applyNumberFormat="0" applyBorder="0" applyAlignment="0" applyProtection="0"/>
    <xf numFmtId="170" fontId="34" fillId="46" borderId="0" applyNumberFormat="0" applyBorder="0" applyAlignment="0" applyProtection="0"/>
    <xf numFmtId="170" fontId="34" fillId="46"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0" fontId="35"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0" fontId="34" fillId="42" borderId="0" applyNumberFormat="0" applyBorder="0" applyAlignment="0" applyProtection="0"/>
    <xf numFmtId="170" fontId="36" fillId="13" borderId="0" applyNumberFormat="0" applyBorder="0" applyAlignment="0" applyProtection="0"/>
    <xf numFmtId="170" fontId="34" fillId="4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0" fontId="35" fillId="13"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0" fontId="36" fillId="13"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170" fontId="34" fillId="46" borderId="0" applyNumberFormat="0" applyBorder="0" applyAlignment="0" applyProtection="0"/>
    <xf numFmtId="170" fontId="34" fillId="46" borderId="0" applyNumberFormat="0" applyBorder="0" applyAlignment="0" applyProtection="0"/>
    <xf numFmtId="170" fontId="34" fillId="46" borderId="0" applyNumberFormat="0" applyBorder="0" applyAlignment="0" applyProtection="0"/>
    <xf numFmtId="170" fontId="34" fillId="46" borderId="0" applyNumberFormat="0" applyBorder="0" applyAlignment="0" applyProtection="0"/>
    <xf numFmtId="170" fontId="34" fillId="46"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0" fontId="35"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0" fontId="34" fillId="47" borderId="0" applyNumberFormat="0" applyBorder="0" applyAlignment="0" applyProtection="0"/>
    <xf numFmtId="170" fontId="36" fillId="17" borderId="0" applyNumberFormat="0" applyBorder="0" applyAlignment="0" applyProtection="0"/>
    <xf numFmtId="170" fontId="34" fillId="4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0" fontId="35" fillId="1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0" fontId="36" fillId="1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170" fontId="35" fillId="21" borderId="0" applyNumberFormat="0" applyBorder="0" applyAlignment="0" applyProtection="0"/>
    <xf numFmtId="170" fontId="35" fillId="21" borderId="0" applyNumberFormat="0" applyBorder="0" applyAlignment="0" applyProtection="0"/>
    <xf numFmtId="170" fontId="35" fillId="21" borderId="0" applyNumberFormat="0" applyBorder="0" applyAlignment="0" applyProtection="0"/>
    <xf numFmtId="170" fontId="36" fillId="21" borderId="0" applyNumberFormat="0" applyBorder="0" applyAlignment="0" applyProtection="0"/>
    <xf numFmtId="170" fontId="36" fillId="21" borderId="0" applyNumberFormat="0" applyBorder="0" applyAlignment="0" applyProtection="0"/>
    <xf numFmtId="170" fontId="34" fillId="45" borderId="0" applyNumberFormat="0" applyBorder="0" applyAlignment="0" applyProtection="0"/>
    <xf numFmtId="170" fontId="36" fillId="21" borderId="0" applyNumberFormat="0" applyBorder="0" applyAlignment="0" applyProtection="0"/>
    <xf numFmtId="170" fontId="34" fillId="45"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0" fontId="35" fillId="21"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170" fontId="36" fillId="21" borderId="0" applyNumberFormat="0" applyBorder="0" applyAlignment="0" applyProtection="0"/>
    <xf numFmtId="170" fontId="36" fillId="21" borderId="0" applyNumberFormat="0" applyBorder="0" applyAlignment="0" applyProtection="0"/>
    <xf numFmtId="170" fontId="36" fillId="21" borderId="0" applyNumberFormat="0" applyBorder="0" applyAlignment="0" applyProtection="0"/>
    <xf numFmtId="170" fontId="36" fillId="21" borderId="0" applyNumberFormat="0" applyBorder="0" applyAlignment="0" applyProtection="0"/>
    <xf numFmtId="170" fontId="36" fillId="21" borderId="0" applyNumberFormat="0" applyBorder="0" applyAlignment="0" applyProtection="0"/>
    <xf numFmtId="170" fontId="36" fillId="21"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5" fillId="25" borderId="0" applyNumberFormat="0" applyBorder="0" applyAlignment="0" applyProtection="0"/>
    <xf numFmtId="170" fontId="35" fillId="25" borderId="0" applyNumberFormat="0" applyBorder="0" applyAlignment="0" applyProtection="0"/>
    <xf numFmtId="170" fontId="35" fillId="25" borderId="0" applyNumberFormat="0" applyBorder="0" applyAlignment="0" applyProtection="0"/>
    <xf numFmtId="170" fontId="36" fillId="25" borderId="0" applyNumberFormat="0" applyBorder="0" applyAlignment="0" applyProtection="0"/>
    <xf numFmtId="170" fontId="36" fillId="25" borderId="0" applyNumberFormat="0" applyBorder="0" applyAlignment="0" applyProtection="0"/>
    <xf numFmtId="170" fontId="34" fillId="36" borderId="0" applyNumberFormat="0" applyBorder="0" applyAlignment="0" applyProtection="0"/>
    <xf numFmtId="170" fontId="36" fillId="25" borderId="0" applyNumberFormat="0" applyBorder="0" applyAlignment="0" applyProtection="0"/>
    <xf numFmtId="170" fontId="34" fillId="36"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170" fontId="34" fillId="36" borderId="0" applyNumberFormat="0" applyBorder="0" applyAlignment="0" applyProtection="0"/>
    <xf numFmtId="170" fontId="34" fillId="36" borderId="0" applyNumberFormat="0" applyBorder="0" applyAlignment="0" applyProtection="0"/>
    <xf numFmtId="170" fontId="34" fillId="36" borderId="0" applyNumberFormat="0" applyBorder="0" applyAlignment="0" applyProtection="0"/>
    <xf numFmtId="0" fontId="35" fillId="25" borderId="0" applyNumberFormat="0" applyBorder="0" applyAlignment="0" applyProtection="0"/>
    <xf numFmtId="170" fontId="34" fillId="36" borderId="0" applyNumberFormat="0" applyBorder="0" applyAlignment="0" applyProtection="0"/>
    <xf numFmtId="170" fontId="34" fillId="36" borderId="0" applyNumberFormat="0" applyBorder="0" applyAlignment="0" applyProtection="0"/>
    <xf numFmtId="170" fontId="34" fillId="36" borderId="0" applyNumberFormat="0" applyBorder="0" applyAlignment="0" applyProtection="0"/>
    <xf numFmtId="170" fontId="36" fillId="25" borderId="0" applyNumberFormat="0" applyBorder="0" applyAlignment="0" applyProtection="0"/>
    <xf numFmtId="170" fontId="36" fillId="25" borderId="0" applyNumberFormat="0" applyBorder="0" applyAlignment="0" applyProtection="0"/>
    <xf numFmtId="170" fontId="36" fillId="25" borderId="0" applyNumberFormat="0" applyBorder="0" applyAlignment="0" applyProtection="0"/>
    <xf numFmtId="170" fontId="36" fillId="25" borderId="0" applyNumberFormat="0" applyBorder="0" applyAlignment="0" applyProtection="0"/>
    <xf numFmtId="170" fontId="36" fillId="25" borderId="0" applyNumberFormat="0" applyBorder="0" applyAlignment="0" applyProtection="0"/>
    <xf numFmtId="170" fontId="36" fillId="25" borderId="0" applyNumberFormat="0" applyBorder="0" applyAlignment="0" applyProtection="0"/>
    <xf numFmtId="170" fontId="34" fillId="36" borderId="0" applyNumberFormat="0" applyBorder="0" applyAlignment="0" applyProtection="0"/>
    <xf numFmtId="170" fontId="34" fillId="36"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5" fillId="29" borderId="0" applyNumberFormat="0" applyBorder="0" applyAlignment="0" applyProtection="0"/>
    <xf numFmtId="170" fontId="35" fillId="29" borderId="0" applyNumberFormat="0" applyBorder="0" applyAlignment="0" applyProtection="0"/>
    <xf numFmtId="170" fontId="35" fillId="29" borderId="0" applyNumberFormat="0" applyBorder="0" applyAlignment="0" applyProtection="0"/>
    <xf numFmtId="170" fontId="36" fillId="29" borderId="0" applyNumberFormat="0" applyBorder="0" applyAlignment="0" applyProtection="0"/>
    <xf numFmtId="170" fontId="36" fillId="29" borderId="0" applyNumberFormat="0" applyBorder="0" applyAlignment="0" applyProtection="0"/>
    <xf numFmtId="170" fontId="34" fillId="42" borderId="0" applyNumberFormat="0" applyBorder="0" applyAlignment="0" applyProtection="0"/>
    <xf numFmtId="170" fontId="36" fillId="29" borderId="0" applyNumberFormat="0" applyBorder="0" applyAlignment="0" applyProtection="0"/>
    <xf numFmtId="170" fontId="34" fillId="4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0" fontId="35" fillId="29"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170" fontId="36" fillId="29" borderId="0" applyNumberFormat="0" applyBorder="0" applyAlignment="0" applyProtection="0"/>
    <xf numFmtId="170" fontId="36" fillId="29" borderId="0" applyNumberFormat="0" applyBorder="0" applyAlignment="0" applyProtection="0"/>
    <xf numFmtId="170" fontId="36" fillId="29" borderId="0" applyNumberFormat="0" applyBorder="0" applyAlignment="0" applyProtection="0"/>
    <xf numFmtId="170" fontId="36" fillId="29" borderId="0" applyNumberFormat="0" applyBorder="0" applyAlignment="0" applyProtection="0"/>
    <xf numFmtId="170" fontId="36" fillId="29" borderId="0" applyNumberFormat="0" applyBorder="0" applyAlignment="0" applyProtection="0"/>
    <xf numFmtId="170" fontId="36" fillId="29"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50" borderId="0" applyNumberFormat="0" applyBorder="0" applyAlignment="0" applyProtection="0"/>
    <xf numFmtId="170" fontId="34" fillId="50" borderId="0" applyNumberFormat="0" applyBorder="0" applyAlignment="0" applyProtection="0"/>
    <xf numFmtId="170" fontId="34" fillId="50" borderId="0" applyNumberFormat="0" applyBorder="0" applyAlignment="0" applyProtection="0"/>
    <xf numFmtId="170" fontId="34" fillId="50" borderId="0" applyNumberFormat="0" applyBorder="0" applyAlignment="0" applyProtection="0"/>
    <xf numFmtId="170" fontId="34" fillId="50" borderId="0" applyNumberFormat="0" applyBorder="0" applyAlignment="0" applyProtection="0"/>
    <xf numFmtId="170" fontId="35" fillId="33" borderId="0" applyNumberFormat="0" applyBorder="0" applyAlignment="0" applyProtection="0"/>
    <xf numFmtId="170" fontId="35" fillId="33" borderId="0" applyNumberFormat="0" applyBorder="0" applyAlignment="0" applyProtection="0"/>
    <xf numFmtId="170" fontId="35" fillId="33" borderId="0" applyNumberFormat="0" applyBorder="0" applyAlignment="0" applyProtection="0"/>
    <xf numFmtId="170" fontId="36" fillId="33" borderId="0" applyNumberFormat="0" applyBorder="0" applyAlignment="0" applyProtection="0"/>
    <xf numFmtId="170" fontId="36" fillId="33" borderId="0" applyNumberFormat="0" applyBorder="0" applyAlignment="0" applyProtection="0"/>
    <xf numFmtId="170" fontId="34" fillId="37" borderId="0" applyNumberFormat="0" applyBorder="0" applyAlignment="0" applyProtection="0"/>
    <xf numFmtId="170" fontId="36" fillId="33" borderId="0" applyNumberFormat="0" applyBorder="0" applyAlignment="0" applyProtection="0"/>
    <xf numFmtId="170" fontId="34" fillId="37"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0" fontId="35" fillId="33"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6" fillId="33" borderId="0" applyNumberFormat="0" applyBorder="0" applyAlignment="0" applyProtection="0"/>
    <xf numFmtId="170" fontId="36" fillId="33" borderId="0" applyNumberFormat="0" applyBorder="0" applyAlignment="0" applyProtection="0"/>
    <xf numFmtId="170" fontId="36" fillId="33" borderId="0" applyNumberFormat="0" applyBorder="0" applyAlignment="0" applyProtection="0"/>
    <xf numFmtId="170" fontId="36" fillId="33" borderId="0" applyNumberFormat="0" applyBorder="0" applyAlignment="0" applyProtection="0"/>
    <xf numFmtId="170" fontId="36" fillId="33" borderId="0" applyNumberFormat="0" applyBorder="0" applyAlignment="0" applyProtection="0"/>
    <xf numFmtId="170" fontId="36" fillId="33"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170" fontId="34" fillId="50" borderId="0" applyNumberFormat="0" applyBorder="0" applyAlignment="0" applyProtection="0"/>
    <xf numFmtId="170" fontId="34" fillId="50" borderId="0" applyNumberFormat="0" applyBorder="0" applyAlignment="0" applyProtection="0"/>
    <xf numFmtId="170" fontId="34" fillId="50" borderId="0" applyNumberFormat="0" applyBorder="0" applyAlignment="0" applyProtection="0"/>
    <xf numFmtId="170" fontId="34" fillId="50" borderId="0" applyNumberFormat="0" applyBorder="0" applyAlignment="0" applyProtection="0"/>
    <xf numFmtId="170" fontId="34" fillId="50" borderId="0" applyNumberFormat="0" applyBorder="0" applyAlignment="0" applyProtection="0"/>
    <xf numFmtId="170" fontId="34" fillId="51" borderId="0" applyNumberFormat="0" applyBorder="0" applyAlignment="0" applyProtection="0"/>
    <xf numFmtId="170" fontId="34" fillId="51" borderId="0" applyNumberFormat="0" applyBorder="0" applyAlignment="0" applyProtection="0"/>
    <xf numFmtId="170" fontId="34" fillId="51" borderId="0" applyNumberFormat="0" applyBorder="0" applyAlignment="0" applyProtection="0"/>
    <xf numFmtId="170" fontId="34" fillId="51" borderId="0" applyNumberFormat="0" applyBorder="0" applyAlignment="0" applyProtection="0"/>
    <xf numFmtId="170" fontId="34" fillId="51" borderId="0" applyNumberFormat="0" applyBorder="0" applyAlignment="0" applyProtection="0"/>
    <xf numFmtId="170" fontId="35" fillId="10" borderId="0" applyNumberFormat="0" applyBorder="0" applyAlignment="0" applyProtection="0"/>
    <xf numFmtId="170" fontId="35" fillId="10" borderId="0" applyNumberFormat="0" applyBorder="0" applyAlignment="0" applyProtection="0"/>
    <xf numFmtId="170" fontId="35" fillId="10" borderId="0" applyNumberFormat="0" applyBorder="0" applyAlignment="0" applyProtection="0"/>
    <xf numFmtId="170" fontId="36" fillId="10" borderId="0" applyNumberFormat="0" applyBorder="0" applyAlignment="0" applyProtection="0"/>
    <xf numFmtId="170" fontId="36" fillId="10" borderId="0" applyNumberFormat="0" applyBorder="0" applyAlignment="0" applyProtection="0"/>
    <xf numFmtId="170" fontId="34" fillId="52" borderId="0" applyNumberFormat="0" applyBorder="0" applyAlignment="0" applyProtection="0"/>
    <xf numFmtId="170" fontId="36" fillId="10" borderId="0" applyNumberFormat="0" applyBorder="0" applyAlignment="0" applyProtection="0"/>
    <xf numFmtId="170" fontId="34" fillId="52"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170" fontId="34" fillId="52" borderId="0" applyNumberFormat="0" applyBorder="0" applyAlignment="0" applyProtection="0"/>
    <xf numFmtId="170" fontId="34" fillId="52" borderId="0" applyNumberFormat="0" applyBorder="0" applyAlignment="0" applyProtection="0"/>
    <xf numFmtId="170" fontId="34" fillId="52" borderId="0" applyNumberFormat="0" applyBorder="0" applyAlignment="0" applyProtection="0"/>
    <xf numFmtId="0" fontId="35" fillId="10" borderId="0" applyNumberFormat="0" applyBorder="0" applyAlignment="0" applyProtection="0"/>
    <xf numFmtId="170" fontId="34" fillId="52" borderId="0" applyNumberFormat="0" applyBorder="0" applyAlignment="0" applyProtection="0"/>
    <xf numFmtId="170" fontId="34" fillId="52" borderId="0" applyNumberFormat="0" applyBorder="0" applyAlignment="0" applyProtection="0"/>
    <xf numFmtId="170" fontId="34" fillId="52" borderId="0" applyNumberFormat="0" applyBorder="0" applyAlignment="0" applyProtection="0"/>
    <xf numFmtId="170" fontId="36" fillId="10" borderId="0" applyNumberFormat="0" applyBorder="0" applyAlignment="0" applyProtection="0"/>
    <xf numFmtId="170" fontId="36" fillId="10" borderId="0" applyNumberFormat="0" applyBorder="0" applyAlignment="0" applyProtection="0"/>
    <xf numFmtId="170" fontId="36" fillId="10" borderId="0" applyNumberFormat="0" applyBorder="0" applyAlignment="0" applyProtection="0"/>
    <xf numFmtId="170" fontId="36" fillId="10" borderId="0" applyNumberFormat="0" applyBorder="0" applyAlignment="0" applyProtection="0"/>
    <xf numFmtId="170" fontId="36" fillId="10" borderId="0" applyNumberFormat="0" applyBorder="0" applyAlignment="0" applyProtection="0"/>
    <xf numFmtId="170" fontId="36" fillId="10" borderId="0" applyNumberFormat="0" applyBorder="0" applyAlignment="0" applyProtection="0"/>
    <xf numFmtId="170" fontId="34" fillId="52" borderId="0" applyNumberFormat="0" applyBorder="0" applyAlignment="0" applyProtection="0"/>
    <xf numFmtId="170" fontId="34" fillId="52" borderId="0" applyNumberFormat="0" applyBorder="0" applyAlignment="0" applyProtection="0"/>
    <xf numFmtId="170" fontId="34" fillId="51" borderId="0" applyNumberFormat="0" applyBorder="0" applyAlignment="0" applyProtection="0"/>
    <xf numFmtId="170" fontId="34" fillId="51" borderId="0" applyNumberFormat="0" applyBorder="0" applyAlignment="0" applyProtection="0"/>
    <xf numFmtId="170" fontId="34" fillId="51" borderId="0" applyNumberFormat="0" applyBorder="0" applyAlignment="0" applyProtection="0"/>
    <xf numFmtId="170" fontId="34" fillId="51" borderId="0" applyNumberFormat="0" applyBorder="0" applyAlignment="0" applyProtection="0"/>
    <xf numFmtId="170" fontId="34" fillId="51"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5" fillId="14" borderId="0" applyNumberFormat="0" applyBorder="0" applyAlignment="0" applyProtection="0"/>
    <xf numFmtId="170" fontId="35" fillId="14" borderId="0" applyNumberFormat="0" applyBorder="0" applyAlignment="0" applyProtection="0"/>
    <xf numFmtId="170" fontId="35" fillId="14" borderId="0" applyNumberFormat="0" applyBorder="0" applyAlignment="0" applyProtection="0"/>
    <xf numFmtId="170" fontId="36" fillId="14" borderId="0" applyNumberFormat="0" applyBorder="0" applyAlignment="0" applyProtection="0"/>
    <xf numFmtId="170" fontId="36" fillId="14" borderId="0" applyNumberFormat="0" applyBorder="0" applyAlignment="0" applyProtection="0"/>
    <xf numFmtId="170" fontId="34" fillId="47" borderId="0" applyNumberFormat="0" applyBorder="0" applyAlignment="0" applyProtection="0"/>
    <xf numFmtId="170" fontId="36" fillId="14" borderId="0" applyNumberFormat="0" applyBorder="0" applyAlignment="0" applyProtection="0"/>
    <xf numFmtId="170" fontId="34" fillId="47"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0" fontId="35" fillId="14"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6" fillId="14" borderId="0" applyNumberFormat="0" applyBorder="0" applyAlignment="0" applyProtection="0"/>
    <xf numFmtId="170" fontId="36" fillId="14" borderId="0" applyNumberFormat="0" applyBorder="0" applyAlignment="0" applyProtection="0"/>
    <xf numFmtId="170" fontId="36" fillId="14" borderId="0" applyNumberFormat="0" applyBorder="0" applyAlignment="0" applyProtection="0"/>
    <xf numFmtId="170" fontId="36" fillId="14" borderId="0" applyNumberFormat="0" applyBorder="0" applyAlignment="0" applyProtection="0"/>
    <xf numFmtId="170" fontId="36" fillId="14" borderId="0" applyNumberFormat="0" applyBorder="0" applyAlignment="0" applyProtection="0"/>
    <xf numFmtId="170" fontId="36" fillId="14"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54" borderId="0" applyNumberFormat="0" applyBorder="0" applyAlignment="0" applyProtection="0"/>
    <xf numFmtId="170" fontId="34" fillId="54" borderId="0" applyNumberFormat="0" applyBorder="0" applyAlignment="0" applyProtection="0"/>
    <xf numFmtId="170" fontId="34" fillId="54" borderId="0" applyNumberFormat="0" applyBorder="0" applyAlignment="0" applyProtection="0"/>
    <xf numFmtId="170" fontId="34" fillId="54" borderId="0" applyNumberFormat="0" applyBorder="0" applyAlignment="0" applyProtection="0"/>
    <xf numFmtId="170" fontId="34" fillId="54" borderId="0" applyNumberFormat="0" applyBorder="0" applyAlignment="0" applyProtection="0"/>
    <xf numFmtId="170" fontId="35" fillId="18" borderId="0" applyNumberFormat="0" applyBorder="0" applyAlignment="0" applyProtection="0"/>
    <xf numFmtId="170" fontId="35" fillId="18" borderId="0" applyNumberFormat="0" applyBorder="0" applyAlignment="0" applyProtection="0"/>
    <xf numFmtId="170" fontId="35"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0" fontId="34" fillId="45" borderId="0" applyNumberFormat="0" applyBorder="0" applyAlignment="0" applyProtection="0"/>
    <xf numFmtId="170" fontId="36" fillId="18" borderId="0" applyNumberFormat="0" applyBorder="0" applyAlignment="0" applyProtection="0"/>
    <xf numFmtId="170" fontId="34" fillId="45"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0" fontId="35" fillId="18"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0" fontId="36" fillId="18"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170" fontId="34" fillId="54" borderId="0" applyNumberFormat="0" applyBorder="0" applyAlignment="0" applyProtection="0"/>
    <xf numFmtId="170" fontId="34" fillId="54" borderId="0" applyNumberFormat="0" applyBorder="0" applyAlignment="0" applyProtection="0"/>
    <xf numFmtId="170" fontId="34" fillId="54" borderId="0" applyNumberFormat="0" applyBorder="0" applyAlignment="0" applyProtection="0"/>
    <xf numFmtId="170" fontId="34" fillId="54" borderId="0" applyNumberFormat="0" applyBorder="0" applyAlignment="0" applyProtection="0"/>
    <xf numFmtId="170" fontId="34" fillId="54"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5" fillId="22" borderId="0" applyNumberFormat="0" applyBorder="0" applyAlignment="0" applyProtection="0"/>
    <xf numFmtId="170" fontId="35" fillId="22" borderId="0" applyNumberFormat="0" applyBorder="0" applyAlignment="0" applyProtection="0"/>
    <xf numFmtId="170" fontId="35" fillId="22" borderId="0" applyNumberFormat="0" applyBorder="0" applyAlignment="0" applyProtection="0"/>
    <xf numFmtId="170" fontId="36" fillId="22" borderId="0" applyNumberFormat="0" applyBorder="0" applyAlignment="0" applyProtection="0"/>
    <xf numFmtId="170" fontId="36" fillId="22" borderId="0" applyNumberFormat="0" applyBorder="0" applyAlignment="0" applyProtection="0"/>
    <xf numFmtId="170" fontId="34" fillId="55" borderId="0" applyNumberFormat="0" applyBorder="0" applyAlignment="0" applyProtection="0"/>
    <xf numFmtId="170" fontId="36" fillId="22" borderId="0" applyNumberFormat="0" applyBorder="0" applyAlignment="0" applyProtection="0"/>
    <xf numFmtId="170" fontId="34" fillId="55"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70" fontId="34" fillId="55" borderId="0" applyNumberFormat="0" applyBorder="0" applyAlignment="0" applyProtection="0"/>
    <xf numFmtId="170" fontId="34" fillId="55" borderId="0" applyNumberFormat="0" applyBorder="0" applyAlignment="0" applyProtection="0"/>
    <xf numFmtId="170" fontId="34" fillId="55" borderId="0" applyNumberFormat="0" applyBorder="0" applyAlignment="0" applyProtection="0"/>
    <xf numFmtId="0" fontId="35" fillId="22" borderId="0" applyNumberFormat="0" applyBorder="0" applyAlignment="0" applyProtection="0"/>
    <xf numFmtId="170" fontId="34" fillId="55" borderId="0" applyNumberFormat="0" applyBorder="0" applyAlignment="0" applyProtection="0"/>
    <xf numFmtId="170" fontId="34" fillId="55" borderId="0" applyNumberFormat="0" applyBorder="0" applyAlignment="0" applyProtection="0"/>
    <xf numFmtId="170" fontId="34" fillId="55" borderId="0" applyNumberFormat="0" applyBorder="0" applyAlignment="0" applyProtection="0"/>
    <xf numFmtId="170" fontId="36" fillId="22" borderId="0" applyNumberFormat="0" applyBorder="0" applyAlignment="0" applyProtection="0"/>
    <xf numFmtId="170" fontId="36" fillId="22" borderId="0" applyNumberFormat="0" applyBorder="0" applyAlignment="0" applyProtection="0"/>
    <xf numFmtId="170" fontId="36" fillId="22" borderId="0" applyNumberFormat="0" applyBorder="0" applyAlignment="0" applyProtection="0"/>
    <xf numFmtId="170" fontId="36" fillId="22" borderId="0" applyNumberFormat="0" applyBorder="0" applyAlignment="0" applyProtection="0"/>
    <xf numFmtId="170" fontId="36" fillId="22" borderId="0" applyNumberFormat="0" applyBorder="0" applyAlignment="0" applyProtection="0"/>
    <xf numFmtId="170" fontId="36" fillId="22" borderId="0" applyNumberFormat="0" applyBorder="0" applyAlignment="0" applyProtection="0"/>
    <xf numFmtId="170" fontId="34" fillId="55" borderId="0" applyNumberFormat="0" applyBorder="0" applyAlignment="0" applyProtection="0"/>
    <xf numFmtId="170" fontId="34" fillId="55"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5" fillId="26" borderId="0" applyNumberFormat="0" applyBorder="0" applyAlignment="0" applyProtection="0"/>
    <xf numFmtId="170" fontId="35" fillId="26" borderId="0" applyNumberFormat="0" applyBorder="0" applyAlignment="0" applyProtection="0"/>
    <xf numFmtId="170" fontId="35" fillId="26" borderId="0" applyNumberFormat="0" applyBorder="0" applyAlignment="0" applyProtection="0"/>
    <xf numFmtId="170" fontId="36" fillId="26" borderId="0" applyNumberFormat="0" applyBorder="0" applyAlignment="0" applyProtection="0"/>
    <xf numFmtId="170" fontId="36" fillId="26" borderId="0" applyNumberFormat="0" applyBorder="0" applyAlignment="0" applyProtection="0"/>
    <xf numFmtId="170" fontId="34" fillId="49" borderId="0" applyNumberFormat="0" applyBorder="0" applyAlignment="0" applyProtection="0"/>
    <xf numFmtId="170" fontId="36" fillId="26" borderId="0" applyNumberFormat="0" applyBorder="0" applyAlignment="0" applyProtection="0"/>
    <xf numFmtId="170" fontId="34" fillId="49"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0" fontId="35" fillId="26"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6" fillId="26" borderId="0" applyNumberFormat="0" applyBorder="0" applyAlignment="0" applyProtection="0"/>
    <xf numFmtId="170" fontId="36" fillId="26" borderId="0" applyNumberFormat="0" applyBorder="0" applyAlignment="0" applyProtection="0"/>
    <xf numFmtId="170" fontId="36" fillId="26" borderId="0" applyNumberFormat="0" applyBorder="0" applyAlignment="0" applyProtection="0"/>
    <xf numFmtId="170" fontId="36" fillId="26" borderId="0" applyNumberFormat="0" applyBorder="0" applyAlignment="0" applyProtection="0"/>
    <xf numFmtId="170" fontId="36" fillId="26" borderId="0" applyNumberFormat="0" applyBorder="0" applyAlignment="0" applyProtection="0"/>
    <xf numFmtId="170" fontId="36" fillId="26"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5" fillId="30" borderId="0" applyNumberFormat="0" applyBorder="0" applyAlignment="0" applyProtection="0"/>
    <xf numFmtId="170" fontId="35" fillId="30" borderId="0" applyNumberFormat="0" applyBorder="0" applyAlignment="0" applyProtection="0"/>
    <xf numFmtId="170" fontId="35"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170" fontId="34" fillId="53" borderId="0" applyNumberFormat="0" applyBorder="0" applyAlignment="0" applyProtection="0"/>
    <xf numFmtId="170" fontId="36" fillId="30" borderId="0" applyNumberFormat="0" applyBorder="0" applyAlignment="0" applyProtection="0"/>
    <xf numFmtId="170" fontId="34" fillId="53"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0" fontId="35" fillId="30"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170" fontId="37" fillId="36" borderId="0" applyNumberFormat="0" applyBorder="0" applyAlignment="0" applyProtection="0"/>
    <xf numFmtId="170" fontId="37" fillId="36" borderId="0" applyNumberFormat="0" applyBorder="0" applyAlignment="0" applyProtection="0"/>
    <xf numFmtId="170" fontId="37" fillId="36" borderId="0" applyNumberFormat="0" applyBorder="0" applyAlignment="0" applyProtection="0"/>
    <xf numFmtId="170" fontId="37" fillId="36" borderId="0" applyNumberFormat="0" applyBorder="0" applyAlignment="0" applyProtection="0"/>
    <xf numFmtId="170" fontId="37" fillId="36"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0" fontId="38"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0" fontId="37" fillId="40" borderId="0" applyNumberFormat="0" applyBorder="0" applyAlignment="0" applyProtection="0"/>
    <xf numFmtId="170" fontId="39" fillId="4" borderId="0" applyNumberFormat="0" applyBorder="0" applyAlignment="0" applyProtection="0"/>
    <xf numFmtId="170" fontId="37" fillId="40"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170" fontId="37" fillId="40" borderId="0" applyNumberFormat="0" applyBorder="0" applyAlignment="0" applyProtection="0"/>
    <xf numFmtId="170" fontId="37" fillId="40" borderId="0" applyNumberFormat="0" applyBorder="0" applyAlignment="0" applyProtection="0"/>
    <xf numFmtId="170" fontId="37" fillId="40" borderId="0" applyNumberFormat="0" applyBorder="0" applyAlignment="0" applyProtection="0"/>
    <xf numFmtId="0" fontId="38" fillId="4" borderId="0" applyNumberFormat="0" applyBorder="0" applyAlignment="0" applyProtection="0"/>
    <xf numFmtId="170" fontId="37" fillId="40" borderId="0" applyNumberFormat="0" applyBorder="0" applyAlignment="0" applyProtection="0"/>
    <xf numFmtId="170" fontId="37" fillId="40" borderId="0" applyNumberFormat="0" applyBorder="0" applyAlignment="0" applyProtection="0"/>
    <xf numFmtId="170" fontId="37" fillId="40"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0" fontId="39" fillId="4" borderId="0" applyNumberFormat="0" applyBorder="0" applyAlignment="0" applyProtection="0"/>
    <xf numFmtId="170" fontId="37" fillId="40" borderId="0" applyNumberFormat="0" applyBorder="0" applyAlignment="0" applyProtection="0"/>
    <xf numFmtId="170" fontId="37" fillId="40" borderId="0" applyNumberFormat="0" applyBorder="0" applyAlignment="0" applyProtection="0"/>
    <xf numFmtId="170" fontId="37" fillId="36" borderId="0" applyNumberFormat="0" applyBorder="0" applyAlignment="0" applyProtection="0"/>
    <xf numFmtId="170" fontId="37" fillId="36" borderId="0" applyNumberFormat="0" applyBorder="0" applyAlignment="0" applyProtection="0"/>
    <xf numFmtId="170" fontId="37" fillId="36" borderId="0" applyNumberFormat="0" applyBorder="0" applyAlignment="0" applyProtection="0"/>
    <xf numFmtId="170" fontId="37" fillId="36" borderId="0" applyNumberFormat="0" applyBorder="0" applyAlignment="0" applyProtection="0"/>
    <xf numFmtId="170" fontId="37" fillId="36" borderId="0" applyNumberFormat="0" applyBorder="0" applyAlignment="0" applyProtection="0"/>
    <xf numFmtId="170" fontId="40" fillId="56" borderId="13" applyNumberFormat="0" applyAlignment="0" applyProtection="0"/>
    <xf numFmtId="170" fontId="40" fillId="56" borderId="13" applyNumberFormat="0" applyAlignment="0" applyProtection="0"/>
    <xf numFmtId="170" fontId="40" fillId="56" borderId="13" applyNumberFormat="0" applyAlignment="0" applyProtection="0"/>
    <xf numFmtId="170" fontId="40" fillId="56" borderId="13" applyNumberFormat="0" applyAlignment="0" applyProtection="0"/>
    <xf numFmtId="170" fontId="40" fillId="56" borderId="13" applyNumberFormat="0" applyAlignment="0" applyProtection="0"/>
    <xf numFmtId="170" fontId="41" fillId="7" borderId="7" applyNumberFormat="0" applyAlignment="0" applyProtection="0"/>
    <xf numFmtId="170" fontId="41" fillId="7" borderId="7" applyNumberFormat="0" applyAlignment="0" applyProtection="0"/>
    <xf numFmtId="170" fontId="41" fillId="7" borderId="7" applyNumberFormat="0" applyAlignment="0" applyProtection="0"/>
    <xf numFmtId="170" fontId="42" fillId="7" borderId="7" applyNumberFormat="0" applyAlignment="0" applyProtection="0"/>
    <xf numFmtId="170" fontId="42" fillId="7" borderId="7" applyNumberFormat="0" applyAlignment="0" applyProtection="0"/>
    <xf numFmtId="170" fontId="43" fillId="57" borderId="13" applyNumberFormat="0" applyAlignment="0" applyProtection="0"/>
    <xf numFmtId="170" fontId="42" fillId="7" borderId="7" applyNumberFormat="0" applyAlignment="0" applyProtection="0"/>
    <xf numFmtId="170" fontId="43" fillId="57" borderId="13" applyNumberFormat="0" applyAlignment="0" applyProtection="0"/>
    <xf numFmtId="0" fontId="41" fillId="7" borderId="7" applyNumberFormat="0" applyAlignment="0" applyProtection="0"/>
    <xf numFmtId="0" fontId="41" fillId="7" borderId="7" applyNumberFormat="0" applyAlignment="0" applyProtection="0"/>
    <xf numFmtId="0" fontId="41" fillId="7" borderId="7" applyNumberFormat="0" applyAlignment="0" applyProtection="0"/>
    <xf numFmtId="0" fontId="41" fillId="7" borderId="7" applyNumberFormat="0" applyAlignment="0" applyProtection="0"/>
    <xf numFmtId="170" fontId="43" fillId="57" borderId="13" applyNumberFormat="0" applyAlignment="0" applyProtection="0"/>
    <xf numFmtId="170" fontId="43" fillId="57" borderId="13" applyNumberFormat="0" applyAlignment="0" applyProtection="0"/>
    <xf numFmtId="170" fontId="43" fillId="57" borderId="13" applyNumberFormat="0" applyAlignment="0" applyProtection="0"/>
    <xf numFmtId="0" fontId="41" fillId="7" borderId="7" applyNumberFormat="0" applyAlignment="0" applyProtection="0"/>
    <xf numFmtId="170" fontId="43" fillId="57" borderId="13" applyNumberFormat="0" applyAlignment="0" applyProtection="0"/>
    <xf numFmtId="170" fontId="43" fillId="57" borderId="13" applyNumberFormat="0" applyAlignment="0" applyProtection="0"/>
    <xf numFmtId="170" fontId="43" fillId="57" borderId="13" applyNumberFormat="0" applyAlignment="0" applyProtection="0"/>
    <xf numFmtId="170" fontId="42" fillId="7" borderId="7" applyNumberFormat="0" applyAlignment="0" applyProtection="0"/>
    <xf numFmtId="170" fontId="42" fillId="7" borderId="7" applyNumberFormat="0" applyAlignment="0" applyProtection="0"/>
    <xf numFmtId="170" fontId="42" fillId="7" borderId="7" applyNumberFormat="0" applyAlignment="0" applyProtection="0"/>
    <xf numFmtId="170" fontId="42" fillId="7" borderId="7" applyNumberFormat="0" applyAlignment="0" applyProtection="0"/>
    <xf numFmtId="170" fontId="42" fillId="7" borderId="7" applyNumberFormat="0" applyAlignment="0" applyProtection="0"/>
    <xf numFmtId="170" fontId="42" fillId="7" borderId="7" applyNumberFormat="0" applyAlignment="0" applyProtection="0"/>
    <xf numFmtId="170" fontId="43" fillId="57" borderId="13" applyNumberFormat="0" applyAlignment="0" applyProtection="0"/>
    <xf numFmtId="170" fontId="43" fillId="57" borderId="13" applyNumberFormat="0" applyAlignment="0" applyProtection="0"/>
    <xf numFmtId="170" fontId="40" fillId="56" borderId="13" applyNumberFormat="0" applyAlignment="0" applyProtection="0"/>
    <xf numFmtId="170" fontId="40" fillId="56" borderId="13" applyNumberFormat="0" applyAlignment="0" applyProtection="0"/>
    <xf numFmtId="170" fontId="40" fillId="56" borderId="13" applyNumberFormat="0" applyAlignment="0" applyProtection="0"/>
    <xf numFmtId="170" fontId="40" fillId="56" borderId="13" applyNumberFormat="0" applyAlignment="0" applyProtection="0"/>
    <xf numFmtId="170" fontId="40" fillId="56" borderId="13"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170" fontId="45" fillId="8" borderId="10" applyNumberFormat="0" applyAlignment="0" applyProtection="0"/>
    <xf numFmtId="170" fontId="45" fillId="8" borderId="10" applyNumberFormat="0" applyAlignment="0" applyProtection="0"/>
    <xf numFmtId="170" fontId="45" fillId="8" borderId="10" applyNumberFormat="0" applyAlignment="0" applyProtection="0"/>
    <xf numFmtId="170" fontId="46" fillId="8" borderId="10" applyNumberFormat="0" applyAlignment="0" applyProtection="0"/>
    <xf numFmtId="170" fontId="46" fillId="8" borderId="10" applyNumberFormat="0" applyAlignment="0" applyProtection="0"/>
    <xf numFmtId="170" fontId="44" fillId="58" borderId="14" applyNumberFormat="0" applyAlignment="0" applyProtection="0"/>
    <xf numFmtId="170" fontId="46" fillId="8" borderId="10" applyNumberFormat="0" applyAlignment="0" applyProtection="0"/>
    <xf numFmtId="170" fontId="44" fillId="58" borderId="14" applyNumberFormat="0" applyAlignment="0" applyProtection="0"/>
    <xf numFmtId="0" fontId="45" fillId="8" borderId="10" applyNumberFormat="0" applyAlignment="0" applyProtection="0"/>
    <xf numFmtId="0" fontId="45" fillId="8" borderId="10" applyNumberFormat="0" applyAlignment="0" applyProtection="0"/>
    <xf numFmtId="0" fontId="45" fillId="8" borderId="10" applyNumberFormat="0" applyAlignment="0" applyProtection="0"/>
    <xf numFmtId="0" fontId="45" fillId="8" borderId="10"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0" fontId="45" fillId="8" borderId="10"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170" fontId="46" fillId="8" borderId="10" applyNumberFormat="0" applyAlignment="0" applyProtection="0"/>
    <xf numFmtId="170" fontId="46" fillId="8" borderId="10" applyNumberFormat="0" applyAlignment="0" applyProtection="0"/>
    <xf numFmtId="170" fontId="46" fillId="8" borderId="10" applyNumberFormat="0" applyAlignment="0" applyProtection="0"/>
    <xf numFmtId="170" fontId="46" fillId="8" borderId="10" applyNumberFormat="0" applyAlignment="0" applyProtection="0"/>
    <xf numFmtId="170" fontId="46" fillId="8" borderId="10" applyNumberFormat="0" applyAlignment="0" applyProtection="0"/>
    <xf numFmtId="170" fontId="46" fillId="8" borderId="10"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170" fontId="44" fillId="58" borderId="14" applyNumberFormat="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170" fontId="22" fillId="0" borderId="0" applyFon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0" fontId="48" fillId="0" borderId="0" applyNumberFormat="0" applyFill="0" applyBorder="0" applyAlignment="0" applyProtection="0"/>
    <xf numFmtId="170" fontId="49" fillId="0" borderId="0" applyNumberFormat="0" applyFill="0" applyBorder="0" applyAlignment="0" applyProtection="0"/>
    <xf numFmtId="170" fontId="49" fillId="0" borderId="0" applyNumberFormat="0" applyFill="0" applyBorder="0" applyAlignment="0" applyProtection="0"/>
    <xf numFmtId="170" fontId="47" fillId="0" borderId="0" applyNumberFormat="0" applyFill="0" applyBorder="0" applyAlignment="0" applyProtection="0"/>
    <xf numFmtId="170" fontId="49" fillId="0" borderId="0" applyNumberFormat="0" applyFill="0" applyBorder="0" applyAlignment="0" applyProtection="0"/>
    <xf numFmtId="17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0" fontId="48"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9" fillId="0" borderId="0" applyNumberFormat="0" applyFill="0" applyBorder="0" applyAlignment="0" applyProtection="0"/>
    <xf numFmtId="170" fontId="49" fillId="0" borderId="0" applyNumberFormat="0" applyFill="0" applyBorder="0" applyAlignment="0" applyProtection="0"/>
    <xf numFmtId="170" fontId="49" fillId="0" borderId="0" applyNumberFormat="0" applyFill="0" applyBorder="0" applyAlignment="0" applyProtection="0"/>
    <xf numFmtId="170" fontId="49" fillId="0" borderId="0" applyNumberFormat="0" applyFill="0" applyBorder="0" applyAlignment="0" applyProtection="0"/>
    <xf numFmtId="170" fontId="49" fillId="0" borderId="0" applyNumberFormat="0" applyFill="0" applyBorder="0" applyAlignment="0" applyProtection="0"/>
    <xf numFmtId="170" fontId="49"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47" fillId="0" borderId="0" applyNumberFormat="0" applyFill="0" applyBorder="0" applyAlignment="0" applyProtection="0"/>
    <xf numFmtId="170" fontId="50" fillId="0" borderId="0" applyProtection="0"/>
    <xf numFmtId="170" fontId="50" fillId="0" borderId="0" applyProtection="0"/>
    <xf numFmtId="170" fontId="50" fillId="0" borderId="0" applyProtection="0"/>
    <xf numFmtId="170" fontId="50" fillId="0" borderId="0" applyProtection="0"/>
    <xf numFmtId="170" fontId="50" fillId="0" borderId="0" applyProtection="0"/>
    <xf numFmtId="170" fontId="50" fillId="0" borderId="0" applyProtection="0"/>
    <xf numFmtId="170" fontId="50" fillId="0" borderId="0" applyProtection="0"/>
    <xf numFmtId="170" fontId="23" fillId="0" borderId="0" applyProtection="0"/>
    <xf numFmtId="170" fontId="23" fillId="0" borderId="0" applyProtection="0"/>
    <xf numFmtId="170" fontId="23" fillId="0" borderId="0" applyProtection="0"/>
    <xf numFmtId="170" fontId="23" fillId="0" borderId="0" applyProtection="0"/>
    <xf numFmtId="170" fontId="23" fillId="0" borderId="0" applyProtection="0"/>
    <xf numFmtId="170" fontId="23" fillId="0" borderId="0" applyProtection="0"/>
    <xf numFmtId="170" fontId="23" fillId="0" borderId="0" applyProtection="0"/>
    <xf numFmtId="170" fontId="51" fillId="0" borderId="0" applyProtection="0"/>
    <xf numFmtId="170" fontId="51" fillId="0" borderId="0" applyProtection="0"/>
    <xf numFmtId="170" fontId="51" fillId="0" borderId="0" applyProtection="0"/>
    <xf numFmtId="170" fontId="51" fillId="0" borderId="0" applyProtection="0"/>
    <xf numFmtId="170" fontId="51" fillId="0" borderId="0" applyProtection="0"/>
    <xf numFmtId="170" fontId="51" fillId="0" borderId="0" applyProtection="0"/>
    <xf numFmtId="170" fontId="51" fillId="0" borderId="0" applyProtection="0"/>
    <xf numFmtId="170" fontId="52" fillId="0" borderId="0" applyProtection="0"/>
    <xf numFmtId="170" fontId="52" fillId="0" borderId="0" applyProtection="0"/>
    <xf numFmtId="170" fontId="52" fillId="0" borderId="0" applyProtection="0"/>
    <xf numFmtId="170" fontId="52" fillId="0" borderId="0" applyProtection="0"/>
    <xf numFmtId="170" fontId="52" fillId="0" borderId="0" applyProtection="0"/>
    <xf numFmtId="170" fontId="52" fillId="0" borderId="0" applyProtection="0"/>
    <xf numFmtId="170" fontId="52" fillId="0" borderId="0" applyProtection="0"/>
    <xf numFmtId="170" fontId="22" fillId="0" borderId="0" applyProtection="0"/>
    <xf numFmtId="170" fontId="22" fillId="0" borderId="0" applyProtection="0"/>
    <xf numFmtId="170" fontId="22" fillId="0" borderId="0" applyProtection="0"/>
    <xf numFmtId="170" fontId="22" fillId="0" borderId="0" applyProtection="0"/>
    <xf numFmtId="170" fontId="22" fillId="0" borderId="0" applyProtection="0"/>
    <xf numFmtId="170" fontId="22" fillId="0" borderId="0" applyProtection="0"/>
    <xf numFmtId="170" fontId="22" fillId="0" borderId="0" applyProtection="0"/>
    <xf numFmtId="170" fontId="50" fillId="0" borderId="0" applyProtection="0"/>
    <xf numFmtId="170" fontId="50" fillId="0" borderId="0" applyProtection="0"/>
    <xf numFmtId="170" fontId="50" fillId="0" borderId="0" applyProtection="0"/>
    <xf numFmtId="170" fontId="50" fillId="0" borderId="0" applyProtection="0"/>
    <xf numFmtId="170" fontId="50" fillId="0" borderId="0" applyProtection="0"/>
    <xf numFmtId="170" fontId="50" fillId="0" borderId="0" applyProtection="0"/>
    <xf numFmtId="170" fontId="50" fillId="0" borderId="0" applyProtection="0"/>
    <xf numFmtId="170" fontId="53" fillId="0" borderId="0" applyProtection="0"/>
    <xf numFmtId="170" fontId="53" fillId="0" borderId="0" applyProtection="0"/>
    <xf numFmtId="170" fontId="53" fillId="0" borderId="0" applyProtection="0"/>
    <xf numFmtId="170" fontId="53" fillId="0" borderId="0" applyProtection="0"/>
    <xf numFmtId="170" fontId="53" fillId="0" borderId="0" applyProtection="0"/>
    <xf numFmtId="170" fontId="53" fillId="0" borderId="0" applyProtection="0"/>
    <xf numFmtId="170" fontId="53" fillId="0" borderId="0" applyProtection="0"/>
    <xf numFmtId="2" fontId="22" fillId="0" borderId="0" applyFont="0" applyFill="0" applyBorder="0" applyAlignment="0" applyProtection="0"/>
    <xf numFmtId="170" fontId="54" fillId="38" borderId="0" applyNumberFormat="0" applyBorder="0" applyAlignment="0" applyProtection="0"/>
    <xf numFmtId="170" fontId="54" fillId="38" borderId="0" applyNumberFormat="0" applyBorder="0" applyAlignment="0" applyProtection="0"/>
    <xf numFmtId="170" fontId="54" fillId="38" borderId="0" applyNumberFormat="0" applyBorder="0" applyAlignment="0" applyProtection="0"/>
    <xf numFmtId="170" fontId="54" fillId="38" borderId="0" applyNumberFormat="0" applyBorder="0" applyAlignment="0" applyProtection="0"/>
    <xf numFmtId="170" fontId="54" fillId="38" borderId="0" applyNumberFormat="0" applyBorder="0" applyAlignment="0" applyProtection="0"/>
    <xf numFmtId="170" fontId="55" fillId="3" borderId="0" applyNumberFormat="0" applyBorder="0" applyAlignment="0" applyProtection="0"/>
    <xf numFmtId="170" fontId="55" fillId="3" borderId="0" applyNumberFormat="0" applyBorder="0" applyAlignment="0" applyProtection="0"/>
    <xf numFmtId="170" fontId="55" fillId="3" borderId="0" applyNumberFormat="0" applyBorder="0" applyAlignment="0" applyProtection="0"/>
    <xf numFmtId="170" fontId="56" fillId="3" borderId="0" applyNumberFormat="0" applyBorder="0" applyAlignment="0" applyProtection="0"/>
    <xf numFmtId="170" fontId="56" fillId="3" borderId="0" applyNumberFormat="0" applyBorder="0" applyAlignment="0" applyProtection="0"/>
    <xf numFmtId="170" fontId="54" fillId="42" borderId="0" applyNumberFormat="0" applyBorder="0" applyAlignment="0" applyProtection="0"/>
    <xf numFmtId="170" fontId="56" fillId="3" borderId="0" applyNumberFormat="0" applyBorder="0" applyAlignment="0" applyProtection="0"/>
    <xf numFmtId="170" fontId="54" fillId="42"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170" fontId="54" fillId="42" borderId="0" applyNumberFormat="0" applyBorder="0" applyAlignment="0" applyProtection="0"/>
    <xf numFmtId="170" fontId="54" fillId="42" borderId="0" applyNumberFormat="0" applyBorder="0" applyAlignment="0" applyProtection="0"/>
    <xf numFmtId="170" fontId="54" fillId="42" borderId="0" applyNumberFormat="0" applyBorder="0" applyAlignment="0" applyProtection="0"/>
    <xf numFmtId="0" fontId="55" fillId="3" borderId="0" applyNumberFormat="0" applyBorder="0" applyAlignment="0" applyProtection="0"/>
    <xf numFmtId="170" fontId="54" fillId="42" borderId="0" applyNumberFormat="0" applyBorder="0" applyAlignment="0" applyProtection="0"/>
    <xf numFmtId="170" fontId="54" fillId="42" borderId="0" applyNumberFormat="0" applyBorder="0" applyAlignment="0" applyProtection="0"/>
    <xf numFmtId="170" fontId="54" fillId="42" borderId="0" applyNumberFormat="0" applyBorder="0" applyAlignment="0" applyProtection="0"/>
    <xf numFmtId="170" fontId="56" fillId="3" borderId="0" applyNumberFormat="0" applyBorder="0" applyAlignment="0" applyProtection="0"/>
    <xf numFmtId="170" fontId="56" fillId="3" borderId="0" applyNumberFormat="0" applyBorder="0" applyAlignment="0" applyProtection="0"/>
    <xf numFmtId="170" fontId="56" fillId="3" borderId="0" applyNumberFormat="0" applyBorder="0" applyAlignment="0" applyProtection="0"/>
    <xf numFmtId="170" fontId="56" fillId="3" borderId="0" applyNumberFormat="0" applyBorder="0" applyAlignment="0" applyProtection="0"/>
    <xf numFmtId="170" fontId="56" fillId="3" borderId="0" applyNumberFormat="0" applyBorder="0" applyAlignment="0" applyProtection="0"/>
    <xf numFmtId="170" fontId="56" fillId="3" borderId="0" applyNumberFormat="0" applyBorder="0" applyAlignment="0" applyProtection="0"/>
    <xf numFmtId="170" fontId="54" fillId="42" borderId="0" applyNumberFormat="0" applyBorder="0" applyAlignment="0" applyProtection="0"/>
    <xf numFmtId="170" fontId="54" fillId="42" borderId="0" applyNumberFormat="0" applyBorder="0" applyAlignment="0" applyProtection="0"/>
    <xf numFmtId="170" fontId="54" fillId="38" borderId="0" applyNumberFormat="0" applyBorder="0" applyAlignment="0" applyProtection="0"/>
    <xf numFmtId="170" fontId="54" fillId="38" borderId="0" applyNumberFormat="0" applyBorder="0" applyAlignment="0" applyProtection="0"/>
    <xf numFmtId="170" fontId="54" fillId="38" borderId="0" applyNumberFormat="0" applyBorder="0" applyAlignment="0" applyProtection="0"/>
    <xf numFmtId="170" fontId="54" fillId="38" borderId="0" applyNumberFormat="0" applyBorder="0" applyAlignment="0" applyProtection="0"/>
    <xf numFmtId="170" fontId="54" fillId="38" borderId="0" applyNumberFormat="0" applyBorder="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8" fillId="0" borderId="4" applyNumberFormat="0" applyFill="0" applyAlignment="0" applyProtection="0"/>
    <xf numFmtId="170" fontId="58" fillId="0" borderId="4" applyNumberFormat="0" applyFill="0" applyAlignment="0" applyProtection="0"/>
    <xf numFmtId="170" fontId="58" fillId="0" borderId="4" applyNumberFormat="0" applyFill="0" applyAlignment="0" applyProtection="0"/>
    <xf numFmtId="170" fontId="27" fillId="0" borderId="4" applyNumberFormat="0" applyFill="0" applyAlignment="0" applyProtection="0"/>
    <xf numFmtId="170" fontId="27" fillId="0" borderId="4" applyNumberFormat="0" applyFill="0" applyAlignment="0" applyProtection="0"/>
    <xf numFmtId="170" fontId="59" fillId="0" borderId="16" applyNumberFormat="0" applyFill="0" applyAlignment="0" applyProtection="0"/>
    <xf numFmtId="170" fontId="27" fillId="0" borderId="4" applyNumberFormat="0" applyFill="0" applyAlignment="0" applyProtection="0"/>
    <xf numFmtId="170" fontId="59" fillId="0" borderId="16" applyNumberFormat="0" applyFill="0" applyAlignment="0" applyProtection="0"/>
    <xf numFmtId="0" fontId="58" fillId="0" borderId="4" applyNumberFormat="0" applyFill="0" applyAlignment="0" applyProtection="0"/>
    <xf numFmtId="0" fontId="58" fillId="0" borderId="4" applyNumberFormat="0" applyFill="0" applyAlignment="0" applyProtection="0"/>
    <xf numFmtId="0" fontId="58" fillId="0" borderId="4" applyNumberFormat="0" applyFill="0" applyAlignment="0" applyProtection="0"/>
    <xf numFmtId="0" fontId="58" fillId="0" borderId="4" applyNumberFormat="0" applyFill="0" applyAlignment="0" applyProtection="0"/>
    <xf numFmtId="170" fontId="59" fillId="0" borderId="16" applyNumberFormat="0" applyFill="0" applyAlignment="0" applyProtection="0"/>
    <xf numFmtId="170" fontId="59" fillId="0" borderId="16" applyNumberFormat="0" applyFill="0" applyAlignment="0" applyProtection="0"/>
    <xf numFmtId="170" fontId="59" fillId="0" borderId="16" applyNumberFormat="0" applyFill="0" applyAlignment="0" applyProtection="0"/>
    <xf numFmtId="0" fontId="58" fillId="0" borderId="4" applyNumberFormat="0" applyFill="0" applyAlignment="0" applyProtection="0"/>
    <xf numFmtId="170" fontId="59" fillId="0" borderId="16" applyNumberFormat="0" applyFill="0" applyAlignment="0" applyProtection="0"/>
    <xf numFmtId="170" fontId="59" fillId="0" borderId="16" applyNumberFormat="0" applyFill="0" applyAlignment="0" applyProtection="0"/>
    <xf numFmtId="170" fontId="59" fillId="0" borderId="16" applyNumberFormat="0" applyFill="0" applyAlignment="0" applyProtection="0"/>
    <xf numFmtId="170" fontId="27" fillId="0" borderId="4" applyNumberFormat="0" applyFill="0" applyAlignment="0" applyProtection="0"/>
    <xf numFmtId="170" fontId="27" fillId="0" borderId="4" applyNumberFormat="0" applyFill="0" applyAlignment="0" applyProtection="0"/>
    <xf numFmtId="170" fontId="27" fillId="0" borderId="4" applyNumberFormat="0" applyFill="0" applyAlignment="0" applyProtection="0"/>
    <xf numFmtId="170" fontId="60" fillId="0" borderId="0" applyNumberFormat="0" applyFill="0" applyBorder="0" applyAlignment="0" applyProtection="0"/>
    <xf numFmtId="170" fontId="60" fillId="0" borderId="0" applyNumberFormat="0" applyFill="0" applyBorder="0" applyAlignment="0" applyProtection="0"/>
    <xf numFmtId="170" fontId="27" fillId="0" borderId="4" applyNumberFormat="0" applyFill="0" applyAlignment="0" applyProtection="0"/>
    <xf numFmtId="170" fontId="27" fillId="0" borderId="4" applyNumberFormat="0" applyFill="0" applyAlignment="0" applyProtection="0"/>
    <xf numFmtId="170" fontId="27" fillId="0" borderId="4" applyNumberFormat="0" applyFill="0" applyAlignment="0" applyProtection="0"/>
    <xf numFmtId="170" fontId="59" fillId="0" borderId="16" applyNumberFormat="0" applyFill="0" applyAlignment="0" applyProtection="0"/>
    <xf numFmtId="170" fontId="59" fillId="0" borderId="16"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57" fillId="0" borderId="15" applyNumberFormat="0" applyFill="0" applyAlignment="0" applyProtection="0"/>
    <xf numFmtId="170" fontId="61" fillId="0" borderId="17" applyNumberFormat="0" applyFill="0" applyAlignment="0" applyProtection="0"/>
    <xf numFmtId="170" fontId="61" fillId="0" borderId="17" applyNumberFormat="0" applyFill="0" applyAlignment="0" applyProtection="0"/>
    <xf numFmtId="170" fontId="61" fillId="0" borderId="17" applyNumberFormat="0" applyFill="0" applyAlignment="0" applyProtection="0"/>
    <xf numFmtId="170" fontId="61" fillId="0" borderId="17" applyNumberFormat="0" applyFill="0" applyAlignment="0" applyProtection="0"/>
    <xf numFmtId="170" fontId="61" fillId="0" borderId="17" applyNumberFormat="0" applyFill="0" applyAlignment="0" applyProtection="0"/>
    <xf numFmtId="170" fontId="62" fillId="0" borderId="5" applyNumberFormat="0" applyFill="0" applyAlignment="0" applyProtection="0"/>
    <xf numFmtId="170" fontId="62" fillId="0" borderId="5" applyNumberFormat="0" applyFill="0" applyAlignment="0" applyProtection="0"/>
    <xf numFmtId="170" fontId="62" fillId="0" borderId="5" applyNumberFormat="0" applyFill="0" applyAlignment="0" applyProtection="0"/>
    <xf numFmtId="170" fontId="28" fillId="0" borderId="5" applyNumberFormat="0" applyFill="0" applyAlignment="0" applyProtection="0"/>
    <xf numFmtId="170" fontId="28" fillId="0" borderId="5" applyNumberFormat="0" applyFill="0" applyAlignment="0" applyProtection="0"/>
    <xf numFmtId="170" fontId="63" fillId="0" borderId="18" applyNumberFormat="0" applyFill="0" applyAlignment="0" applyProtection="0"/>
    <xf numFmtId="170" fontId="28" fillId="0" borderId="5" applyNumberFormat="0" applyFill="0" applyAlignment="0" applyProtection="0"/>
    <xf numFmtId="170" fontId="63" fillId="0" borderId="18"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0" fontId="62" fillId="0" borderId="5" applyNumberFormat="0" applyFill="0" applyAlignment="0" applyProtection="0"/>
    <xf numFmtId="170" fontId="63" fillId="0" borderId="18" applyNumberFormat="0" applyFill="0" applyAlignment="0" applyProtection="0"/>
    <xf numFmtId="170" fontId="63" fillId="0" borderId="18" applyNumberFormat="0" applyFill="0" applyAlignment="0" applyProtection="0"/>
    <xf numFmtId="170" fontId="63" fillId="0" borderId="18" applyNumberFormat="0" applyFill="0" applyAlignment="0" applyProtection="0"/>
    <xf numFmtId="0" fontId="62" fillId="0" borderId="5" applyNumberFormat="0" applyFill="0" applyAlignment="0" applyProtection="0"/>
    <xf numFmtId="170" fontId="63" fillId="0" borderId="18" applyNumberFormat="0" applyFill="0" applyAlignment="0" applyProtection="0"/>
    <xf numFmtId="170" fontId="63" fillId="0" borderId="18" applyNumberFormat="0" applyFill="0" applyAlignment="0" applyProtection="0"/>
    <xf numFmtId="170" fontId="63" fillId="0" borderId="18" applyNumberFormat="0" applyFill="0" applyAlignment="0" applyProtection="0"/>
    <xf numFmtId="170" fontId="28" fillId="0" borderId="5" applyNumberFormat="0" applyFill="0" applyAlignment="0" applyProtection="0"/>
    <xf numFmtId="170" fontId="28" fillId="0" borderId="5" applyNumberFormat="0" applyFill="0" applyAlignment="0" applyProtection="0"/>
    <xf numFmtId="170" fontId="28" fillId="0" borderId="5" applyNumberFormat="0" applyFill="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0" fontId="28" fillId="0" borderId="5" applyNumberFormat="0" applyFill="0" applyAlignment="0" applyProtection="0"/>
    <xf numFmtId="170" fontId="28" fillId="0" borderId="5" applyNumberFormat="0" applyFill="0" applyAlignment="0" applyProtection="0"/>
    <xf numFmtId="170" fontId="28" fillId="0" borderId="5" applyNumberFormat="0" applyFill="0" applyAlignment="0" applyProtection="0"/>
    <xf numFmtId="170" fontId="63" fillId="0" borderId="18" applyNumberFormat="0" applyFill="0" applyAlignment="0" applyProtection="0"/>
    <xf numFmtId="170" fontId="63" fillId="0" borderId="18" applyNumberFormat="0" applyFill="0" applyAlignment="0" applyProtection="0"/>
    <xf numFmtId="170" fontId="61" fillId="0" borderId="17" applyNumberFormat="0" applyFill="0" applyAlignment="0" applyProtection="0"/>
    <xf numFmtId="170" fontId="61" fillId="0" borderId="17" applyNumberFormat="0" applyFill="0" applyAlignment="0" applyProtection="0"/>
    <xf numFmtId="170" fontId="61" fillId="0" borderId="17" applyNumberFormat="0" applyFill="0" applyAlignment="0" applyProtection="0"/>
    <xf numFmtId="170" fontId="61" fillId="0" borderId="17" applyNumberFormat="0" applyFill="0" applyAlignment="0" applyProtection="0"/>
    <xf numFmtId="170" fontId="61" fillId="0" borderId="17"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170" fontId="66" fillId="0" borderId="6" applyNumberFormat="0" applyFill="0" applyAlignment="0" applyProtection="0"/>
    <xf numFmtId="170" fontId="66" fillId="0" borderId="6" applyNumberFormat="0" applyFill="0" applyAlignment="0" applyProtection="0"/>
    <xf numFmtId="170" fontId="66" fillId="0" borderId="6" applyNumberFormat="0" applyFill="0" applyAlignment="0" applyProtection="0"/>
    <xf numFmtId="170" fontId="29" fillId="0" borderId="6" applyNumberFormat="0" applyFill="0" applyAlignment="0" applyProtection="0"/>
    <xf numFmtId="170" fontId="29" fillId="0" borderId="6" applyNumberFormat="0" applyFill="0" applyAlignment="0" applyProtection="0"/>
    <xf numFmtId="170" fontId="67" fillId="0" borderId="20" applyNumberFormat="0" applyFill="0" applyAlignment="0" applyProtection="0"/>
    <xf numFmtId="170" fontId="29" fillId="0" borderId="6" applyNumberFormat="0" applyFill="0" applyAlignment="0" applyProtection="0"/>
    <xf numFmtId="170" fontId="67" fillId="0" borderId="20"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170" fontId="67" fillId="0" borderId="20" applyNumberFormat="0" applyFill="0" applyAlignment="0" applyProtection="0"/>
    <xf numFmtId="170" fontId="67" fillId="0" borderId="20" applyNumberFormat="0" applyFill="0" applyAlignment="0" applyProtection="0"/>
    <xf numFmtId="170" fontId="67" fillId="0" borderId="20" applyNumberFormat="0" applyFill="0" applyAlignment="0" applyProtection="0"/>
    <xf numFmtId="0" fontId="66" fillId="0" borderId="6" applyNumberFormat="0" applyFill="0" applyAlignment="0" applyProtection="0"/>
    <xf numFmtId="170" fontId="67" fillId="0" borderId="20" applyNumberFormat="0" applyFill="0" applyAlignment="0" applyProtection="0"/>
    <xf numFmtId="170" fontId="67" fillId="0" borderId="20" applyNumberFormat="0" applyFill="0" applyAlignment="0" applyProtection="0"/>
    <xf numFmtId="170" fontId="67" fillId="0" borderId="20" applyNumberFormat="0" applyFill="0" applyAlignment="0" applyProtection="0"/>
    <xf numFmtId="170" fontId="29" fillId="0" borderId="6" applyNumberFormat="0" applyFill="0" applyAlignment="0" applyProtection="0"/>
    <xf numFmtId="170" fontId="29" fillId="0" borderId="6" applyNumberFormat="0" applyFill="0" applyAlignment="0" applyProtection="0"/>
    <xf numFmtId="170" fontId="29" fillId="0" borderId="6" applyNumberFormat="0" applyFill="0" applyAlignment="0" applyProtection="0"/>
    <xf numFmtId="170" fontId="29" fillId="0" borderId="6" applyNumberFormat="0" applyFill="0" applyAlignment="0" applyProtection="0"/>
    <xf numFmtId="170" fontId="29" fillId="0" borderId="6" applyNumberFormat="0" applyFill="0" applyAlignment="0" applyProtection="0"/>
    <xf numFmtId="170" fontId="29" fillId="0" borderId="6" applyNumberFormat="0" applyFill="0" applyAlignment="0" applyProtection="0"/>
    <xf numFmtId="170" fontId="67" fillId="0" borderId="20" applyNumberFormat="0" applyFill="0" applyAlignment="0" applyProtection="0"/>
    <xf numFmtId="170" fontId="67" fillId="0" borderId="20"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66"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67" fillId="0" borderId="0" applyNumberFormat="0" applyFill="0" applyBorder="0" applyAlignment="0" applyProtection="0"/>
    <xf numFmtId="170" fontId="29" fillId="0" borderId="0" applyNumberFormat="0" applyFill="0" applyBorder="0" applyAlignment="0" applyProtection="0"/>
    <xf numFmtId="17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0" fontId="67" fillId="0" borderId="0" applyNumberFormat="0" applyFill="0" applyBorder="0" applyAlignment="0" applyProtection="0"/>
    <xf numFmtId="170" fontId="67" fillId="0" borderId="0" applyNumberFormat="0" applyFill="0" applyBorder="0" applyAlignment="0" applyProtection="0"/>
    <xf numFmtId="170" fontId="67" fillId="0" borderId="0" applyNumberFormat="0" applyFill="0" applyBorder="0" applyAlignment="0" applyProtection="0"/>
    <xf numFmtId="0" fontId="66" fillId="0" borderId="0" applyNumberFormat="0" applyFill="0" applyBorder="0" applyAlignment="0" applyProtection="0"/>
    <xf numFmtId="170" fontId="67" fillId="0" borderId="0" applyNumberFormat="0" applyFill="0" applyBorder="0" applyAlignment="0" applyProtection="0"/>
    <xf numFmtId="170" fontId="67" fillId="0" borderId="0" applyNumberFormat="0" applyFill="0" applyBorder="0" applyAlignment="0" applyProtection="0"/>
    <xf numFmtId="170" fontId="67"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67" fillId="0" borderId="0" applyNumberFormat="0" applyFill="0" applyBorder="0" applyAlignment="0" applyProtection="0"/>
    <xf numFmtId="170" fontId="67"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5" fillId="0" borderId="0" applyNumberFormat="0" applyFill="0" applyBorder="0" applyAlignment="0" applyProtection="0"/>
    <xf numFmtId="170" fontId="68" fillId="41" borderId="13" applyNumberFormat="0" applyAlignment="0" applyProtection="0"/>
    <xf numFmtId="170" fontId="68" fillId="41" borderId="13" applyNumberFormat="0" applyAlignment="0" applyProtection="0"/>
    <xf numFmtId="170" fontId="68" fillId="41" borderId="13" applyNumberFormat="0" applyAlignment="0" applyProtection="0"/>
    <xf numFmtId="170" fontId="68" fillId="41" borderId="13" applyNumberFormat="0" applyAlignment="0" applyProtection="0"/>
    <xf numFmtId="170" fontId="68" fillId="41" borderId="13" applyNumberFormat="0" applyAlignment="0" applyProtection="0"/>
    <xf numFmtId="170" fontId="69" fillId="6" borderId="7" applyNumberFormat="0" applyAlignment="0" applyProtection="0"/>
    <xf numFmtId="170" fontId="69" fillId="6" borderId="7" applyNumberFormat="0" applyAlignment="0" applyProtection="0"/>
    <xf numFmtId="170" fontId="69" fillId="6" borderId="7" applyNumberFormat="0" applyAlignment="0" applyProtection="0"/>
    <xf numFmtId="170" fontId="70" fillId="6" borderId="7" applyNumberFormat="0" applyAlignment="0" applyProtection="0"/>
    <xf numFmtId="170" fontId="70" fillId="6" borderId="7" applyNumberFormat="0" applyAlignment="0" applyProtection="0"/>
    <xf numFmtId="170" fontId="68" fillId="44" borderId="13" applyNumberFormat="0" applyAlignment="0" applyProtection="0"/>
    <xf numFmtId="170" fontId="70" fillId="6" borderId="7" applyNumberFormat="0" applyAlignment="0" applyProtection="0"/>
    <xf numFmtId="170" fontId="68" fillId="44" borderId="13" applyNumberFormat="0" applyAlignment="0" applyProtection="0"/>
    <xf numFmtId="0" fontId="69" fillId="6" borderId="7" applyNumberFormat="0" applyAlignment="0" applyProtection="0"/>
    <xf numFmtId="0" fontId="69" fillId="6" borderId="7" applyNumberFormat="0" applyAlignment="0" applyProtection="0"/>
    <xf numFmtId="0" fontId="69" fillId="6" borderId="7" applyNumberFormat="0" applyAlignment="0" applyProtection="0"/>
    <xf numFmtId="0" fontId="69" fillId="6" borderId="7" applyNumberFormat="0" applyAlignment="0" applyProtection="0"/>
    <xf numFmtId="170" fontId="68" fillId="44" borderId="13" applyNumberFormat="0" applyAlignment="0" applyProtection="0"/>
    <xf numFmtId="170" fontId="68" fillId="44" borderId="13" applyNumberFormat="0" applyAlignment="0" applyProtection="0"/>
    <xf numFmtId="170" fontId="68" fillId="44" borderId="13" applyNumberFormat="0" applyAlignment="0" applyProtection="0"/>
    <xf numFmtId="0" fontId="69" fillId="6" borderId="7" applyNumberFormat="0" applyAlignment="0" applyProtection="0"/>
    <xf numFmtId="170" fontId="68" fillId="44" borderId="13" applyNumberFormat="0" applyAlignment="0" applyProtection="0"/>
    <xf numFmtId="170" fontId="68" fillId="44" borderId="13" applyNumberFormat="0" applyAlignment="0" applyProtection="0"/>
    <xf numFmtId="170" fontId="68" fillId="44" borderId="13" applyNumberFormat="0" applyAlignment="0" applyProtection="0"/>
    <xf numFmtId="170" fontId="70" fillId="6" borderId="7" applyNumberFormat="0" applyAlignment="0" applyProtection="0"/>
    <xf numFmtId="170" fontId="70" fillId="6" borderId="7" applyNumberFormat="0" applyAlignment="0" applyProtection="0"/>
    <xf numFmtId="170" fontId="70" fillId="6" borderId="7" applyNumberFormat="0" applyAlignment="0" applyProtection="0"/>
    <xf numFmtId="170" fontId="70" fillId="6" borderId="7" applyNumberFormat="0" applyAlignment="0" applyProtection="0"/>
    <xf numFmtId="170" fontId="70" fillId="6" borderId="7" applyNumberFormat="0" applyAlignment="0" applyProtection="0"/>
    <xf numFmtId="170" fontId="70" fillId="6" borderId="7" applyNumberFormat="0" applyAlignment="0" applyProtection="0"/>
    <xf numFmtId="170" fontId="68" fillId="44" borderId="13" applyNumberFormat="0" applyAlignment="0" applyProtection="0"/>
    <xf numFmtId="170" fontId="68" fillId="44" borderId="13" applyNumberFormat="0" applyAlignment="0" applyProtection="0"/>
    <xf numFmtId="170" fontId="68" fillId="41" borderId="13" applyNumberFormat="0" applyAlignment="0" applyProtection="0"/>
    <xf numFmtId="170" fontId="68" fillId="41" borderId="13" applyNumberFormat="0" applyAlignment="0" applyProtection="0"/>
    <xf numFmtId="170" fontId="68" fillId="41" borderId="13" applyNumberFormat="0" applyAlignment="0" applyProtection="0"/>
    <xf numFmtId="170" fontId="68" fillId="41" borderId="13" applyNumberFormat="0" applyAlignment="0" applyProtection="0"/>
    <xf numFmtId="170" fontId="68" fillId="41" borderId="13" applyNumberFormat="0" applyAlignment="0" applyProtection="0"/>
    <xf numFmtId="170" fontId="71" fillId="0" borderId="21" applyNumberFormat="0" applyFill="0" applyAlignment="0" applyProtection="0"/>
    <xf numFmtId="170" fontId="71" fillId="0" borderId="21" applyNumberFormat="0" applyFill="0" applyAlignment="0" applyProtection="0"/>
    <xf numFmtId="170" fontId="71" fillId="0" borderId="21" applyNumberFormat="0" applyFill="0" applyAlignment="0" applyProtection="0"/>
    <xf numFmtId="170" fontId="71" fillId="0" borderId="21" applyNumberFormat="0" applyFill="0" applyAlignment="0" applyProtection="0"/>
    <xf numFmtId="170" fontId="71" fillId="0" borderId="21" applyNumberFormat="0" applyFill="0" applyAlignment="0" applyProtection="0"/>
    <xf numFmtId="170" fontId="72" fillId="0" borderId="9" applyNumberFormat="0" applyFill="0" applyAlignment="0" applyProtection="0"/>
    <xf numFmtId="170" fontId="72" fillId="0" borderId="9" applyNumberFormat="0" applyFill="0" applyAlignment="0" applyProtection="0"/>
    <xf numFmtId="170" fontId="72" fillId="0" borderId="9" applyNumberFormat="0" applyFill="0" applyAlignment="0" applyProtection="0"/>
    <xf numFmtId="170" fontId="73" fillId="0" borderId="9" applyNumberFormat="0" applyFill="0" applyAlignment="0" applyProtection="0"/>
    <xf numFmtId="170" fontId="73" fillId="0" borderId="9" applyNumberFormat="0" applyFill="0" applyAlignment="0" applyProtection="0"/>
    <xf numFmtId="170" fontId="74" fillId="0" borderId="22" applyNumberFormat="0" applyFill="0" applyAlignment="0" applyProtection="0"/>
    <xf numFmtId="170" fontId="73" fillId="0" borderId="9" applyNumberFormat="0" applyFill="0" applyAlignment="0" applyProtection="0"/>
    <xf numFmtId="170" fontId="74" fillId="0" borderId="22"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0" fontId="72" fillId="0" borderId="9" applyNumberFormat="0" applyFill="0" applyAlignment="0" applyProtection="0"/>
    <xf numFmtId="170" fontId="74" fillId="0" borderId="22" applyNumberFormat="0" applyFill="0" applyAlignment="0" applyProtection="0"/>
    <xf numFmtId="170" fontId="74" fillId="0" borderId="22" applyNumberFormat="0" applyFill="0" applyAlignment="0" applyProtection="0"/>
    <xf numFmtId="170" fontId="74" fillId="0" borderId="22" applyNumberFormat="0" applyFill="0" applyAlignment="0" applyProtection="0"/>
    <xf numFmtId="0" fontId="72" fillId="0" borderId="9" applyNumberFormat="0" applyFill="0" applyAlignment="0" applyProtection="0"/>
    <xf numFmtId="170" fontId="74" fillId="0" borderId="22" applyNumberFormat="0" applyFill="0" applyAlignment="0" applyProtection="0"/>
    <xf numFmtId="170" fontId="74" fillId="0" borderId="22" applyNumberFormat="0" applyFill="0" applyAlignment="0" applyProtection="0"/>
    <xf numFmtId="170" fontId="74" fillId="0" borderId="22" applyNumberFormat="0" applyFill="0" applyAlignment="0" applyProtection="0"/>
    <xf numFmtId="170" fontId="73" fillId="0" borderId="9" applyNumberFormat="0" applyFill="0" applyAlignment="0" applyProtection="0"/>
    <xf numFmtId="170" fontId="73" fillId="0" borderId="9" applyNumberFormat="0" applyFill="0" applyAlignment="0" applyProtection="0"/>
    <xf numFmtId="170" fontId="73" fillId="0" borderId="9" applyNumberFormat="0" applyFill="0" applyAlignment="0" applyProtection="0"/>
    <xf numFmtId="170" fontId="73" fillId="0" borderId="9" applyNumberFormat="0" applyFill="0" applyAlignment="0" applyProtection="0"/>
    <xf numFmtId="170" fontId="73" fillId="0" borderId="9" applyNumberFormat="0" applyFill="0" applyAlignment="0" applyProtection="0"/>
    <xf numFmtId="170" fontId="73" fillId="0" borderId="9" applyNumberFormat="0" applyFill="0" applyAlignment="0" applyProtection="0"/>
    <xf numFmtId="170" fontId="74" fillId="0" borderId="22" applyNumberFormat="0" applyFill="0" applyAlignment="0" applyProtection="0"/>
    <xf numFmtId="170" fontId="74" fillId="0" borderId="22" applyNumberFormat="0" applyFill="0" applyAlignment="0" applyProtection="0"/>
    <xf numFmtId="170" fontId="71" fillId="0" borderId="21" applyNumberFormat="0" applyFill="0" applyAlignment="0" applyProtection="0"/>
    <xf numFmtId="170" fontId="71" fillId="0" borderId="21" applyNumberFormat="0" applyFill="0" applyAlignment="0" applyProtection="0"/>
    <xf numFmtId="170" fontId="71" fillId="0" borderId="21" applyNumberFormat="0" applyFill="0" applyAlignment="0" applyProtection="0"/>
    <xf numFmtId="170" fontId="71" fillId="0" borderId="21" applyNumberFormat="0" applyFill="0" applyAlignment="0" applyProtection="0"/>
    <xf numFmtId="170" fontId="71" fillId="0" borderId="21" applyNumberFormat="0" applyFill="0" applyAlignment="0" applyProtection="0"/>
    <xf numFmtId="170" fontId="75" fillId="44" borderId="0" applyNumberFormat="0" applyBorder="0" applyAlignment="0" applyProtection="0"/>
    <xf numFmtId="170" fontId="75" fillId="44" borderId="0" applyNumberFormat="0" applyBorder="0" applyAlignment="0" applyProtection="0"/>
    <xf numFmtId="170" fontId="75" fillId="44" borderId="0" applyNumberFormat="0" applyBorder="0" applyAlignment="0" applyProtection="0"/>
    <xf numFmtId="170" fontId="75" fillId="44" borderId="0" applyNumberFormat="0" applyBorder="0" applyAlignment="0" applyProtection="0"/>
    <xf numFmtId="170" fontId="75" fillId="44" borderId="0" applyNumberFormat="0" applyBorder="0" applyAlignment="0" applyProtection="0"/>
    <xf numFmtId="170" fontId="76" fillId="5" borderId="0" applyNumberFormat="0" applyBorder="0" applyAlignment="0" applyProtection="0"/>
    <xf numFmtId="170" fontId="76" fillId="5" borderId="0" applyNumberFormat="0" applyBorder="0" applyAlignment="0" applyProtection="0"/>
    <xf numFmtId="170" fontId="76" fillId="5" borderId="0" applyNumberFormat="0" applyBorder="0" applyAlignment="0" applyProtection="0"/>
    <xf numFmtId="170" fontId="77" fillId="5" borderId="0" applyNumberFormat="0" applyBorder="0" applyAlignment="0" applyProtection="0"/>
    <xf numFmtId="170" fontId="77" fillId="5" borderId="0" applyNumberFormat="0" applyBorder="0" applyAlignment="0" applyProtection="0"/>
    <xf numFmtId="170" fontId="78" fillId="44" borderId="0" applyNumberFormat="0" applyBorder="0" applyAlignment="0" applyProtection="0"/>
    <xf numFmtId="170" fontId="77" fillId="5" borderId="0" applyNumberFormat="0" applyBorder="0" applyAlignment="0" applyProtection="0"/>
    <xf numFmtId="170" fontId="78" fillId="44"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0" fontId="76" fillId="5" borderId="0" applyNumberFormat="0" applyBorder="0" applyAlignment="0" applyProtection="0"/>
    <xf numFmtId="170" fontId="78" fillId="44" borderId="0" applyNumberFormat="0" applyBorder="0" applyAlignment="0" applyProtection="0"/>
    <xf numFmtId="170" fontId="78" fillId="44" borderId="0" applyNumberFormat="0" applyBorder="0" applyAlignment="0" applyProtection="0"/>
    <xf numFmtId="170" fontId="78" fillId="44" borderId="0" applyNumberFormat="0" applyBorder="0" applyAlignment="0" applyProtection="0"/>
    <xf numFmtId="0" fontId="76" fillId="5" borderId="0" applyNumberFormat="0" applyBorder="0" applyAlignment="0" applyProtection="0"/>
    <xf numFmtId="170" fontId="78" fillId="44" borderId="0" applyNumberFormat="0" applyBorder="0" applyAlignment="0" applyProtection="0"/>
    <xf numFmtId="170" fontId="78" fillId="44" borderId="0" applyNumberFormat="0" applyBorder="0" applyAlignment="0" applyProtection="0"/>
    <xf numFmtId="170" fontId="78" fillId="44" borderId="0" applyNumberFormat="0" applyBorder="0" applyAlignment="0" applyProtection="0"/>
    <xf numFmtId="170" fontId="77" fillId="5" borderId="0" applyNumberFormat="0" applyBorder="0" applyAlignment="0" applyProtection="0"/>
    <xf numFmtId="170" fontId="77" fillId="5" borderId="0" applyNumberFormat="0" applyBorder="0" applyAlignment="0" applyProtection="0"/>
    <xf numFmtId="170" fontId="77" fillId="5" borderId="0" applyNumberFormat="0" applyBorder="0" applyAlignment="0" applyProtection="0"/>
    <xf numFmtId="170" fontId="77" fillId="5" borderId="0" applyNumberFormat="0" applyBorder="0" applyAlignment="0" applyProtection="0"/>
    <xf numFmtId="170" fontId="77" fillId="5" borderId="0" applyNumberFormat="0" applyBorder="0" applyAlignment="0" applyProtection="0"/>
    <xf numFmtId="170" fontId="77" fillId="5" borderId="0" applyNumberFormat="0" applyBorder="0" applyAlignment="0" applyProtection="0"/>
    <xf numFmtId="170" fontId="78" fillId="44" borderId="0" applyNumberFormat="0" applyBorder="0" applyAlignment="0" applyProtection="0"/>
    <xf numFmtId="170" fontId="78" fillId="44" borderId="0" applyNumberFormat="0" applyBorder="0" applyAlignment="0" applyProtection="0"/>
    <xf numFmtId="170" fontId="75" fillId="44" borderId="0" applyNumberFormat="0" applyBorder="0" applyAlignment="0" applyProtection="0"/>
    <xf numFmtId="170" fontId="75" fillId="44" borderId="0" applyNumberFormat="0" applyBorder="0" applyAlignment="0" applyProtection="0"/>
    <xf numFmtId="170" fontId="75" fillId="44" borderId="0" applyNumberFormat="0" applyBorder="0" applyAlignment="0" applyProtection="0"/>
    <xf numFmtId="170" fontId="75" fillId="44" borderId="0" applyNumberFormat="0" applyBorder="0" applyAlignment="0" applyProtection="0"/>
    <xf numFmtId="170" fontId="75" fillId="44" borderId="0" applyNumberFormat="0" applyBorder="0" applyAlignment="0" applyProtection="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41" fontId="31" fillId="0" borderId="0"/>
    <xf numFmtId="0" fontId="25" fillId="0" borderId="0"/>
    <xf numFmtId="0" fontId="25" fillId="0" borderId="0"/>
    <xf numFmtId="0" fontId="25" fillId="0" borderId="0"/>
    <xf numFmtId="0" fontId="25" fillId="0" borderId="0"/>
    <xf numFmtId="0" fontId="25" fillId="0" borderId="0"/>
    <xf numFmtId="170" fontId="22" fillId="0" borderId="0"/>
    <xf numFmtId="170" fontId="22" fillId="0" borderId="0"/>
    <xf numFmtId="170" fontId="22" fillId="0" borderId="0"/>
    <xf numFmtId="41" fontId="31" fillId="0" borderId="0"/>
    <xf numFmtId="41" fontId="31" fillId="0" borderId="0"/>
    <xf numFmtId="41" fontId="31"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5" fillId="0" borderId="0"/>
    <xf numFmtId="170" fontId="25" fillId="0" borderId="0"/>
    <xf numFmtId="170" fontId="25" fillId="0" borderId="0"/>
    <xf numFmtId="170" fontId="25" fillId="0" borderId="0"/>
    <xf numFmtId="170" fontId="25"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33" fillId="0" borderId="0"/>
    <xf numFmtId="170" fontId="22"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79" fillId="0" borderId="0"/>
    <xf numFmtId="170" fontId="33" fillId="0" borderId="0"/>
    <xf numFmtId="41" fontId="31" fillId="0" borderId="0"/>
    <xf numFmtId="41" fontId="31" fillId="0" borderId="0"/>
    <xf numFmtId="41" fontId="31" fillId="0" borderId="0"/>
    <xf numFmtId="41" fontId="31" fillId="0" borderId="0"/>
    <xf numFmtId="41" fontId="31" fillId="0" borderId="0"/>
    <xf numFmtId="170" fontId="33" fillId="0" borderId="0"/>
    <xf numFmtId="170" fontId="33" fillId="0" borderId="0"/>
    <xf numFmtId="170" fontId="22" fillId="0" borderId="0"/>
    <xf numFmtId="41" fontId="31" fillId="0" borderId="0"/>
    <xf numFmtId="41" fontId="31" fillId="0" borderId="0"/>
    <xf numFmtId="41" fontId="31" fillId="0" borderId="0"/>
    <xf numFmtId="41" fontId="31" fillId="0" borderId="0"/>
    <xf numFmtId="41" fontId="31" fillId="0" borderId="0"/>
    <xf numFmtId="41" fontId="31"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33" fillId="0" borderId="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81" fillId="39" borderId="23" applyNumberFormat="0" applyFont="0" applyAlignment="0" applyProtection="0"/>
    <xf numFmtId="170" fontId="81" fillId="39" borderId="23" applyNumberFormat="0" applyFont="0" applyAlignment="0" applyProtection="0"/>
    <xf numFmtId="170" fontId="81" fillId="39" borderId="23"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33"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25"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0" fontId="25"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33" fillId="9" borderId="11"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23" fillId="39" borderId="23" applyNumberFormat="0" applyFont="0" applyAlignment="0" applyProtection="0"/>
    <xf numFmtId="170" fontId="82" fillId="56" borderId="24" applyNumberFormat="0" applyAlignment="0" applyProtection="0"/>
    <xf numFmtId="170" fontId="82" fillId="56" borderId="24" applyNumberFormat="0" applyAlignment="0" applyProtection="0"/>
    <xf numFmtId="170" fontId="82" fillId="56" borderId="24" applyNumberFormat="0" applyAlignment="0" applyProtection="0"/>
    <xf numFmtId="170" fontId="82" fillId="56" borderId="24" applyNumberFormat="0" applyAlignment="0" applyProtection="0"/>
    <xf numFmtId="170" fontId="82" fillId="56" borderId="24" applyNumberFormat="0" applyAlignment="0" applyProtection="0"/>
    <xf numFmtId="170" fontId="83" fillId="7" borderId="8" applyNumberFormat="0" applyAlignment="0" applyProtection="0"/>
    <xf numFmtId="170" fontId="83" fillId="7" borderId="8" applyNumberFormat="0" applyAlignment="0" applyProtection="0"/>
    <xf numFmtId="170" fontId="83" fillId="7" borderId="8" applyNumberFormat="0" applyAlignment="0" applyProtection="0"/>
    <xf numFmtId="170" fontId="84" fillId="7" borderId="8" applyNumberFormat="0" applyAlignment="0" applyProtection="0"/>
    <xf numFmtId="170" fontId="84" fillId="7" borderId="8" applyNumberFormat="0" applyAlignment="0" applyProtection="0"/>
    <xf numFmtId="170" fontId="82" fillId="57" borderId="24" applyNumberFormat="0" applyAlignment="0" applyProtection="0"/>
    <xf numFmtId="170" fontId="84" fillId="7" borderId="8" applyNumberFormat="0" applyAlignment="0" applyProtection="0"/>
    <xf numFmtId="170" fontId="82" fillId="57" borderId="24" applyNumberFormat="0" applyAlignment="0" applyProtection="0"/>
    <xf numFmtId="0" fontId="83" fillId="7" borderId="8" applyNumberFormat="0" applyAlignment="0" applyProtection="0"/>
    <xf numFmtId="0" fontId="83" fillId="7" borderId="8" applyNumberFormat="0" applyAlignment="0" applyProtection="0"/>
    <xf numFmtId="0" fontId="83" fillId="7" borderId="8" applyNumberFormat="0" applyAlignment="0" applyProtection="0"/>
    <xf numFmtId="0" fontId="83" fillId="7" borderId="8" applyNumberFormat="0" applyAlignment="0" applyProtection="0"/>
    <xf numFmtId="170" fontId="82" fillId="57" borderId="24" applyNumberFormat="0" applyAlignment="0" applyProtection="0"/>
    <xf numFmtId="170" fontId="82" fillId="57" borderId="24" applyNumberFormat="0" applyAlignment="0" applyProtection="0"/>
    <xf numFmtId="170" fontId="82" fillId="57" borderId="24" applyNumberFormat="0" applyAlignment="0" applyProtection="0"/>
    <xf numFmtId="0" fontId="83" fillId="7" borderId="8" applyNumberFormat="0" applyAlignment="0" applyProtection="0"/>
    <xf numFmtId="170" fontId="82" fillId="57" borderId="24" applyNumberFormat="0" applyAlignment="0" applyProtection="0"/>
    <xf numFmtId="170" fontId="82" fillId="57" borderId="24" applyNumberFormat="0" applyAlignment="0" applyProtection="0"/>
    <xf numFmtId="170" fontId="82" fillId="57" borderId="24" applyNumberFormat="0" applyAlignment="0" applyProtection="0"/>
    <xf numFmtId="170" fontId="84" fillId="7" borderId="8" applyNumberFormat="0" applyAlignment="0" applyProtection="0"/>
    <xf numFmtId="170" fontId="84" fillId="7" borderId="8" applyNumberFormat="0" applyAlignment="0" applyProtection="0"/>
    <xf numFmtId="170" fontId="84" fillId="7" borderId="8" applyNumberFormat="0" applyAlignment="0" applyProtection="0"/>
    <xf numFmtId="170" fontId="84" fillId="7" borderId="8" applyNumberFormat="0" applyAlignment="0" applyProtection="0"/>
    <xf numFmtId="170" fontId="84" fillId="7" borderId="8" applyNumberFormat="0" applyAlignment="0" applyProtection="0"/>
    <xf numFmtId="170" fontId="84" fillId="7" borderId="8" applyNumberFormat="0" applyAlignment="0" applyProtection="0"/>
    <xf numFmtId="170" fontId="82" fillId="57" borderId="24" applyNumberFormat="0" applyAlignment="0" applyProtection="0"/>
    <xf numFmtId="170" fontId="82" fillId="57" borderId="24" applyNumberFormat="0" applyAlignment="0" applyProtection="0"/>
    <xf numFmtId="170" fontId="82" fillId="56" borderId="24" applyNumberFormat="0" applyAlignment="0" applyProtection="0"/>
    <xf numFmtId="170" fontId="82" fillId="56" borderId="24" applyNumberFormat="0" applyAlignment="0" applyProtection="0"/>
    <xf numFmtId="170" fontId="82" fillId="56" borderId="24" applyNumberFormat="0" applyAlignment="0" applyProtection="0"/>
    <xf numFmtId="170" fontId="82" fillId="56" borderId="24" applyNumberFormat="0" applyAlignment="0" applyProtection="0"/>
    <xf numFmtId="170" fontId="82" fillId="56" borderId="24" applyNumberFormat="0" applyAlignment="0" applyProtection="0"/>
    <xf numFmtId="4" fontId="80" fillId="59" borderId="0">
      <alignment horizontal="right"/>
    </xf>
    <xf numFmtId="170" fontId="85" fillId="59" borderId="0">
      <alignment horizontal="center" vertical="center"/>
    </xf>
    <xf numFmtId="170" fontId="85" fillId="59" borderId="0">
      <alignment horizontal="center" vertical="center"/>
    </xf>
    <xf numFmtId="170" fontId="85" fillId="59" borderId="0">
      <alignment horizontal="center" vertical="center"/>
    </xf>
    <xf numFmtId="170" fontId="85" fillId="59" borderId="0">
      <alignment horizontal="center" vertical="center"/>
    </xf>
    <xf numFmtId="170" fontId="85" fillId="59" borderId="0">
      <alignment horizontal="center" vertical="center"/>
    </xf>
    <xf numFmtId="170" fontId="85" fillId="59" borderId="0">
      <alignment horizontal="center" vertical="center"/>
    </xf>
    <xf numFmtId="170" fontId="85" fillId="59" borderId="0">
      <alignment horizontal="center" vertical="center"/>
    </xf>
    <xf numFmtId="170" fontId="86" fillId="59" borderId="1"/>
    <xf numFmtId="170" fontId="86" fillId="59" borderId="1"/>
    <xf numFmtId="170" fontId="86" fillId="59" borderId="1"/>
    <xf numFmtId="170" fontId="86" fillId="59" borderId="1"/>
    <xf numFmtId="170" fontId="86" fillId="59" borderId="1"/>
    <xf numFmtId="170" fontId="86" fillId="59" borderId="1"/>
    <xf numFmtId="170" fontId="86" fillId="59" borderId="1"/>
    <xf numFmtId="170" fontId="85" fillId="59" borderId="0" applyBorder="0">
      <alignment horizontal="centerContinuous"/>
    </xf>
    <xf numFmtId="170" fontId="85" fillId="59" borderId="0" applyBorder="0">
      <alignment horizontal="centerContinuous"/>
    </xf>
    <xf numFmtId="170" fontId="85" fillId="59" borderId="0" applyBorder="0">
      <alignment horizontal="centerContinuous"/>
    </xf>
    <xf numFmtId="170" fontId="85" fillId="59" borderId="0" applyBorder="0">
      <alignment horizontal="centerContinuous"/>
    </xf>
    <xf numFmtId="170" fontId="85" fillId="59" borderId="0" applyBorder="0">
      <alignment horizontal="centerContinuous"/>
    </xf>
    <xf numFmtId="170" fontId="85" fillId="59" borderId="0" applyBorder="0">
      <alignment horizontal="centerContinuous"/>
    </xf>
    <xf numFmtId="170" fontId="85" fillId="59" borderId="0" applyBorder="0">
      <alignment horizontal="centerContinuous"/>
    </xf>
    <xf numFmtId="170" fontId="87" fillId="59" borderId="0" applyBorder="0">
      <alignment horizontal="centerContinuous"/>
    </xf>
    <xf numFmtId="170" fontId="87" fillId="59" borderId="0" applyBorder="0">
      <alignment horizontal="centerContinuous"/>
    </xf>
    <xf numFmtId="170" fontId="87" fillId="59" borderId="0" applyBorder="0">
      <alignment horizontal="centerContinuous"/>
    </xf>
    <xf numFmtId="170" fontId="87" fillId="59" borderId="0" applyBorder="0">
      <alignment horizontal="centerContinuous"/>
    </xf>
    <xf numFmtId="170" fontId="87" fillId="59" borderId="0" applyBorder="0">
      <alignment horizontal="centerContinuous"/>
    </xf>
    <xf numFmtId="170" fontId="87" fillId="59" borderId="0" applyBorder="0">
      <alignment horizontal="centerContinuous"/>
    </xf>
    <xf numFmtId="170" fontId="87" fillId="59" borderId="0" applyBorder="0">
      <alignment horizontal="centerContinuous"/>
    </xf>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0" fontId="88" fillId="0" borderId="0" applyNumberFormat="0" applyFill="0" applyBorder="0" applyAlignment="0" applyProtection="0"/>
    <xf numFmtId="170" fontId="88" fillId="0" borderId="0" applyNumberFormat="0" applyFill="0" applyBorder="0" applyAlignment="0" applyProtection="0"/>
    <xf numFmtId="170" fontId="88" fillId="0" borderId="0" applyNumberFormat="0" applyFill="0" applyBorder="0" applyAlignment="0" applyProtection="0"/>
    <xf numFmtId="170" fontId="88" fillId="0" borderId="0" applyNumberFormat="0" applyFill="0" applyBorder="0" applyAlignment="0" applyProtection="0"/>
    <xf numFmtId="170" fontId="88"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0" fontId="89" fillId="0" borderId="0" applyNumberFormat="0" applyFill="0" applyBorder="0" applyAlignment="0" applyProtection="0"/>
    <xf numFmtId="170" fontId="26" fillId="0" borderId="0" applyNumberFormat="0" applyFill="0" applyBorder="0" applyAlignment="0" applyProtection="0"/>
    <xf numFmtId="170" fontId="89" fillId="0" borderId="0" applyNumberFormat="0" applyFill="0" applyBorder="0" applyAlignment="0" applyProtection="0"/>
    <xf numFmtId="170" fontId="89" fillId="0" borderId="0" applyNumberFormat="0" applyFill="0" applyBorder="0" applyAlignment="0" applyProtection="0"/>
    <xf numFmtId="170" fontId="89" fillId="0" borderId="0" applyNumberFormat="0" applyFill="0" applyBorder="0" applyAlignment="0" applyProtection="0"/>
    <xf numFmtId="170" fontId="89" fillId="0" borderId="0" applyNumberFormat="0" applyFill="0" applyBorder="0" applyAlignment="0" applyProtection="0"/>
    <xf numFmtId="170" fontId="89" fillId="0" borderId="0" applyNumberFormat="0" applyFill="0" applyBorder="0" applyAlignment="0" applyProtection="0"/>
    <xf numFmtId="170" fontId="89" fillId="0" borderId="0" applyNumberFormat="0" applyFill="0" applyBorder="0" applyAlignment="0" applyProtection="0"/>
    <xf numFmtId="170" fontId="89"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89" fillId="0" borderId="0" applyNumberFormat="0" applyFill="0" applyBorder="0" applyAlignment="0" applyProtection="0"/>
    <xf numFmtId="170" fontId="89" fillId="0" borderId="0" applyNumberFormat="0" applyFill="0" applyBorder="0" applyAlignment="0" applyProtection="0"/>
    <xf numFmtId="170" fontId="88" fillId="0" borderId="0" applyNumberFormat="0" applyFill="0" applyBorder="0" applyAlignment="0" applyProtection="0"/>
    <xf numFmtId="170" fontId="88" fillId="0" borderId="0" applyNumberFormat="0" applyFill="0" applyBorder="0" applyAlignment="0" applyProtection="0"/>
    <xf numFmtId="170" fontId="88" fillId="0" borderId="0" applyNumberFormat="0" applyFill="0" applyBorder="0" applyAlignment="0" applyProtection="0"/>
    <xf numFmtId="170" fontId="88" fillId="0" borderId="0" applyNumberFormat="0" applyFill="0" applyBorder="0" applyAlignment="0" applyProtection="0"/>
    <xf numFmtId="170" fontId="88" fillId="0" borderId="0" applyNumberFormat="0" applyFill="0" applyBorder="0" applyAlignment="0" applyProtection="0"/>
    <xf numFmtId="170" fontId="90" fillId="0" borderId="25" applyNumberFormat="0" applyFill="0" applyAlignment="0" applyProtection="0"/>
    <xf numFmtId="170" fontId="90" fillId="0" borderId="25" applyNumberFormat="0" applyFill="0" applyAlignment="0" applyProtection="0"/>
    <xf numFmtId="170" fontId="90" fillId="0" borderId="25" applyNumberFormat="0" applyFill="0" applyAlignment="0" applyProtection="0"/>
    <xf numFmtId="170" fontId="90" fillId="0" borderId="25" applyNumberFormat="0" applyFill="0" applyAlignment="0" applyProtection="0"/>
    <xf numFmtId="170" fontId="90" fillId="0" borderId="25" applyNumberFormat="0" applyFill="0" applyAlignment="0" applyProtection="0"/>
    <xf numFmtId="170" fontId="91" fillId="0" borderId="12" applyNumberFormat="0" applyFill="0" applyAlignment="0" applyProtection="0"/>
    <xf numFmtId="170" fontId="91" fillId="0" borderId="12" applyNumberFormat="0" applyFill="0" applyAlignment="0" applyProtection="0"/>
    <xf numFmtId="170" fontId="91" fillId="0" borderId="12" applyNumberFormat="0" applyFill="0" applyAlignment="0" applyProtection="0"/>
    <xf numFmtId="170" fontId="92" fillId="0" borderId="12" applyNumberFormat="0" applyFill="0" applyAlignment="0" applyProtection="0"/>
    <xf numFmtId="170" fontId="92" fillId="0" borderId="12" applyNumberFormat="0" applyFill="0" applyAlignment="0" applyProtection="0"/>
    <xf numFmtId="170" fontId="90" fillId="0" borderId="26" applyNumberFormat="0" applyFill="0" applyAlignment="0" applyProtection="0"/>
    <xf numFmtId="170" fontId="92" fillId="0" borderId="12" applyNumberFormat="0" applyFill="0" applyAlignment="0" applyProtection="0"/>
    <xf numFmtId="170" fontId="90" fillId="0" borderId="26" applyNumberFormat="0" applyFill="0" applyAlignment="0" applyProtection="0"/>
    <xf numFmtId="0" fontId="91" fillId="0" borderId="12" applyNumberFormat="0" applyFill="0" applyAlignment="0" applyProtection="0"/>
    <xf numFmtId="0" fontId="91" fillId="0" borderId="12" applyNumberFormat="0" applyFill="0" applyAlignment="0" applyProtection="0"/>
    <xf numFmtId="0" fontId="91" fillId="0" borderId="12" applyNumberFormat="0" applyFill="0" applyAlignment="0" applyProtection="0"/>
    <xf numFmtId="0" fontId="91" fillId="0" borderId="12" applyNumberFormat="0" applyFill="0" applyAlignment="0" applyProtection="0"/>
    <xf numFmtId="170" fontId="90" fillId="0" borderId="26" applyNumberFormat="0" applyFill="0" applyAlignment="0" applyProtection="0"/>
    <xf numFmtId="170" fontId="90" fillId="0" borderId="26" applyNumberFormat="0" applyFill="0" applyAlignment="0" applyProtection="0"/>
    <xf numFmtId="170" fontId="90" fillId="0" borderId="26" applyNumberFormat="0" applyFill="0" applyAlignment="0" applyProtection="0"/>
    <xf numFmtId="0" fontId="91" fillId="0" borderId="12" applyNumberFormat="0" applyFill="0" applyAlignment="0" applyProtection="0"/>
    <xf numFmtId="170" fontId="90" fillId="0" borderId="26" applyNumberFormat="0" applyFill="0" applyAlignment="0" applyProtection="0"/>
    <xf numFmtId="170" fontId="90" fillId="0" borderId="26" applyNumberFormat="0" applyFill="0" applyAlignment="0" applyProtection="0"/>
    <xf numFmtId="170" fontId="90" fillId="0" borderId="26" applyNumberFormat="0" applyFill="0" applyAlignment="0" applyProtection="0"/>
    <xf numFmtId="170" fontId="92" fillId="0" borderId="12" applyNumberFormat="0" applyFill="0" applyAlignment="0" applyProtection="0"/>
    <xf numFmtId="170" fontId="92" fillId="0" borderId="12" applyNumberFormat="0" applyFill="0" applyAlignment="0" applyProtection="0"/>
    <xf numFmtId="170" fontId="92" fillId="0" borderId="12" applyNumberFormat="0" applyFill="0" applyAlignment="0" applyProtection="0"/>
    <xf numFmtId="170" fontId="22" fillId="0" borderId="27" applyNumberFormat="0" applyFont="0" applyFill="0" applyAlignment="0" applyProtection="0"/>
    <xf numFmtId="170" fontId="22" fillId="0" borderId="27" applyNumberFormat="0" applyFont="0" applyFill="0" applyAlignment="0" applyProtection="0"/>
    <xf numFmtId="170" fontId="92" fillId="0" borderId="12" applyNumberFormat="0" applyFill="0" applyAlignment="0" applyProtection="0"/>
    <xf numFmtId="170" fontId="92" fillId="0" borderId="12" applyNumberFormat="0" applyFill="0" applyAlignment="0" applyProtection="0"/>
    <xf numFmtId="170" fontId="92" fillId="0" borderId="12" applyNumberFormat="0" applyFill="0" applyAlignment="0" applyProtection="0"/>
    <xf numFmtId="170" fontId="90" fillId="0" borderId="26" applyNumberFormat="0" applyFill="0" applyAlignment="0" applyProtection="0"/>
    <xf numFmtId="170" fontId="90" fillId="0" borderId="26" applyNumberFormat="0" applyFill="0" applyAlignment="0" applyProtection="0"/>
    <xf numFmtId="170" fontId="90" fillId="0" borderId="25" applyNumberFormat="0" applyFill="0" applyAlignment="0" applyProtection="0"/>
    <xf numFmtId="170" fontId="90" fillId="0" borderId="25" applyNumberFormat="0" applyFill="0" applyAlignment="0" applyProtection="0"/>
    <xf numFmtId="170" fontId="90" fillId="0" borderId="25" applyNumberFormat="0" applyFill="0" applyAlignment="0" applyProtection="0"/>
    <xf numFmtId="170" fontId="90" fillId="0" borderId="25" applyNumberFormat="0" applyFill="0" applyAlignment="0" applyProtection="0"/>
    <xf numFmtId="170" fontId="90" fillId="0" borderId="25" applyNumberFormat="0" applyFill="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93" fillId="0" borderId="0" applyNumberFormat="0" applyFill="0" applyBorder="0" applyAlignment="0" applyProtection="0"/>
    <xf numFmtId="170" fontId="93" fillId="0" borderId="0" applyNumberFormat="0" applyFill="0" applyBorder="0" applyAlignment="0" applyProtection="0"/>
    <xf numFmtId="170" fontId="93" fillId="0" borderId="0" applyNumberFormat="0" applyFill="0" applyBorder="0" applyAlignment="0" applyProtection="0"/>
    <xf numFmtId="170" fontId="94" fillId="0" borderId="0" applyNumberFormat="0" applyFill="0" applyBorder="0" applyAlignment="0" applyProtection="0"/>
    <xf numFmtId="170" fontId="94" fillId="0" borderId="0" applyNumberFormat="0" applyFill="0" applyBorder="0" applyAlignment="0" applyProtection="0"/>
    <xf numFmtId="170" fontId="74" fillId="0" borderId="0" applyNumberFormat="0" applyFill="0" applyBorder="0" applyAlignment="0" applyProtection="0"/>
    <xf numFmtId="170" fontId="94" fillId="0" borderId="0" applyNumberFormat="0" applyFill="0" applyBorder="0" applyAlignment="0" applyProtection="0"/>
    <xf numFmtId="170" fontId="7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0" fontId="93"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94" fillId="0" borderId="0" applyNumberFormat="0" applyFill="0" applyBorder="0" applyAlignment="0" applyProtection="0"/>
    <xf numFmtId="170" fontId="94" fillId="0" borderId="0" applyNumberFormat="0" applyFill="0" applyBorder="0" applyAlignment="0" applyProtection="0"/>
    <xf numFmtId="170" fontId="94" fillId="0" borderId="0" applyNumberFormat="0" applyFill="0" applyBorder="0" applyAlignment="0" applyProtection="0"/>
    <xf numFmtId="170" fontId="94" fillId="0" borderId="0" applyNumberFormat="0" applyFill="0" applyBorder="0" applyAlignment="0" applyProtection="0"/>
    <xf numFmtId="170" fontId="94" fillId="0" borderId="0" applyNumberFormat="0" applyFill="0" applyBorder="0" applyAlignment="0" applyProtection="0"/>
    <xf numFmtId="170" fontId="9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170" fontId="74" fillId="0" borderId="0" applyNumberFormat="0" applyFill="0" applyBorder="0" applyAlignment="0" applyProtection="0"/>
    <xf numFmtId="41" fontId="31" fillId="0" borderId="0"/>
    <xf numFmtId="9" fontId="52" fillId="0" borderId="0" applyFont="0" applyFill="0" applyBorder="0" applyAlignment="0" applyProtection="0"/>
    <xf numFmtId="43" fontId="25" fillId="0" borderId="0" applyFont="0" applyFill="0" applyBorder="0" applyAlignment="0" applyProtection="0"/>
    <xf numFmtId="0" fontId="25" fillId="0" borderId="0"/>
    <xf numFmtId="41" fontId="31" fillId="0" borderId="0"/>
    <xf numFmtId="0" fontId="25" fillId="0" borderId="0"/>
    <xf numFmtId="0" fontId="24" fillId="0" borderId="0"/>
    <xf numFmtId="0" fontId="25" fillId="0" borderId="0"/>
    <xf numFmtId="43" fontId="25" fillId="0" borderId="0" applyFont="0" applyFill="0" applyBorder="0" applyAlignment="0" applyProtection="0"/>
    <xf numFmtId="44" fontId="25" fillId="0" borderId="0" applyFont="0" applyFill="0" applyBorder="0" applyAlignment="0" applyProtection="0"/>
    <xf numFmtId="0" fontId="22" fillId="0" borderId="0"/>
    <xf numFmtId="0" fontId="22" fillId="60" borderId="0"/>
    <xf numFmtId="0" fontId="22" fillId="60" borderId="0"/>
    <xf numFmtId="170" fontId="22" fillId="0" borderId="0"/>
    <xf numFmtId="170" fontId="22" fillId="0" borderId="0"/>
    <xf numFmtId="170" fontId="22" fillId="0" borderId="0"/>
    <xf numFmtId="170" fontId="22" fillId="0" borderId="0"/>
    <xf numFmtId="0" fontId="22"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2" fillId="35"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70" fontId="32" fillId="3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70" fontId="32" fillId="3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70" fontId="32" fillId="3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70" fontId="32" fillId="3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70" fontId="32" fillId="3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70" fontId="32" fillId="3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32" fillId="3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2" fillId="3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2" fillId="36" borderId="0" applyNumberFormat="0" applyBorder="0" applyAlignment="0" applyProtection="0"/>
    <xf numFmtId="0" fontId="20" fillId="1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2" fillId="37"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70" fontId="32" fillId="3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70" fontId="32" fillId="3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70" fontId="32" fillId="3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70" fontId="32" fillId="3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70" fontId="32" fillId="3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70" fontId="32" fillId="36"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2" fillId="36"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2" fillId="38" borderId="0" applyNumberFormat="0" applyBorder="0" applyAlignment="0" applyProtection="0"/>
    <xf numFmtId="0" fontId="20" fillId="19"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2" fillId="3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70" fontId="3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70" fontId="3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70" fontId="3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70" fontId="3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70" fontId="3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170" fontId="3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2" fillId="38"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2" fillId="4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2" fillId="4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2" fillId="40" borderId="0" applyNumberFormat="0" applyBorder="0" applyAlignment="0" applyProtection="0"/>
    <xf numFmtId="0" fontId="20" fillId="23"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32" fillId="41"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170" fontId="32" fillId="40"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23" borderId="0" applyNumberFormat="0" applyBorder="0" applyAlignment="0" applyProtection="0"/>
    <xf numFmtId="170" fontId="32" fillId="4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70" fontId="32" fillId="4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70" fontId="32" fillId="4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70" fontId="32" fillId="4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170" fontId="32" fillId="40"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2" fillId="40"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2"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2" fillId="42" borderId="0" applyNumberFormat="0" applyBorder="0" applyAlignment="0" applyProtection="0"/>
    <xf numFmtId="0" fontId="20" fillId="2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2"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170" fontId="32"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170" fontId="32"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170" fontId="32"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170" fontId="32"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170" fontId="32"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170" fontId="32" fillId="42"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32" fillId="4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2" fillId="41" borderId="0" applyNumberFormat="0" applyBorder="0" applyAlignment="0" applyProtection="0"/>
    <xf numFmtId="0" fontId="20" fillId="3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2" fillId="39"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70" fontId="3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70" fontId="3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70" fontId="3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70" fontId="3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70" fontId="3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170" fontId="3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2" fillId="4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2" fillId="3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2" fillId="35" borderId="0" applyNumberFormat="0" applyBorder="0" applyAlignment="0" applyProtection="0"/>
    <xf numFmtId="0" fontId="20" fillId="12"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2" fillId="4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70" fontId="32" fillId="3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70" fontId="32" fillId="3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70" fontId="32" fillId="3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70" fontId="32" fillId="3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70" fontId="32" fillId="3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70" fontId="32" fillId="3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32" fillId="3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2"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2" fillId="37" borderId="0" applyNumberFormat="0" applyBorder="0" applyAlignment="0" applyProtection="0"/>
    <xf numFmtId="0" fontId="20" fillId="16"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2"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0" fontId="32"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0" fontId="32"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0" fontId="32"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0" fontId="32"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0" fontId="32"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0" fontId="32" fillId="37"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32" fillId="37"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32" fillId="4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32" fillId="43" borderId="0" applyNumberFormat="0" applyBorder="0" applyAlignment="0" applyProtection="0"/>
    <xf numFmtId="0" fontId="20" fillId="2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32" fillId="4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70" fontId="32" fillId="4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70" fontId="32" fillId="4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70" fontId="32" fillId="4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70" fontId="32" fillId="4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70" fontId="32" fillId="4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170" fontId="32" fillId="4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32" fillId="43"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32" fillId="4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32" fillId="40" borderId="0" applyNumberFormat="0" applyBorder="0" applyAlignment="0" applyProtection="0"/>
    <xf numFmtId="0" fontId="20" fillId="2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32" fillId="36"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170" fontId="32" fillId="4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170" fontId="32" fillId="4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170" fontId="32" fillId="4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170" fontId="32" fillId="4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170" fontId="32" fillId="4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170" fontId="32" fillId="4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32" fillId="40"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2" fillId="3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2" fillId="35" borderId="0" applyNumberFormat="0" applyBorder="0" applyAlignment="0" applyProtection="0"/>
    <xf numFmtId="0" fontId="20" fillId="2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2" fillId="4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170" fontId="32" fillId="3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170" fontId="32" fillId="3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170" fontId="32" fillId="3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170" fontId="32" fillId="3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170" fontId="32" fillId="3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170" fontId="32" fillId="35"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2" fillId="35"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2" fillId="45"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2" fillId="45" borderId="0" applyNumberFormat="0" applyBorder="0" applyAlignment="0" applyProtection="0"/>
    <xf numFmtId="0" fontId="20" fillId="3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2" fillId="39"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70" fontId="32" fillId="45"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70" fontId="32" fillId="45"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70" fontId="32" fillId="45"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70" fontId="32" fillId="45"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70" fontId="32" fillId="45"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170" fontId="32" fillId="45"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2" fillId="45" borderId="0" applyNumberFormat="0" applyBorder="0" applyAlignment="0" applyProtection="0"/>
    <xf numFmtId="0" fontId="34" fillId="46" borderId="0" applyNumberFormat="0" applyBorder="0" applyAlignment="0" applyProtection="0"/>
    <xf numFmtId="170" fontId="34" fillId="46" borderId="0" applyNumberFormat="0" applyBorder="0" applyAlignment="0" applyProtection="0"/>
    <xf numFmtId="170" fontId="34" fillId="46" borderId="0" applyNumberFormat="0" applyBorder="0" applyAlignment="0" applyProtection="0"/>
    <xf numFmtId="0" fontId="34" fillId="37" borderId="0" applyNumberFormat="0" applyBorder="0" applyAlignment="0" applyProtection="0"/>
    <xf numFmtId="170" fontId="34" fillId="37" borderId="0" applyNumberFormat="0" applyBorder="0" applyAlignment="0" applyProtection="0"/>
    <xf numFmtId="170" fontId="34" fillId="37" borderId="0" applyNumberFormat="0" applyBorder="0" applyAlignment="0" applyProtection="0"/>
    <xf numFmtId="0" fontId="34" fillId="43"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0" fontId="34" fillId="49"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0" fontId="34" fillId="50" borderId="0" applyNumberFormat="0" applyBorder="0" applyAlignment="0" applyProtection="0"/>
    <xf numFmtId="170" fontId="34" fillId="50" borderId="0" applyNumberFormat="0" applyBorder="0" applyAlignment="0" applyProtection="0"/>
    <xf numFmtId="170" fontId="34" fillId="50" borderId="0" applyNumberFormat="0" applyBorder="0" applyAlignment="0" applyProtection="0"/>
    <xf numFmtId="0" fontId="99" fillId="0" borderId="2" applyBorder="0"/>
    <xf numFmtId="0" fontId="34" fillId="51" borderId="0" applyNumberFormat="0" applyBorder="0" applyAlignment="0" applyProtection="0"/>
    <xf numFmtId="170" fontId="34" fillId="51" borderId="0" applyNumberFormat="0" applyBorder="0" applyAlignment="0" applyProtection="0"/>
    <xf numFmtId="170" fontId="34" fillId="51" borderId="0" applyNumberFormat="0" applyBorder="0" applyAlignment="0" applyProtection="0"/>
    <xf numFmtId="0" fontId="34" fillId="53" borderId="0" applyNumberFormat="0" applyBorder="0" applyAlignment="0" applyProtection="0"/>
    <xf numFmtId="170" fontId="34" fillId="53" borderId="0" applyNumberFormat="0" applyBorder="0" applyAlignment="0" applyProtection="0"/>
    <xf numFmtId="170" fontId="34" fillId="53" borderId="0" applyNumberFormat="0" applyBorder="0" applyAlignment="0" applyProtection="0"/>
    <xf numFmtId="0" fontId="34" fillId="54" borderId="0" applyNumberFormat="0" applyBorder="0" applyAlignment="0" applyProtection="0"/>
    <xf numFmtId="170" fontId="34" fillId="54" borderId="0" applyNumberFormat="0" applyBorder="0" applyAlignment="0" applyProtection="0"/>
    <xf numFmtId="170" fontId="34" fillId="54" borderId="0" applyNumberFormat="0" applyBorder="0" applyAlignment="0" applyProtection="0"/>
    <xf numFmtId="0" fontId="34" fillId="48" borderId="0" applyNumberFormat="0" applyBorder="0" applyAlignment="0" applyProtection="0"/>
    <xf numFmtId="170" fontId="34" fillId="48" borderId="0" applyNumberFormat="0" applyBorder="0" applyAlignment="0" applyProtection="0"/>
    <xf numFmtId="170" fontId="34" fillId="48" borderId="0" applyNumberFormat="0" applyBorder="0" applyAlignment="0" applyProtection="0"/>
    <xf numFmtId="170" fontId="34" fillId="49" borderId="0" applyNumberFormat="0" applyBorder="0" applyAlignment="0" applyProtection="0"/>
    <xf numFmtId="170" fontId="34" fillId="49" borderId="0" applyNumberFormat="0" applyBorder="0" applyAlignment="0" applyProtection="0"/>
    <xf numFmtId="0" fontId="34" fillId="47" borderId="0" applyNumberFormat="0" applyBorder="0" applyAlignment="0" applyProtection="0"/>
    <xf numFmtId="170" fontId="34" fillId="47" borderId="0" applyNumberFormat="0" applyBorder="0" applyAlignment="0" applyProtection="0"/>
    <xf numFmtId="170" fontId="34" fillId="47" borderId="0" applyNumberFormat="0" applyBorder="0" applyAlignment="0" applyProtection="0"/>
    <xf numFmtId="0" fontId="37" fillId="36" borderId="0" applyNumberFormat="0" applyBorder="0" applyAlignment="0" applyProtection="0"/>
    <xf numFmtId="170" fontId="37" fillId="36" borderId="0" applyNumberFormat="0" applyBorder="0" applyAlignment="0" applyProtection="0"/>
    <xf numFmtId="164" fontId="100" fillId="0" borderId="28"/>
    <xf numFmtId="0" fontId="43" fillId="57" borderId="13" applyNumberFormat="0" applyAlignment="0" applyProtection="0"/>
    <xf numFmtId="0" fontId="43" fillId="57" borderId="13" applyNumberFormat="0" applyAlignment="0" applyProtection="0"/>
    <xf numFmtId="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166" fontId="42" fillId="7" borderId="7"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166" fontId="42" fillId="7" borderId="7"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1" fillId="7" borderId="7" applyNumberFormat="0" applyAlignment="0" applyProtection="0"/>
    <xf numFmtId="167" fontId="101" fillId="61" borderId="13" applyNumberFormat="0" applyAlignment="0" applyProtection="0"/>
    <xf numFmtId="0" fontId="41" fillId="7" borderId="7"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167" fontId="101" fillId="61" borderId="13" applyNumberFormat="0" applyAlignment="0" applyProtection="0"/>
    <xf numFmtId="170" fontId="40" fillId="56" borderId="13" applyNumberFormat="0" applyAlignment="0" applyProtection="0"/>
    <xf numFmtId="0" fontId="43" fillId="57" borderId="13" applyNumberFormat="0" applyAlignment="0" applyProtection="0"/>
    <xf numFmtId="167" fontId="101" fillId="61"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17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17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17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17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17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0" fillId="56"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0" fontId="43" fillId="57" borderId="13" applyNumberFormat="0" applyAlignment="0" applyProtection="0"/>
    <xf numFmtId="170" fontId="44" fillId="58" borderId="14" applyNumberFormat="0" applyAlignment="0" applyProtection="0"/>
    <xf numFmtId="180" fontId="102" fillId="0" borderId="1" applyBorder="0">
      <alignment horizontal="center" vertical="center"/>
    </xf>
    <xf numFmtId="181" fontId="103" fillId="62" borderId="0">
      <alignment horizontal="left"/>
    </xf>
    <xf numFmtId="0" fontId="103" fillId="62" borderId="0">
      <alignment horizontal="left"/>
    </xf>
    <xf numFmtId="0" fontId="103" fillId="62" borderId="0">
      <alignment horizontal="left"/>
    </xf>
    <xf numFmtId="181" fontId="103" fillId="62" borderId="0">
      <alignment horizontal="left"/>
    </xf>
    <xf numFmtId="167" fontId="103" fillId="62" borderId="0">
      <alignment horizontal="left"/>
    </xf>
    <xf numFmtId="181" fontId="104" fillId="62" borderId="0">
      <alignment horizontal="right"/>
    </xf>
    <xf numFmtId="0" fontId="104" fillId="62" borderId="0">
      <alignment horizontal="right"/>
    </xf>
    <xf numFmtId="0" fontId="104" fillId="62" borderId="0">
      <alignment horizontal="right"/>
    </xf>
    <xf numFmtId="181" fontId="104" fillId="62" borderId="0">
      <alignment horizontal="right"/>
    </xf>
    <xf numFmtId="167" fontId="104" fillId="62" borderId="0">
      <alignment horizontal="right"/>
    </xf>
    <xf numFmtId="181" fontId="105" fillId="57" borderId="0">
      <alignment horizontal="center"/>
    </xf>
    <xf numFmtId="0" fontId="105" fillId="57" borderId="0">
      <alignment horizontal="center"/>
    </xf>
    <xf numFmtId="0" fontId="105" fillId="57" borderId="0">
      <alignment horizontal="center"/>
    </xf>
    <xf numFmtId="181" fontId="105" fillId="57" borderId="0">
      <alignment horizontal="center"/>
    </xf>
    <xf numFmtId="167" fontId="105" fillId="57" borderId="0">
      <alignment horizontal="center"/>
    </xf>
    <xf numFmtId="181" fontId="104" fillId="62" borderId="0">
      <alignment horizontal="right"/>
    </xf>
    <xf numFmtId="0" fontId="104" fillId="62" borderId="0">
      <alignment horizontal="right"/>
    </xf>
    <xf numFmtId="0" fontId="104" fillId="62" borderId="0">
      <alignment horizontal="right"/>
    </xf>
    <xf numFmtId="181" fontId="104" fillId="62" borderId="0">
      <alignment horizontal="right"/>
    </xf>
    <xf numFmtId="167" fontId="104" fillId="62" borderId="0">
      <alignment horizontal="right"/>
    </xf>
    <xf numFmtId="181" fontId="106" fillId="57" borderId="0">
      <alignment horizontal="left"/>
    </xf>
    <xf numFmtId="0" fontId="106" fillId="57" borderId="0">
      <alignment horizontal="left"/>
    </xf>
    <xf numFmtId="181" fontId="106" fillId="57" borderId="0">
      <alignment horizontal="left"/>
    </xf>
    <xf numFmtId="167" fontId="106" fillId="57" borderId="0">
      <alignment horizontal="left"/>
    </xf>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0" fontId="22" fillId="0" borderId="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8" fillId="0" borderId="0" applyFont="0" applyFill="0" applyBorder="0" applyAlignment="0" applyProtection="0"/>
    <xf numFmtId="43" fontId="22" fillId="0" borderId="0" applyFont="0" applyFill="0" applyBorder="0" applyAlignment="0" applyProtection="0"/>
    <xf numFmtId="43" fontId="10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0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0" fillId="0" borderId="0" applyFont="0" applyFill="0" applyBorder="0" applyAlignment="0" applyProtection="0"/>
    <xf numFmtId="43" fontId="10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7" fillId="0" borderId="0" applyFont="0" applyFill="0" applyBorder="0" applyAlignment="0" applyProtection="0"/>
    <xf numFmtId="3" fontId="110"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63" borderId="0"/>
    <xf numFmtId="3" fontId="22" fillId="0" borderId="0" applyFont="0" applyFill="0" applyBorder="0" applyAlignment="0" applyProtection="0"/>
    <xf numFmtId="3" fontId="22" fillId="63" borderId="0"/>
    <xf numFmtId="3" fontId="22" fillId="0" borderId="0" applyFont="0" applyFill="0" applyBorder="0" applyAlignment="0" applyProtection="0"/>
    <xf numFmtId="3" fontId="110" fillId="0" borderId="0" applyFont="0" applyFill="0" applyBorder="0" applyAlignment="0" applyProtection="0"/>
    <xf numFmtId="3" fontId="22" fillId="0" borderId="0" applyFont="0" applyFill="0" applyBorder="0" applyAlignment="0" applyProtection="0"/>
    <xf numFmtId="3" fontId="22" fillId="63" borderId="0"/>
    <xf numFmtId="3" fontId="22" fillId="63" borderId="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2"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2" fillId="0" borderId="0" applyFont="0" applyFill="0" applyBorder="0" applyAlignment="0" applyProtection="0"/>
    <xf numFmtId="42" fontId="20" fillId="0" borderId="0" applyFont="0" applyFill="0" applyBorder="0" applyAlignment="0" applyProtection="0"/>
    <xf numFmtId="42" fontId="22" fillId="0" borderId="0" applyFont="0" applyFill="0" applyBorder="0" applyAlignment="0" applyProtection="0"/>
    <xf numFmtId="42" fontId="20"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2"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8"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08" fillId="0" borderId="0" applyFont="0" applyFill="0" applyBorder="0" applyAlignment="0" applyProtection="0"/>
    <xf numFmtId="44" fontId="10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0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10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08"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2" fontId="22" fillId="0" borderId="0" applyFont="0" applyFill="0" applyBorder="0" applyAlignment="0" applyProtection="0"/>
    <xf numFmtId="0" fontId="111" fillId="0" borderId="0"/>
    <xf numFmtId="0" fontId="111" fillId="0" borderId="30"/>
    <xf numFmtId="167"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43" borderId="31" applyNumberFormat="0" applyFont="0" applyAlignment="0">
      <protection locked="0"/>
    </xf>
    <xf numFmtId="0" fontId="22" fillId="43" borderId="31" applyNumberFormat="0" applyFont="0" applyAlignment="0">
      <protection locked="0"/>
    </xf>
    <xf numFmtId="182" fontId="22" fillId="0" borderId="0" applyFont="0" applyFill="0" applyBorder="0" applyAlignment="0" applyProtection="0"/>
    <xf numFmtId="182" fontId="22" fillId="0" borderId="0" applyFont="0" applyFill="0" applyBorder="0" applyAlignment="0" applyProtection="0"/>
    <xf numFmtId="167"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67"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70" fontId="47" fillId="0" borderId="0" applyNumberFormat="0" applyFill="0" applyBorder="0" applyAlignment="0" applyProtection="0"/>
    <xf numFmtId="0" fontId="50" fillId="0" borderId="0" applyProtection="0"/>
    <xf numFmtId="0" fontId="50" fillId="0" borderId="0" applyProtection="0"/>
    <xf numFmtId="166" fontId="50" fillId="0" borderId="0" applyProtection="0"/>
    <xf numFmtId="166" fontId="50" fillId="0" borderId="0" applyProtection="0"/>
    <xf numFmtId="0" fontId="50" fillId="0" borderId="0" applyProtection="0"/>
    <xf numFmtId="0" fontId="23" fillId="0" borderId="0" applyProtection="0"/>
    <xf numFmtId="0" fontId="23" fillId="0" borderId="0" applyProtection="0"/>
    <xf numFmtId="166" fontId="23" fillId="0" borderId="0" applyProtection="0"/>
    <xf numFmtId="166" fontId="23" fillId="0" borderId="0" applyProtection="0"/>
    <xf numFmtId="0" fontId="23" fillId="0" borderId="0" applyProtection="0"/>
    <xf numFmtId="0" fontId="51" fillId="0" borderId="0" applyProtection="0"/>
    <xf numFmtId="0" fontId="51" fillId="0" borderId="0" applyProtection="0"/>
    <xf numFmtId="166" fontId="51" fillId="0" borderId="0" applyProtection="0"/>
    <xf numFmtId="166" fontId="51" fillId="0" borderId="0" applyProtection="0"/>
    <xf numFmtId="0" fontId="51" fillId="0" borderId="0" applyProtection="0"/>
    <xf numFmtId="0" fontId="52" fillId="0" borderId="0" applyProtection="0"/>
    <xf numFmtId="0" fontId="52" fillId="0" borderId="0" applyProtection="0"/>
    <xf numFmtId="166" fontId="52" fillId="0" borderId="0" applyProtection="0"/>
    <xf numFmtId="166" fontId="52" fillId="0" borderId="0" applyProtection="0"/>
    <xf numFmtId="0" fontId="52" fillId="0" borderId="0" applyProtection="0"/>
    <xf numFmtId="0" fontId="22" fillId="0" borderId="0" applyProtection="0"/>
    <xf numFmtId="0" fontId="22" fillId="0" borderId="0" applyProtection="0"/>
    <xf numFmtId="0" fontId="22" fillId="0" borderId="0" applyProtection="0"/>
    <xf numFmtId="167" fontId="22" fillId="0" borderId="0" applyProtection="0"/>
    <xf numFmtId="0" fontId="22" fillId="0" borderId="0" applyProtection="0"/>
    <xf numFmtId="0" fontId="22" fillId="0" borderId="0" applyProtection="0"/>
    <xf numFmtId="166" fontId="22" fillId="0" borderId="0" applyProtection="0"/>
    <xf numFmtId="166" fontId="22" fillId="0" borderId="0" applyProtection="0"/>
    <xf numFmtId="0" fontId="22" fillId="0" borderId="0" applyProtection="0"/>
    <xf numFmtId="0" fontId="50" fillId="0" borderId="0" applyProtection="0"/>
    <xf numFmtId="0" fontId="50" fillId="0" borderId="0" applyProtection="0"/>
    <xf numFmtId="166" fontId="50" fillId="0" borderId="0" applyProtection="0"/>
    <xf numFmtId="166" fontId="50" fillId="0" borderId="0" applyProtection="0"/>
    <xf numFmtId="0" fontId="50" fillId="0" borderId="0" applyProtection="0"/>
    <xf numFmtId="0" fontId="53" fillId="0" borderId="0" applyProtection="0"/>
    <xf numFmtId="0" fontId="53" fillId="0" borderId="0" applyProtection="0"/>
    <xf numFmtId="166" fontId="53" fillId="0" borderId="0" applyProtection="0"/>
    <xf numFmtId="166" fontId="53" fillId="0" borderId="0" applyProtection="0"/>
    <xf numFmtId="0" fontId="53" fillId="0" borderId="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2" fontId="22" fillId="0" borderId="0" applyFont="0" applyFill="0" applyBorder="0" applyAlignment="0" applyProtection="0"/>
    <xf numFmtId="0" fontId="54" fillId="38" borderId="0" applyNumberFormat="0" applyBorder="0" applyAlignment="0" applyProtection="0"/>
    <xf numFmtId="170" fontId="54" fillId="38" borderId="0" applyNumberFormat="0" applyBorder="0" applyAlignment="0" applyProtection="0"/>
    <xf numFmtId="0" fontId="60" fillId="0" borderId="0" applyNumberFormat="0" applyFill="0" applyBorder="0" applyAlignment="0" applyProtection="0"/>
    <xf numFmtId="181" fontId="112" fillId="0" borderId="0" applyNumberFormat="0" applyFont="0" applyFill="0" applyAlignment="0" applyProtection="0"/>
    <xf numFmtId="0" fontId="57" fillId="0" borderId="15" applyNumberFormat="0" applyFill="0" applyAlignment="0" applyProtection="0"/>
    <xf numFmtId="167" fontId="113" fillId="0" borderId="32" applyNumberFormat="0" applyFill="0" applyAlignment="0" applyProtection="0"/>
    <xf numFmtId="0" fontId="60" fillId="0" borderId="0" applyNumberFormat="0" applyFill="0" applyBorder="0" applyAlignment="0" applyProtection="0"/>
    <xf numFmtId="0" fontId="64" fillId="0" borderId="0" applyNumberFormat="0" applyFill="0" applyBorder="0" applyAlignment="0" applyProtection="0"/>
    <xf numFmtId="181" fontId="52" fillId="0" borderId="0" applyNumberFormat="0" applyFont="0" applyFill="0" applyAlignment="0" applyProtection="0"/>
    <xf numFmtId="0" fontId="61" fillId="0" borderId="17" applyNumberFormat="0" applyFill="0" applyAlignment="0" applyProtection="0"/>
    <xf numFmtId="167" fontId="114" fillId="0" borderId="33" applyNumberFormat="0" applyFill="0" applyAlignment="0" applyProtection="0"/>
    <xf numFmtId="0" fontId="64" fillId="0" borderId="0" applyNumberFormat="0" applyFill="0" applyBorder="0" applyAlignment="0" applyProtection="0"/>
    <xf numFmtId="0" fontId="65" fillId="0" borderId="19"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170" fontId="65" fillId="0" borderId="19" applyNumberFormat="0" applyFill="0" applyAlignment="0" applyProtection="0"/>
    <xf numFmtId="0" fontId="65" fillId="0" borderId="0" applyNumberFormat="0" applyFill="0" applyBorder="0" applyAlignment="0" applyProtection="0"/>
    <xf numFmtId="170" fontId="65" fillId="0" borderId="0" applyNumberFormat="0" applyFill="0" applyBorder="0" applyAlignment="0" applyProtection="0"/>
    <xf numFmtId="181" fontId="115" fillId="0" borderId="0" applyNumberFormat="0" applyFill="0" applyBorder="0" applyAlignment="0" applyProtection="0">
      <alignment vertical="top"/>
      <protection locked="0"/>
    </xf>
    <xf numFmtId="0" fontId="68" fillId="44" borderId="13" applyNumberFormat="0" applyAlignment="0" applyProtection="0"/>
    <xf numFmtId="0" fontId="68" fillId="44" borderId="13" applyNumberFormat="0" applyAlignment="0" applyProtection="0"/>
    <xf numFmtId="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166" fontId="70" fillId="6" borderId="7"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166" fontId="70" fillId="6" borderId="7"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9" fillId="6" borderId="7" applyNumberFormat="0" applyAlignment="0" applyProtection="0"/>
    <xf numFmtId="167" fontId="116" fillId="41" borderId="13" applyNumberFormat="0" applyAlignment="0" applyProtection="0"/>
    <xf numFmtId="0" fontId="69" fillId="6" borderId="7"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167" fontId="116" fillId="41" borderId="13" applyNumberFormat="0" applyAlignment="0" applyProtection="0"/>
    <xf numFmtId="170" fontId="68" fillId="41" borderId="13" applyNumberFormat="0" applyAlignment="0" applyProtection="0"/>
    <xf numFmtId="0" fontId="68" fillId="44" borderId="13" applyNumberFormat="0" applyAlignment="0" applyProtection="0"/>
    <xf numFmtId="167" fontId="116"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17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17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17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17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17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1"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68" fillId="44" borderId="13" applyNumberFormat="0" applyAlignment="0" applyProtection="0"/>
    <xf numFmtId="0" fontId="117" fillId="64" borderId="30"/>
    <xf numFmtId="181" fontId="103" fillId="62" borderId="0">
      <alignment horizontal="left"/>
    </xf>
    <xf numFmtId="0" fontId="103" fillId="62" borderId="0">
      <alignment horizontal="left"/>
    </xf>
    <xf numFmtId="0" fontId="103" fillId="62" borderId="0">
      <alignment horizontal="left"/>
    </xf>
    <xf numFmtId="181" fontId="103" fillId="62" borderId="0">
      <alignment horizontal="left"/>
    </xf>
    <xf numFmtId="167" fontId="103" fillId="62" borderId="0">
      <alignment horizontal="left"/>
    </xf>
    <xf numFmtId="181" fontId="86" fillId="57" borderId="0">
      <alignment horizontal="left"/>
    </xf>
    <xf numFmtId="0" fontId="86" fillId="57" borderId="0">
      <alignment horizontal="left"/>
    </xf>
    <xf numFmtId="0" fontId="86" fillId="57" borderId="0">
      <alignment horizontal="left"/>
    </xf>
    <xf numFmtId="181" fontId="86" fillId="57" borderId="0">
      <alignment horizontal="left"/>
    </xf>
    <xf numFmtId="0" fontId="86" fillId="57" borderId="0">
      <alignment horizontal="left"/>
    </xf>
    <xf numFmtId="167" fontId="86" fillId="57" borderId="0">
      <alignment horizontal="left"/>
    </xf>
    <xf numFmtId="0" fontId="71" fillId="0" borderId="21" applyNumberFormat="0" applyFill="0" applyAlignment="0" applyProtection="0"/>
    <xf numFmtId="170" fontId="71" fillId="0" borderId="21" applyNumberFormat="0" applyFill="0" applyAlignment="0" applyProtection="0"/>
    <xf numFmtId="184" fontId="22" fillId="0" borderId="0" applyFont="0" applyFill="0" applyBorder="0" applyAlignment="0" applyProtection="0"/>
    <xf numFmtId="185" fontId="22" fillId="0" borderId="0" applyFont="0" applyFill="0" applyBorder="0" applyAlignment="0" applyProtection="0"/>
    <xf numFmtId="186" fontId="22" fillId="0" borderId="0" applyFont="0" applyFill="0" applyBorder="0" applyAlignment="0" applyProtection="0"/>
    <xf numFmtId="187" fontId="22" fillId="0" borderId="0" applyFont="0" applyFill="0" applyBorder="0" applyAlignment="0" applyProtection="0"/>
    <xf numFmtId="0" fontId="75" fillId="44" borderId="0" applyNumberFormat="0" applyBorder="0" applyAlignment="0" applyProtection="0"/>
    <xf numFmtId="170" fontId="75" fillId="44" borderId="0" applyNumberFormat="0" applyBorder="0" applyAlignment="0" applyProtection="0"/>
    <xf numFmtId="188" fontId="2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2" fillId="0" borderId="0"/>
    <xf numFmtId="167"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170" fontId="22" fillId="0" borderId="0"/>
    <xf numFmtId="0" fontId="20" fillId="0" borderId="0"/>
    <xf numFmtId="0" fontId="20" fillId="0" borderId="0"/>
    <xf numFmtId="170" fontId="22" fillId="0" borderId="0"/>
    <xf numFmtId="170" fontId="22" fillId="0" borderId="0"/>
    <xf numFmtId="0" fontId="108" fillId="0" borderId="0"/>
    <xf numFmtId="0" fontId="108" fillId="0" borderId="0"/>
    <xf numFmtId="181" fontId="22" fillId="0" borderId="0"/>
    <xf numFmtId="0" fontId="108" fillId="0" borderId="0"/>
    <xf numFmtId="167" fontId="22" fillId="0" borderId="0"/>
    <xf numFmtId="170" fontId="22" fillId="0" borderId="0"/>
    <xf numFmtId="170" fontId="22" fillId="0" borderId="0"/>
    <xf numFmtId="170" fontId="22" fillId="0" borderId="0"/>
    <xf numFmtId="170" fontId="22" fillId="0" borderId="0"/>
    <xf numFmtId="170" fontId="22" fillId="0" borderId="0"/>
    <xf numFmtId="170" fontId="22" fillId="0" borderId="0"/>
    <xf numFmtId="0" fontId="22" fillId="0" borderId="0"/>
    <xf numFmtId="17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108" fillId="0" borderId="0"/>
    <xf numFmtId="167" fontId="22" fillId="0" borderId="0"/>
    <xf numFmtId="170" fontId="22" fillId="0" borderId="0"/>
    <xf numFmtId="0" fontId="22"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170" fontId="22" fillId="0" borderId="0"/>
    <xf numFmtId="170" fontId="22" fillId="0" borderId="0"/>
    <xf numFmtId="170" fontId="22" fillId="0" borderId="0"/>
    <xf numFmtId="0" fontId="22" fillId="0" borderId="0"/>
    <xf numFmtId="170" fontId="22" fillId="0" borderId="0"/>
    <xf numFmtId="170" fontId="22" fillId="0" borderId="0"/>
    <xf numFmtId="170" fontId="22" fillId="0" borderId="0"/>
    <xf numFmtId="170" fontId="22" fillId="0" borderId="0"/>
    <xf numFmtId="170" fontId="22"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170" fontId="22" fillId="0" borderId="0"/>
    <xf numFmtId="170" fontId="22" fillId="0" borderId="0"/>
    <xf numFmtId="181"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170" fontId="22"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2" fillId="0" borderId="0"/>
    <xf numFmtId="0" fontId="20" fillId="0" borderId="0"/>
    <xf numFmtId="0" fontId="22" fillId="0" borderId="0"/>
    <xf numFmtId="0" fontId="22" fillId="0" borderId="0"/>
    <xf numFmtId="0" fontId="20" fillId="0" borderId="0"/>
    <xf numFmtId="0" fontId="20"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7" fontId="22" fillId="0" borderId="0"/>
    <xf numFmtId="170" fontId="22" fillId="0" borderId="0"/>
    <xf numFmtId="0" fontId="31" fillId="0" borderId="0"/>
    <xf numFmtId="0" fontId="22" fillId="0" borderId="0"/>
    <xf numFmtId="0" fontId="22"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170" fontId="22" fillId="0" borderId="0"/>
    <xf numFmtId="0" fontId="33" fillId="0" borderId="0"/>
    <xf numFmtId="0" fontId="20" fillId="0" borderId="0"/>
    <xf numFmtId="0" fontId="20" fillId="0" borderId="0"/>
    <xf numFmtId="0" fontId="20" fillId="0" borderId="0"/>
    <xf numFmtId="170" fontId="79" fillId="0" borderId="0"/>
    <xf numFmtId="170" fontId="22" fillId="0" borderId="0"/>
    <xf numFmtId="0" fontId="20" fillId="0" borderId="0"/>
    <xf numFmtId="0" fontId="20" fillId="0" borderId="0"/>
    <xf numFmtId="0" fontId="20" fillId="0" borderId="0"/>
    <xf numFmtId="170" fontId="79" fillId="0" borderId="0"/>
    <xf numFmtId="170" fontId="79" fillId="0" borderId="0"/>
    <xf numFmtId="170" fontId="79"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2" fillId="0" borderId="0"/>
    <xf numFmtId="0" fontId="20" fillId="0" borderId="0"/>
    <xf numFmtId="0" fontId="20" fillId="0" borderId="0"/>
    <xf numFmtId="0" fontId="22" fillId="0" borderId="0"/>
    <xf numFmtId="0" fontId="22"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2" fillId="0" borderId="0"/>
    <xf numFmtId="37" fontId="118" fillId="0" borderId="0"/>
    <xf numFmtId="0" fontId="20" fillId="0" borderId="0"/>
    <xf numFmtId="0" fontId="20" fillId="0" borderId="0"/>
    <xf numFmtId="0" fontId="22" fillId="0" borderId="0"/>
    <xf numFmtId="0" fontId="22" fillId="0" borderId="0"/>
    <xf numFmtId="0" fontId="22" fillId="0" borderId="0"/>
    <xf numFmtId="0" fontId="22" fillId="0" borderId="0"/>
    <xf numFmtId="0" fontId="20" fillId="0" borderId="0"/>
    <xf numFmtId="0" fontId="20" fillId="0" borderId="0"/>
    <xf numFmtId="0" fontId="20" fillId="0" borderId="0"/>
    <xf numFmtId="37" fontId="118" fillId="0" borderId="0"/>
    <xf numFmtId="0" fontId="20" fillId="0" borderId="0"/>
    <xf numFmtId="0" fontId="20" fillId="0" borderId="0"/>
    <xf numFmtId="0" fontId="22" fillId="0" borderId="0"/>
    <xf numFmtId="0" fontId="20" fillId="0" borderId="0"/>
    <xf numFmtId="0" fontId="20" fillId="0" borderId="0"/>
    <xf numFmtId="37" fontId="118"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108" fillId="0" borderId="0"/>
    <xf numFmtId="0" fontId="108" fillId="0" borderId="0"/>
    <xf numFmtId="0" fontId="20" fillId="0" borderId="0"/>
    <xf numFmtId="189" fontId="22" fillId="0" borderId="0"/>
    <xf numFmtId="0" fontId="20" fillId="0" borderId="0"/>
    <xf numFmtId="0" fontId="20" fillId="0" borderId="0"/>
    <xf numFmtId="37" fontId="118"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0" fontId="22" fillId="0" borderId="0"/>
    <xf numFmtId="189" fontId="20" fillId="0" borderId="0"/>
    <xf numFmtId="170" fontId="20" fillId="0" borderId="0"/>
    <xf numFmtId="170" fontId="20" fillId="0" borderId="0"/>
    <xf numFmtId="189" fontId="20" fillId="0" borderId="0"/>
    <xf numFmtId="170" fontId="20" fillId="0" borderId="0"/>
    <xf numFmtId="189" fontId="20" fillId="0" borderId="0"/>
    <xf numFmtId="189"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89"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70" fontId="20" fillId="0" borderId="0"/>
    <xf numFmtId="189" fontId="20" fillId="0" borderId="0"/>
    <xf numFmtId="170" fontId="20" fillId="0" borderId="0"/>
    <xf numFmtId="189"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89"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70" fontId="20" fillId="0" borderId="0"/>
    <xf numFmtId="189" fontId="20" fillId="0" borderId="0"/>
    <xf numFmtId="189" fontId="20" fillId="0" borderId="0"/>
    <xf numFmtId="189" fontId="20" fillId="0" borderId="0"/>
    <xf numFmtId="189" fontId="20" fillId="0" borderId="0"/>
    <xf numFmtId="189" fontId="20" fillId="0" borderId="0"/>
    <xf numFmtId="189" fontId="20" fillId="0" borderId="0"/>
    <xf numFmtId="189" fontId="20" fillId="0" borderId="0"/>
    <xf numFmtId="189" fontId="20" fillId="0" borderId="0"/>
    <xf numFmtId="170" fontId="22" fillId="0" borderId="0"/>
    <xf numFmtId="189" fontId="20" fillId="0" borderId="0"/>
    <xf numFmtId="189" fontId="20" fillId="0" borderId="0"/>
    <xf numFmtId="189" fontId="20" fillId="0" borderId="0"/>
    <xf numFmtId="189" fontId="20" fillId="0" borderId="0"/>
    <xf numFmtId="189" fontId="20" fillId="0" borderId="0"/>
    <xf numFmtId="189" fontId="20" fillId="0" borderId="0"/>
    <xf numFmtId="189" fontId="20" fillId="0" borderId="0"/>
    <xf numFmtId="166" fontId="33" fillId="0" borderId="0"/>
    <xf numFmtId="189" fontId="20" fillId="0" borderId="0"/>
    <xf numFmtId="189" fontId="20" fillId="0" borderId="0"/>
    <xf numFmtId="189" fontId="20" fillId="0" borderId="0"/>
    <xf numFmtId="189" fontId="20" fillId="0" borderId="0"/>
    <xf numFmtId="0" fontId="20" fillId="0" borderId="0"/>
    <xf numFmtId="189" fontId="20" fillId="0" borderId="0"/>
    <xf numFmtId="0" fontId="20" fillId="0" borderId="0"/>
    <xf numFmtId="189" fontId="20" fillId="0" borderId="0"/>
    <xf numFmtId="189" fontId="20" fillId="0" borderId="0"/>
    <xf numFmtId="0" fontId="20" fillId="0" borderId="0"/>
    <xf numFmtId="189" fontId="20" fillId="0" borderId="0"/>
    <xf numFmtId="0" fontId="20" fillId="0" borderId="0"/>
    <xf numFmtId="0" fontId="20" fillId="0" borderId="0"/>
    <xf numFmtId="0" fontId="22" fillId="0" borderId="0"/>
    <xf numFmtId="189" fontId="20" fillId="0" borderId="0"/>
    <xf numFmtId="189" fontId="20" fillId="0" borderId="0"/>
    <xf numFmtId="189" fontId="20" fillId="0" borderId="0"/>
    <xf numFmtId="0" fontId="20" fillId="0" borderId="0"/>
    <xf numFmtId="189" fontId="20" fillId="0" borderId="0"/>
    <xf numFmtId="170" fontId="22" fillId="0" borderId="0"/>
    <xf numFmtId="189" fontId="20" fillId="0" borderId="0"/>
    <xf numFmtId="189" fontId="20" fillId="0" borderId="0"/>
    <xf numFmtId="0" fontId="20" fillId="0" borderId="0"/>
    <xf numFmtId="189" fontId="20" fillId="0" borderId="0"/>
    <xf numFmtId="0" fontId="20" fillId="0" borderId="0"/>
    <xf numFmtId="189" fontId="20" fillId="0" borderId="0"/>
    <xf numFmtId="0" fontId="20"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2" fillId="0" borderId="0"/>
    <xf numFmtId="167" fontId="20" fillId="0" borderId="0"/>
    <xf numFmtId="166" fontId="33"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70" fontId="22"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6" fontId="33"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2" fillId="0" borderId="0"/>
    <xf numFmtId="167" fontId="20" fillId="0" borderId="0"/>
    <xf numFmtId="166" fontId="33"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2"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167" fontId="20" fillId="0" borderId="0"/>
    <xf numFmtId="0" fontId="20" fillId="0" borderId="0"/>
    <xf numFmtId="167" fontId="20" fillId="0" borderId="0"/>
    <xf numFmtId="167" fontId="20" fillId="0" borderId="0"/>
    <xf numFmtId="167" fontId="20" fillId="0" borderId="0"/>
    <xf numFmtId="167"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8" fillId="0" borderId="0"/>
    <xf numFmtId="0" fontId="108" fillId="0" borderId="0"/>
    <xf numFmtId="0" fontId="22" fillId="0" borderId="0"/>
    <xf numFmtId="0" fontId="22" fillId="0" borderId="0"/>
    <xf numFmtId="0" fontId="22" fillId="0" borderId="0"/>
    <xf numFmtId="0" fontId="22" fillId="0" borderId="0"/>
    <xf numFmtId="0" fontId="108"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3"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8" fillId="0" borderId="0"/>
    <xf numFmtId="0" fontId="108" fillId="0" borderId="0"/>
    <xf numFmtId="37" fontId="118" fillId="0" borderId="0"/>
    <xf numFmtId="37" fontId="118" fillId="0" borderId="0"/>
    <xf numFmtId="0" fontId="22" fillId="0" borderId="0"/>
    <xf numFmtId="0" fontId="22" fillId="0" borderId="0"/>
    <xf numFmtId="0" fontId="108" fillId="0" borderId="0"/>
    <xf numFmtId="0" fontId="108" fillId="0" borderId="0"/>
    <xf numFmtId="0" fontId="108" fillId="0" borderId="0"/>
    <xf numFmtId="37" fontId="1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37" fontId="118" fillId="0" borderId="0"/>
    <xf numFmtId="37" fontId="118"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7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3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2"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0" fontId="20" fillId="9" borderId="11" applyNumberFormat="0" applyFont="0" applyAlignment="0" applyProtection="0"/>
    <xf numFmtId="0" fontId="20" fillId="9" borderId="11" applyNumberFormat="0" applyFont="0" applyAlignment="0" applyProtection="0"/>
    <xf numFmtId="0" fontId="20" fillId="9" borderId="11" applyNumberFormat="0" applyFont="0" applyAlignment="0" applyProtection="0"/>
    <xf numFmtId="0" fontId="20" fillId="9" borderId="11" applyNumberFormat="0" applyFont="0" applyAlignment="0" applyProtection="0"/>
    <xf numFmtId="0" fontId="20" fillId="9" borderId="11" applyNumberFormat="0" applyFont="0" applyAlignment="0" applyProtection="0"/>
    <xf numFmtId="0" fontId="20" fillId="9" borderId="11" applyNumberFormat="0" applyFont="0" applyAlignment="0" applyProtection="0"/>
    <xf numFmtId="0" fontId="20" fillId="9" borderId="11" applyNumberFormat="0" applyFont="0" applyAlignment="0" applyProtection="0"/>
    <xf numFmtId="0" fontId="31" fillId="39" borderId="23" applyNumberFormat="0" applyFont="0" applyAlignment="0" applyProtection="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1" applyNumberFormat="0" applyFont="0" applyAlignment="0" applyProtection="0"/>
    <xf numFmtId="0" fontId="20" fillId="0" borderId="0"/>
    <xf numFmtId="0" fontId="20" fillId="0" borderId="0"/>
    <xf numFmtId="0" fontId="20" fillId="0" borderId="0"/>
    <xf numFmtId="0" fontId="20" fillId="0" borderId="0"/>
    <xf numFmtId="0" fontId="20" fillId="9" borderId="11" applyNumberFormat="0" applyFont="0" applyAlignment="0" applyProtection="0"/>
    <xf numFmtId="0" fontId="20" fillId="0" borderId="0"/>
    <xf numFmtId="0" fontId="20" fillId="0" borderId="0"/>
    <xf numFmtId="0" fontId="20" fillId="0" borderId="0"/>
    <xf numFmtId="0" fontId="20" fillId="0" borderId="0"/>
    <xf numFmtId="0" fontId="20"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9" borderId="11" applyNumberFormat="0" applyFont="0" applyAlignment="0" applyProtection="0"/>
    <xf numFmtId="0" fontId="20" fillId="0" borderId="0"/>
    <xf numFmtId="0" fontId="20" fillId="0" borderId="0"/>
    <xf numFmtId="0" fontId="20" fillId="0" borderId="0"/>
    <xf numFmtId="0" fontId="20" fillId="0" borderId="0"/>
    <xf numFmtId="0" fontId="20"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9" borderId="11" applyNumberFormat="0" applyFont="0" applyAlignment="0" applyProtection="0"/>
    <xf numFmtId="0" fontId="20" fillId="0" borderId="0"/>
    <xf numFmtId="0" fontId="20" fillId="0" borderId="0"/>
    <xf numFmtId="0" fontId="20" fillId="0" borderId="0"/>
    <xf numFmtId="0" fontId="20" fillId="9" borderId="11" applyNumberFormat="0" applyFont="0" applyAlignment="0" applyProtection="0"/>
    <xf numFmtId="0" fontId="20" fillId="0" borderId="0"/>
    <xf numFmtId="0" fontId="20" fillId="0" borderId="0"/>
    <xf numFmtId="0" fontId="20" fillId="0" borderId="0"/>
    <xf numFmtId="0" fontId="20" fillId="0" borderId="0"/>
    <xf numFmtId="0" fontId="20" fillId="9" borderId="11" applyNumberFormat="0" applyFont="0" applyAlignment="0" applyProtection="0"/>
    <xf numFmtId="0" fontId="20" fillId="9" borderId="11" applyNumberFormat="0" applyFont="0" applyAlignment="0" applyProtection="0"/>
    <xf numFmtId="0" fontId="20" fillId="0" borderId="0"/>
    <xf numFmtId="0" fontId="20" fillId="0" borderId="0"/>
    <xf numFmtId="0" fontId="20" fillId="0" borderId="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9" borderId="11" applyNumberFormat="0" applyFont="0" applyAlignment="0" applyProtection="0"/>
    <xf numFmtId="0" fontId="20" fillId="0" borderId="0"/>
    <xf numFmtId="0" fontId="20" fillId="9" borderId="11" applyNumberFormat="0" applyFont="0" applyAlignment="0" applyProtection="0"/>
    <xf numFmtId="0" fontId="20" fillId="9" borderId="11" applyNumberFormat="0" applyFont="0" applyAlignment="0" applyProtection="0"/>
    <xf numFmtId="0" fontId="20" fillId="0" borderId="0"/>
    <xf numFmtId="0" fontId="20" fillId="0" borderId="0"/>
    <xf numFmtId="0" fontId="20" fillId="9" borderId="11" applyNumberFormat="0" applyFont="0" applyAlignment="0" applyProtection="0"/>
    <xf numFmtId="0" fontId="20" fillId="0" borderId="0"/>
    <xf numFmtId="0" fontId="20" fillId="9" borderId="11" applyNumberFormat="0" applyFont="0" applyAlignment="0" applyProtection="0"/>
    <xf numFmtId="0" fontId="20" fillId="0" borderId="0"/>
    <xf numFmtId="0" fontId="20" fillId="9" borderId="11" applyNumberFormat="0" applyFont="0" applyAlignment="0" applyProtection="0"/>
    <xf numFmtId="0" fontId="20"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9" borderId="11" applyNumberFormat="0" applyFont="0" applyAlignment="0" applyProtection="0"/>
    <xf numFmtId="0" fontId="31" fillId="39" borderId="23" applyNumberFormat="0" applyFont="0" applyAlignment="0" applyProtection="0"/>
    <xf numFmtId="0" fontId="23" fillId="39" borderId="23" applyNumberFormat="0" applyFont="0" applyAlignment="0" applyProtection="0"/>
    <xf numFmtId="0" fontId="20" fillId="0" borderId="0"/>
    <xf numFmtId="0" fontId="20" fillId="0" borderId="0"/>
    <xf numFmtId="0" fontId="20" fillId="9" borderId="11" applyNumberFormat="0" applyFont="0" applyAlignment="0" applyProtection="0"/>
    <xf numFmtId="0" fontId="31" fillId="39" borderId="23" applyNumberFormat="0" applyFont="0" applyAlignment="0" applyProtection="0"/>
    <xf numFmtId="0" fontId="20" fillId="0" borderId="0"/>
    <xf numFmtId="0" fontId="20" fillId="9" borderId="11" applyNumberFormat="0" applyFont="0" applyAlignment="0" applyProtection="0"/>
    <xf numFmtId="0" fontId="20" fillId="9" borderId="11" applyNumberFormat="0" applyFont="0" applyAlignment="0" applyProtection="0"/>
    <xf numFmtId="0" fontId="31" fillId="39" borderId="23" applyNumberFormat="0" applyFont="0" applyAlignment="0" applyProtection="0"/>
    <xf numFmtId="0" fontId="20" fillId="0" borderId="0"/>
    <xf numFmtId="0" fontId="20" fillId="9" borderId="11" applyNumberFormat="0" applyFont="0" applyAlignment="0" applyProtection="0"/>
    <xf numFmtId="0" fontId="20" fillId="9" borderId="11" applyNumberFormat="0" applyFont="0" applyAlignment="0" applyProtection="0"/>
    <xf numFmtId="0" fontId="31" fillId="39" borderId="23" applyNumberFormat="0" applyFont="0" applyAlignment="0" applyProtection="0"/>
    <xf numFmtId="0" fontId="20" fillId="0" borderId="0"/>
    <xf numFmtId="0" fontId="20" fillId="9" borderId="11" applyNumberFormat="0" applyFont="0" applyAlignment="0" applyProtection="0"/>
    <xf numFmtId="0" fontId="20" fillId="9" borderId="11"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9" borderId="11" applyNumberFormat="0" applyFont="0" applyAlignment="0" applyProtection="0"/>
    <xf numFmtId="0" fontId="20" fillId="9" borderId="11"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9" borderId="11" applyNumberFormat="0" applyFont="0" applyAlignment="0" applyProtection="0"/>
    <xf numFmtId="0" fontId="20" fillId="9" borderId="11" applyNumberFormat="0" applyFont="0" applyAlignment="0" applyProtection="0"/>
    <xf numFmtId="0" fontId="20" fillId="9" borderId="11" applyNumberFormat="0" applyFont="0" applyAlignment="0" applyProtection="0"/>
    <xf numFmtId="0" fontId="20" fillId="9" borderId="11"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7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20" fillId="0" borderId="0"/>
    <xf numFmtId="0" fontId="20" fillId="0" borderId="0"/>
    <xf numFmtId="0" fontId="31" fillId="39" borderId="23" applyNumberFormat="0" applyFont="0" applyAlignment="0" applyProtection="0"/>
    <xf numFmtId="0" fontId="20" fillId="0" borderId="0"/>
    <xf numFmtId="0" fontId="20" fillId="0" borderId="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7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7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20" fillId="0" borderId="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7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66" fontId="81" fillId="9" borderId="11"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70" fontId="8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66" fontId="81" fillId="9" borderId="11" applyNumberFormat="0" applyFont="0" applyAlignment="0" applyProtection="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166" fontId="81" fillId="9" borderId="11"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0" fontId="81" fillId="39" borderId="23" applyNumberFormat="0" applyFont="0" applyAlignment="0" applyProtection="0"/>
    <xf numFmtId="0" fontId="31" fillId="39" borderId="23" applyNumberFormat="0" applyFont="0" applyAlignment="0" applyProtection="0"/>
    <xf numFmtId="0" fontId="20" fillId="0" borderId="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20" fillId="0" borderId="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31" fillId="39" borderId="23" applyNumberFormat="0" applyFont="0" applyAlignment="0" applyProtection="0"/>
    <xf numFmtId="0" fontId="82" fillId="56" borderId="24" applyNumberFormat="0" applyAlignment="0" applyProtection="0"/>
    <xf numFmtId="0" fontId="82" fillId="57" borderId="24" applyNumberFormat="0" applyAlignment="0" applyProtection="0"/>
    <xf numFmtId="0" fontId="82" fillId="57" borderId="24" applyNumberFormat="0" applyAlignment="0" applyProtection="0"/>
    <xf numFmtId="0" fontId="82" fillId="57" borderId="24" applyNumberFormat="0" applyAlignment="0" applyProtection="0"/>
    <xf numFmtId="0" fontId="82" fillId="57" borderId="24" applyNumberFormat="0" applyAlignment="0" applyProtection="0"/>
    <xf numFmtId="0" fontId="20" fillId="0" borderId="0"/>
    <xf numFmtId="170" fontId="82" fillId="56" borderId="24" applyNumberFormat="0" applyAlignment="0" applyProtection="0"/>
    <xf numFmtId="190" fontId="80" fillId="57" borderId="0">
      <alignment horizontal="right"/>
    </xf>
    <xf numFmtId="4" fontId="80" fillId="59" borderId="0">
      <alignment horizontal="right"/>
    </xf>
    <xf numFmtId="40" fontId="119" fillId="59" borderId="0">
      <alignment horizontal="right"/>
    </xf>
    <xf numFmtId="40" fontId="119" fillId="59" borderId="0">
      <alignment horizontal="right"/>
    </xf>
    <xf numFmtId="190" fontId="80" fillId="57" borderId="0">
      <alignment horizontal="right"/>
    </xf>
    <xf numFmtId="190" fontId="80" fillId="57" borderId="0">
      <alignment horizontal="right"/>
    </xf>
    <xf numFmtId="190" fontId="80" fillId="57" borderId="0">
      <alignment horizontal="right"/>
    </xf>
    <xf numFmtId="40" fontId="119" fillId="59" borderId="0">
      <alignment horizontal="right"/>
    </xf>
    <xf numFmtId="4" fontId="80" fillId="59" borderId="0">
      <alignment horizontal="right"/>
    </xf>
    <xf numFmtId="40" fontId="119" fillId="59" borderId="0">
      <alignment horizontal="right"/>
    </xf>
    <xf numFmtId="40" fontId="119" fillId="59" borderId="0">
      <alignment horizontal="right"/>
    </xf>
    <xf numFmtId="4" fontId="80" fillId="59" borderId="0">
      <alignment horizontal="right"/>
    </xf>
    <xf numFmtId="4" fontId="80" fillId="59" borderId="0">
      <alignment horizontal="right"/>
    </xf>
    <xf numFmtId="4" fontId="80" fillId="59" borderId="0">
      <alignment horizontal="right"/>
    </xf>
    <xf numFmtId="4" fontId="80" fillId="59" borderId="0">
      <alignment horizontal="right"/>
    </xf>
    <xf numFmtId="190" fontId="80" fillId="57" borderId="0">
      <alignment horizontal="right"/>
    </xf>
    <xf numFmtId="4" fontId="80" fillId="59" borderId="0">
      <alignment horizontal="right"/>
    </xf>
    <xf numFmtId="4" fontId="80" fillId="59" borderId="0">
      <alignment horizontal="right"/>
    </xf>
    <xf numFmtId="4" fontId="80" fillId="59" borderId="0">
      <alignment horizontal="right"/>
    </xf>
    <xf numFmtId="4" fontId="80" fillId="59" borderId="0">
      <alignment horizontal="right"/>
    </xf>
    <xf numFmtId="4" fontId="80" fillId="59" borderId="0">
      <alignment horizontal="right"/>
    </xf>
    <xf numFmtId="4" fontId="80" fillId="59" borderId="0">
      <alignment horizontal="right"/>
    </xf>
    <xf numFmtId="4" fontId="80" fillId="59" borderId="0">
      <alignment horizontal="right"/>
    </xf>
    <xf numFmtId="0" fontId="20" fillId="0" borderId="0"/>
    <xf numFmtId="190" fontId="80" fillId="57" borderId="0">
      <alignment horizontal="right"/>
    </xf>
    <xf numFmtId="190" fontId="80" fillId="57" borderId="0">
      <alignment horizontal="right"/>
    </xf>
    <xf numFmtId="190" fontId="80" fillId="57" borderId="0">
      <alignment horizontal="right"/>
    </xf>
    <xf numFmtId="190" fontId="80" fillId="57" borderId="0">
      <alignment horizontal="right"/>
    </xf>
    <xf numFmtId="190" fontId="80" fillId="57" borderId="0">
      <alignment horizontal="right"/>
    </xf>
    <xf numFmtId="40" fontId="119" fillId="59" borderId="0">
      <alignment horizontal="right"/>
    </xf>
    <xf numFmtId="0" fontId="85" fillId="64" borderId="0">
      <alignment horizontal="center"/>
    </xf>
    <xf numFmtId="0" fontId="85" fillId="64" borderId="0">
      <alignment horizontal="center"/>
    </xf>
    <xf numFmtId="181" fontId="85" fillId="64" borderId="0">
      <alignment horizontal="center"/>
    </xf>
    <xf numFmtId="0" fontId="85" fillId="59" borderId="0">
      <alignment horizontal="center" vertical="center"/>
    </xf>
    <xf numFmtId="0" fontId="20" fillId="0" borderId="0"/>
    <xf numFmtId="0" fontId="85" fillId="64" borderId="0">
      <alignment horizontal="center"/>
    </xf>
    <xf numFmtId="0" fontId="120" fillId="59" borderId="0">
      <alignment horizontal="right"/>
    </xf>
    <xf numFmtId="0" fontId="120" fillId="59" borderId="0">
      <alignment horizontal="right"/>
    </xf>
    <xf numFmtId="0" fontId="120" fillId="59" borderId="0">
      <alignment horizontal="right"/>
    </xf>
    <xf numFmtId="0" fontId="120" fillId="59" borderId="0">
      <alignment horizontal="right"/>
    </xf>
    <xf numFmtId="0" fontId="120" fillId="59" borderId="0">
      <alignment horizontal="right"/>
    </xf>
    <xf numFmtId="0" fontId="85" fillId="64" borderId="0">
      <alignment horizontal="center"/>
    </xf>
    <xf numFmtId="181" fontId="85" fillId="64" borderId="0">
      <alignment horizontal="center"/>
    </xf>
    <xf numFmtId="0" fontId="120" fillId="59" borderId="0">
      <alignment horizontal="right"/>
    </xf>
    <xf numFmtId="0" fontId="120" fillId="59" borderId="0">
      <alignment horizontal="right"/>
    </xf>
    <xf numFmtId="0" fontId="85" fillId="59" borderId="0">
      <alignment horizontal="center" vertical="center"/>
    </xf>
    <xf numFmtId="0" fontId="85" fillId="59" borderId="0">
      <alignment horizontal="center" vertical="center"/>
    </xf>
    <xf numFmtId="166" fontId="85" fillId="59" borderId="0">
      <alignment horizontal="center" vertical="center"/>
    </xf>
    <xf numFmtId="166" fontId="85" fillId="59" borderId="0">
      <alignment horizontal="center" vertical="center"/>
    </xf>
    <xf numFmtId="0" fontId="120" fillId="59" borderId="0">
      <alignment horizontal="right"/>
    </xf>
    <xf numFmtId="0" fontId="103" fillId="65" borderId="0"/>
    <xf numFmtId="0" fontId="103" fillId="65" borderId="0"/>
    <xf numFmtId="181" fontId="103" fillId="65" borderId="0"/>
    <xf numFmtId="0" fontId="86" fillId="59" borderId="1"/>
    <xf numFmtId="0" fontId="86" fillId="59" borderId="1"/>
    <xf numFmtId="170" fontId="121" fillId="59" borderId="1"/>
    <xf numFmtId="0" fontId="86" fillId="59" borderId="1"/>
    <xf numFmtId="0" fontId="20" fillId="0" borderId="0"/>
    <xf numFmtId="0" fontId="103" fillId="65" borderId="0"/>
    <xf numFmtId="0" fontId="121" fillId="59" borderId="1"/>
    <xf numFmtId="0" fontId="121" fillId="59" borderId="1"/>
    <xf numFmtId="0" fontId="121" fillId="59" borderId="1"/>
    <xf numFmtId="0" fontId="121" fillId="59" borderId="1"/>
    <xf numFmtId="0" fontId="121" fillId="59" borderId="1"/>
    <xf numFmtId="0" fontId="103" fillId="65" borderId="0"/>
    <xf numFmtId="170" fontId="121" fillId="59" borderId="1"/>
    <xf numFmtId="0" fontId="121" fillId="59" borderId="1"/>
    <xf numFmtId="0" fontId="121" fillId="59" borderId="1"/>
    <xf numFmtId="0" fontId="86" fillId="59" borderId="1"/>
    <xf numFmtId="166" fontId="86" fillId="59" borderId="1"/>
    <xf numFmtId="166" fontId="86" fillId="59" borderId="1"/>
    <xf numFmtId="0" fontId="121" fillId="59" borderId="1"/>
    <xf numFmtId="0" fontId="122" fillId="57" borderId="0" applyBorder="0">
      <alignment horizontal="centerContinuous"/>
    </xf>
    <xf numFmtId="0" fontId="122" fillId="57" borderId="0" applyBorder="0">
      <alignment horizontal="centerContinuous"/>
    </xf>
    <xf numFmtId="181" fontId="122" fillId="57" borderId="0" applyBorder="0">
      <alignment horizontal="centerContinuous"/>
    </xf>
    <xf numFmtId="0" fontId="85" fillId="59" borderId="0" applyBorder="0">
      <alignment horizontal="centerContinuous"/>
    </xf>
    <xf numFmtId="0" fontId="20" fillId="0" borderId="0"/>
    <xf numFmtId="0" fontId="122" fillId="57" borderId="0" applyBorder="0">
      <alignment horizontal="centerContinuous"/>
    </xf>
    <xf numFmtId="0" fontId="121" fillId="0" borderId="0" applyBorder="0">
      <alignment horizontal="centerContinuous"/>
    </xf>
    <xf numFmtId="0" fontId="121" fillId="0" borderId="0" applyBorder="0">
      <alignment horizontal="centerContinuous"/>
    </xf>
    <xf numFmtId="0" fontId="121" fillId="0" borderId="0" applyBorder="0">
      <alignment horizontal="centerContinuous"/>
    </xf>
    <xf numFmtId="0" fontId="121" fillId="0" borderId="0" applyBorder="0">
      <alignment horizontal="centerContinuous"/>
    </xf>
    <xf numFmtId="0" fontId="121" fillId="0" borderId="0" applyBorder="0">
      <alignment horizontal="centerContinuous"/>
    </xf>
    <xf numFmtId="0" fontId="122" fillId="57" borderId="0" applyBorder="0">
      <alignment horizontal="centerContinuous"/>
    </xf>
    <xf numFmtId="181" fontId="122" fillId="57" borderId="0" applyBorder="0">
      <alignment horizontal="centerContinuous"/>
    </xf>
    <xf numFmtId="0" fontId="121" fillId="0" borderId="0" applyBorder="0">
      <alignment horizontal="centerContinuous"/>
    </xf>
    <xf numFmtId="0" fontId="121" fillId="0" borderId="0" applyBorder="0">
      <alignment horizontal="centerContinuous"/>
    </xf>
    <xf numFmtId="0" fontId="85" fillId="59" borderId="0" applyBorder="0">
      <alignment horizontal="centerContinuous"/>
    </xf>
    <xf numFmtId="0" fontId="85" fillId="59" borderId="0" applyBorder="0">
      <alignment horizontal="centerContinuous"/>
    </xf>
    <xf numFmtId="166" fontId="85" fillId="59" borderId="0" applyBorder="0">
      <alignment horizontal="centerContinuous"/>
    </xf>
    <xf numFmtId="166" fontId="85" fillId="59" borderId="0" applyBorder="0">
      <alignment horizontal="centerContinuous"/>
    </xf>
    <xf numFmtId="0" fontId="121" fillId="0" borderId="0" applyBorder="0">
      <alignment horizontal="centerContinuous"/>
    </xf>
    <xf numFmtId="0" fontId="123" fillId="65" borderId="0" applyBorder="0">
      <alignment horizontal="centerContinuous"/>
    </xf>
    <xf numFmtId="0" fontId="123" fillId="65" borderId="0" applyBorder="0">
      <alignment horizontal="centerContinuous"/>
    </xf>
    <xf numFmtId="181" fontId="123" fillId="65" borderId="0" applyBorder="0">
      <alignment horizontal="centerContinuous"/>
    </xf>
    <xf numFmtId="0" fontId="124" fillId="65" borderId="0" applyBorder="0">
      <alignment horizontal="centerContinuous"/>
    </xf>
    <xf numFmtId="0" fontId="87" fillId="59" borderId="0" applyBorder="0">
      <alignment horizontal="centerContinuous"/>
    </xf>
    <xf numFmtId="0" fontId="20" fillId="0" borderId="0"/>
    <xf numFmtId="0" fontId="123" fillId="65" borderId="0" applyBorder="0">
      <alignment horizontal="centerContinuous"/>
    </xf>
    <xf numFmtId="0" fontId="125" fillId="0" borderId="0" applyBorder="0">
      <alignment horizontal="centerContinuous"/>
    </xf>
    <xf numFmtId="0" fontId="125" fillId="0" borderId="0" applyBorder="0">
      <alignment horizontal="centerContinuous"/>
    </xf>
    <xf numFmtId="0" fontId="125" fillId="0" borderId="0" applyBorder="0">
      <alignment horizontal="centerContinuous"/>
    </xf>
    <xf numFmtId="0" fontId="125" fillId="0" borderId="0" applyBorder="0">
      <alignment horizontal="centerContinuous"/>
    </xf>
    <xf numFmtId="0" fontId="125" fillId="0" borderId="0" applyBorder="0">
      <alignment horizontal="centerContinuous"/>
    </xf>
    <xf numFmtId="0" fontId="123" fillId="65" borderId="0" applyBorder="0">
      <alignment horizontal="centerContinuous"/>
    </xf>
    <xf numFmtId="181" fontId="123" fillId="65" borderId="0" applyBorder="0">
      <alignment horizontal="centerContinuous"/>
    </xf>
    <xf numFmtId="0" fontId="125" fillId="0" borderId="0" applyBorder="0">
      <alignment horizontal="centerContinuous"/>
    </xf>
    <xf numFmtId="0" fontId="125" fillId="0" borderId="0" applyBorder="0">
      <alignment horizontal="centerContinuous"/>
    </xf>
    <xf numFmtId="0" fontId="87" fillId="59" borderId="0" applyBorder="0">
      <alignment horizontal="centerContinuous"/>
    </xf>
    <xf numFmtId="0" fontId="87" fillId="59" borderId="0" applyBorder="0">
      <alignment horizontal="centerContinuous"/>
    </xf>
    <xf numFmtId="166" fontId="87" fillId="59" borderId="0" applyBorder="0">
      <alignment horizontal="centerContinuous"/>
    </xf>
    <xf numFmtId="166" fontId="87" fillId="59" borderId="0" applyBorder="0">
      <alignment horizontal="centerContinuous"/>
    </xf>
    <xf numFmtId="0" fontId="125" fillId="0" borderId="0" applyBorder="0">
      <alignment horizontal="centerContinuous"/>
    </xf>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11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3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9" fontId="22" fillId="0" borderId="0" applyFont="0" applyFill="0" applyBorder="0" applyAlignment="0" applyProtection="0"/>
    <xf numFmtId="9" fontId="22" fillId="0" borderId="0" applyFont="0" applyFill="0" applyBorder="0" applyAlignment="0" applyProtection="0"/>
    <xf numFmtId="0" fontId="20" fillId="0" borderId="0"/>
    <xf numFmtId="0" fontId="20" fillId="0" borderId="0"/>
    <xf numFmtId="9" fontId="22" fillId="0" borderId="0" applyFont="0" applyFill="0" applyBorder="0" applyAlignment="0" applyProtection="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168" fontId="126" fillId="66" borderId="34">
      <alignment horizontal="left"/>
    </xf>
    <xf numFmtId="0" fontId="79" fillId="0" borderId="0" applyNumberFormat="0" applyFont="0" applyFill="0" applyBorder="0" applyAlignment="0" applyProtection="0">
      <alignment horizontal="left"/>
    </xf>
    <xf numFmtId="15" fontId="79" fillId="0" borderId="0" applyFont="0" applyFill="0" applyBorder="0" applyAlignment="0" applyProtection="0"/>
    <xf numFmtId="4" fontId="79" fillId="0" borderId="0" applyFont="0" applyFill="0" applyBorder="0" applyAlignment="0" applyProtection="0"/>
    <xf numFmtId="0" fontId="127" fillId="0" borderId="3">
      <alignment horizontal="center"/>
    </xf>
    <xf numFmtId="3" fontId="79" fillId="0" borderId="0" applyFont="0" applyFill="0" applyBorder="0" applyAlignment="0" applyProtection="0"/>
    <xf numFmtId="0" fontId="79" fillId="67" borderId="0" applyNumberFormat="0" applyFont="0" applyBorder="0" applyAlignment="0" applyProtection="0"/>
    <xf numFmtId="181" fontId="86" fillId="44" borderId="0">
      <alignment horizontal="center"/>
    </xf>
    <xf numFmtId="0" fontId="86" fillId="44" borderId="0">
      <alignment horizontal="center"/>
    </xf>
    <xf numFmtId="0" fontId="86" fillId="44" borderId="0">
      <alignment horizontal="center"/>
    </xf>
    <xf numFmtId="181" fontId="86" fillId="44" borderId="0">
      <alignment horizontal="center"/>
    </xf>
    <xf numFmtId="0" fontId="86" fillId="44" borderId="0">
      <alignment horizontal="center"/>
    </xf>
    <xf numFmtId="0" fontId="20" fillId="0" borderId="0"/>
    <xf numFmtId="49" fontId="128" fillId="57" borderId="0">
      <alignment horizontal="center"/>
    </xf>
    <xf numFmtId="0" fontId="20" fillId="0" borderId="0"/>
    <xf numFmtId="49" fontId="128" fillId="57" borderId="0">
      <alignment horizontal="center"/>
    </xf>
    <xf numFmtId="0" fontId="111" fillId="0" borderId="0"/>
    <xf numFmtId="181" fontId="104" fillId="62" borderId="0">
      <alignment horizontal="center"/>
    </xf>
    <xf numFmtId="0" fontId="104" fillId="62" borderId="0">
      <alignment horizontal="center"/>
    </xf>
    <xf numFmtId="0" fontId="104" fillId="62" borderId="0">
      <alignment horizontal="center"/>
    </xf>
    <xf numFmtId="181" fontId="104" fillId="62" borderId="0">
      <alignment horizontal="center"/>
    </xf>
    <xf numFmtId="0" fontId="20" fillId="0" borderId="0"/>
    <xf numFmtId="181" fontId="104" fillId="62" borderId="0">
      <alignment horizontal="centerContinuous"/>
    </xf>
    <xf numFmtId="0" fontId="104" fillId="62" borderId="0">
      <alignment horizontal="centerContinuous"/>
    </xf>
    <xf numFmtId="0" fontId="104" fillId="62" borderId="0">
      <alignment horizontal="centerContinuous"/>
    </xf>
    <xf numFmtId="181" fontId="104" fillId="62" borderId="0">
      <alignment horizontal="centerContinuous"/>
    </xf>
    <xf numFmtId="0" fontId="20" fillId="0" borderId="0"/>
    <xf numFmtId="181" fontId="129" fillId="57" borderId="0">
      <alignment horizontal="left"/>
    </xf>
    <xf numFmtId="0" fontId="129" fillId="57" borderId="0">
      <alignment horizontal="left"/>
    </xf>
    <xf numFmtId="0" fontId="129" fillId="57" borderId="0">
      <alignment horizontal="left"/>
    </xf>
    <xf numFmtId="181" fontId="129" fillId="57" borderId="0">
      <alignment horizontal="left"/>
    </xf>
    <xf numFmtId="0" fontId="20" fillId="0" borderId="0"/>
    <xf numFmtId="49" fontId="129" fillId="57" borderId="0">
      <alignment horizontal="center"/>
    </xf>
    <xf numFmtId="0" fontId="20" fillId="0" borderId="0"/>
    <xf numFmtId="49" fontId="129" fillId="57" borderId="0">
      <alignment horizontal="center"/>
    </xf>
    <xf numFmtId="181" fontId="103" fillId="62" borderId="0">
      <alignment horizontal="left"/>
    </xf>
    <xf numFmtId="0" fontId="103" fillId="62" borderId="0">
      <alignment horizontal="left"/>
    </xf>
    <xf numFmtId="0" fontId="103" fillId="62" borderId="0">
      <alignment horizontal="left"/>
    </xf>
    <xf numFmtId="181" fontId="103" fillId="62" borderId="0">
      <alignment horizontal="left"/>
    </xf>
    <xf numFmtId="0" fontId="20" fillId="0" borderId="0"/>
    <xf numFmtId="49" fontId="129" fillId="57" borderId="0">
      <alignment horizontal="left"/>
    </xf>
    <xf numFmtId="0" fontId="20" fillId="0" borderId="0"/>
    <xf numFmtId="49" fontId="129" fillId="57" borderId="0">
      <alignment horizontal="left"/>
    </xf>
    <xf numFmtId="181" fontId="103" fillId="62" borderId="0">
      <alignment horizontal="centerContinuous"/>
    </xf>
    <xf numFmtId="0" fontId="103" fillId="62" borderId="0">
      <alignment horizontal="centerContinuous"/>
    </xf>
    <xf numFmtId="0" fontId="103" fillId="62" borderId="0">
      <alignment horizontal="centerContinuous"/>
    </xf>
    <xf numFmtId="181" fontId="103" fillId="62" borderId="0">
      <alignment horizontal="centerContinuous"/>
    </xf>
    <xf numFmtId="0" fontId="20" fillId="0" borderId="0"/>
    <xf numFmtId="181" fontId="103" fillId="62" borderId="0">
      <alignment horizontal="right"/>
    </xf>
    <xf numFmtId="0" fontId="103" fillId="62" borderId="0">
      <alignment horizontal="right"/>
    </xf>
    <xf numFmtId="0" fontId="103" fillId="62" borderId="0">
      <alignment horizontal="right"/>
    </xf>
    <xf numFmtId="181" fontId="103" fillId="62" borderId="0">
      <alignment horizontal="right"/>
    </xf>
    <xf numFmtId="0" fontId="20" fillId="0" borderId="0"/>
    <xf numFmtId="49" fontId="86" fillId="57" borderId="0">
      <alignment horizontal="left"/>
    </xf>
    <xf numFmtId="49" fontId="86" fillId="57" borderId="0">
      <alignment horizontal="left"/>
    </xf>
    <xf numFmtId="49" fontId="86" fillId="57" borderId="0">
      <alignment horizontal="left"/>
    </xf>
    <xf numFmtId="0" fontId="20" fillId="0" borderId="0"/>
    <xf numFmtId="181" fontId="104" fillId="62" borderId="0">
      <alignment horizontal="right"/>
    </xf>
    <xf numFmtId="0" fontId="104" fillId="62" borderId="0">
      <alignment horizontal="right"/>
    </xf>
    <xf numFmtId="0" fontId="104" fillId="62" borderId="0">
      <alignment horizontal="right"/>
    </xf>
    <xf numFmtId="181" fontId="104" fillId="62" borderId="0">
      <alignment horizontal="right"/>
    </xf>
    <xf numFmtId="0" fontId="20" fillId="0" borderId="0"/>
    <xf numFmtId="181" fontId="129" fillId="41" borderId="0">
      <alignment horizontal="center"/>
    </xf>
    <xf numFmtId="0" fontId="129" fillId="41" borderId="0">
      <alignment horizontal="center"/>
    </xf>
    <xf numFmtId="0" fontId="129" fillId="41" borderId="0">
      <alignment horizontal="center"/>
    </xf>
    <xf numFmtId="181" fontId="129" fillId="41" borderId="0">
      <alignment horizontal="center"/>
    </xf>
    <xf numFmtId="0" fontId="20" fillId="0" borderId="0"/>
    <xf numFmtId="181" fontId="130" fillId="41" borderId="0">
      <alignment horizontal="center"/>
    </xf>
    <xf numFmtId="0" fontId="130" fillId="41" borderId="0">
      <alignment horizontal="center"/>
    </xf>
    <xf numFmtId="0" fontId="130" fillId="41" borderId="0">
      <alignment horizontal="center"/>
    </xf>
    <xf numFmtId="181" fontId="130" fillId="41" borderId="0">
      <alignment horizontal="center"/>
    </xf>
    <xf numFmtId="0" fontId="20" fillId="0" borderId="0"/>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50" fillId="68" borderId="35"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131" fillId="68" borderId="36" applyNumberFormat="0" applyProtection="0">
      <alignment vertical="center"/>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4" fontId="50" fillId="68" borderId="35" applyNumberFormat="0" applyProtection="0">
      <alignment horizontal="left" vertical="center"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0" fontId="50" fillId="69" borderId="36" applyNumberFormat="0" applyProtection="0">
      <alignment horizontal="left" vertical="top" indent="1"/>
    </xf>
    <xf numFmtId="4" fontId="50" fillId="65" borderId="0" applyNumberFormat="0" applyProtection="0">
      <alignment horizontal="left" vertical="center" indent="1"/>
    </xf>
    <xf numFmtId="4" fontId="50" fillId="65" borderId="0" applyNumberFormat="0" applyProtection="0">
      <alignment horizontal="left" vertical="center" indent="1"/>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22" fillId="68"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0"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132" fillId="71"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44"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5"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22" fillId="36"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3"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132" fillId="50"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22" fillId="49" borderId="36" applyNumberFormat="0" applyProtection="0">
      <alignment horizontal="right" vertical="center"/>
    </xf>
    <xf numFmtId="4" fontId="50" fillId="72" borderId="0" applyNumberFormat="0" applyProtection="0">
      <alignment horizontal="left" vertical="center" indent="1"/>
    </xf>
    <xf numFmtId="4" fontId="50" fillId="72" borderId="0" applyNumberFormat="0" applyProtection="0">
      <alignment horizontal="left" vertical="center" indent="1"/>
    </xf>
    <xf numFmtId="4" fontId="22" fillId="47" borderId="0" applyNumberFormat="0" applyProtection="0">
      <alignment horizontal="left" vertical="center" indent="1"/>
    </xf>
    <xf numFmtId="4" fontId="22" fillId="47" borderId="0" applyNumberFormat="0" applyProtection="0">
      <alignment horizontal="left" vertical="center" indent="1"/>
    </xf>
    <xf numFmtId="4" fontId="128" fillId="73" borderId="0" applyNumberFormat="0" applyProtection="0">
      <alignment horizontal="left" vertical="center" indent="1"/>
    </xf>
    <xf numFmtId="4" fontId="128" fillId="73" borderId="0" applyNumberFormat="0" applyProtection="0">
      <alignment horizontal="left" vertical="center" indent="1"/>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35" applyNumberFormat="0" applyProtection="0">
      <alignment horizontal="right" vertical="center"/>
    </xf>
    <xf numFmtId="4" fontId="22" fillId="47" borderId="0" applyNumberFormat="0" applyProtection="0">
      <alignment horizontal="left" vertical="center" indent="1"/>
    </xf>
    <xf numFmtId="4" fontId="22" fillId="47" borderId="0" applyNumberFormat="0" applyProtection="0">
      <alignment horizontal="left" vertical="center" indent="1"/>
    </xf>
    <xf numFmtId="4" fontId="22" fillId="69" borderId="0" applyNumberFormat="0" applyProtection="0">
      <alignment horizontal="left" vertical="center" indent="1"/>
    </xf>
    <xf numFmtId="4" fontId="22" fillId="69" borderId="0"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5" applyNumberFormat="0" applyProtection="0">
      <alignment horizontal="left" vertical="center"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80"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133" fillId="74" borderId="36" applyNumberFormat="0" applyProtection="0">
      <alignment vertical="center"/>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4" fontId="22" fillId="47" borderId="36" applyNumberFormat="0" applyProtection="0">
      <alignment horizontal="left" vertical="center"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0" fontId="22" fillId="47" borderId="36" applyNumberFormat="0" applyProtection="0">
      <alignment horizontal="left" vertical="top" indent="1"/>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22"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50" fillId="75" borderId="35" applyNumberFormat="0" applyProtection="0">
      <alignment horizontal="right" vertical="center"/>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4" fontId="22" fillId="47" borderId="35" applyNumberFormat="0" applyProtection="0">
      <alignment horizontal="left" vertical="center"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0" fontId="22" fillId="47" borderId="35" applyNumberFormat="0" applyProtection="0">
      <alignment horizontal="left" vertical="top" indent="1"/>
    </xf>
    <xf numFmtId="4" fontId="134" fillId="0" borderId="0" applyNumberFormat="0" applyProtection="0">
      <alignment horizontal="left" vertical="center" indent="1"/>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4" fontId="22" fillId="0" borderId="36" applyNumberFormat="0" applyProtection="0">
      <alignment horizontal="right" vertical="center"/>
    </xf>
    <xf numFmtId="191" fontId="135" fillId="0" borderId="37" applyNumberFormat="0" applyProtection="0">
      <alignment horizontal="right" vertical="center"/>
    </xf>
    <xf numFmtId="191" fontId="136" fillId="0" borderId="38" applyNumberFormat="0" applyProtection="0">
      <alignment horizontal="right" vertical="center"/>
    </xf>
    <xf numFmtId="0" fontId="136" fillId="76" borderId="39" applyNumberFormat="0" applyAlignment="0" applyProtection="0">
      <alignment horizontal="left" vertical="center" indent="1"/>
    </xf>
    <xf numFmtId="0" fontId="137" fillId="0" borderId="40" applyNumberFormat="0" applyFill="0" applyBorder="0" applyAlignment="0" applyProtection="0"/>
    <xf numFmtId="0" fontId="138" fillId="77" borderId="39" applyNumberFormat="0" applyAlignment="0" applyProtection="0">
      <alignment horizontal="left" vertical="center" indent="1"/>
    </xf>
    <xf numFmtId="0" fontId="138" fillId="78" borderId="39" applyNumberFormat="0" applyAlignment="0" applyProtection="0">
      <alignment horizontal="left" vertical="center" indent="1"/>
    </xf>
    <xf numFmtId="0" fontId="138" fillId="79" borderId="39" applyNumberFormat="0" applyAlignment="0" applyProtection="0">
      <alignment horizontal="left" vertical="center" indent="1"/>
    </xf>
    <xf numFmtId="0" fontId="138" fillId="80" borderId="39" applyNumberFormat="0" applyAlignment="0" applyProtection="0">
      <alignment horizontal="left" vertical="center" indent="1"/>
    </xf>
    <xf numFmtId="0" fontId="138" fillId="81" borderId="38" applyNumberFormat="0" applyAlignment="0" applyProtection="0">
      <alignment horizontal="left" vertical="center" indent="1"/>
    </xf>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0" fontId="22" fillId="0" borderId="41" applyNumberFormat="0" applyFont="0" applyFill="0" applyBorder="0" applyAlignment="0" applyProtection="0"/>
    <xf numFmtId="191" fontId="135" fillId="82" borderId="39" applyNumberFormat="0" applyAlignment="0" applyProtection="0">
      <alignment horizontal="left" vertical="center" indent="1"/>
    </xf>
    <xf numFmtId="0" fontId="136" fillId="76" borderId="38" applyNumberFormat="0" applyAlignment="0" applyProtection="0">
      <alignment horizontal="left" vertical="center" indent="1"/>
    </xf>
    <xf numFmtId="0" fontId="22" fillId="0" borderId="0"/>
    <xf numFmtId="0" fontId="20" fillId="0" borderId="0"/>
    <xf numFmtId="0" fontId="20"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20" fillId="0" borderId="0"/>
    <xf numFmtId="0" fontId="20" fillId="0" borderId="0"/>
    <xf numFmtId="0" fontId="22" fillId="0" borderId="0"/>
    <xf numFmtId="0" fontId="22" fillId="0" borderId="0"/>
    <xf numFmtId="0" fontId="22" fillId="0" borderId="0"/>
    <xf numFmtId="0" fontId="111" fillId="0" borderId="30"/>
    <xf numFmtId="49" fontId="22" fillId="0" borderId="29">
      <alignment horizontal="center" vertical="center"/>
      <protection locked="0"/>
    </xf>
    <xf numFmtId="0" fontId="139" fillId="62" borderId="0"/>
    <xf numFmtId="170" fontId="88" fillId="0" borderId="0" applyNumberFormat="0" applyFill="0" applyBorder="0" applyAlignment="0" applyProtection="0"/>
    <xf numFmtId="0" fontId="22" fillId="0" borderId="27" applyNumberFormat="0" applyFont="0" applyFill="0" applyAlignment="0" applyProtection="0"/>
    <xf numFmtId="181" fontId="110" fillId="0" borderId="42" applyNumberFormat="0" applyFont="0" applyBorder="0" applyAlignment="0" applyProtection="0"/>
    <xf numFmtId="0" fontId="90" fillId="0" borderId="25"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20" fillId="0" borderId="0"/>
    <xf numFmtId="0" fontId="22" fillId="0" borderId="27" applyNumberFormat="0" applyFont="0" applyFill="0" applyAlignment="0" applyProtection="0"/>
    <xf numFmtId="0" fontId="20" fillId="0" borderId="0"/>
    <xf numFmtId="181" fontId="110" fillId="0" borderId="42" applyNumberFormat="0" applyFont="0" applyBorder="0" applyAlignment="0" applyProtection="0"/>
    <xf numFmtId="0" fontId="117" fillId="0" borderId="43"/>
    <xf numFmtId="0" fontId="117" fillId="0" borderId="30"/>
    <xf numFmtId="0" fontId="118" fillId="0" borderId="0"/>
    <xf numFmtId="0" fontId="118" fillId="0" borderId="0"/>
    <xf numFmtId="181" fontId="140" fillId="57" borderId="0">
      <alignment horizontal="center"/>
    </xf>
    <xf numFmtId="0" fontId="140" fillId="57" borderId="0">
      <alignment horizontal="center"/>
    </xf>
    <xf numFmtId="181" fontId="140" fillId="57" borderId="0">
      <alignment horizontal="center"/>
    </xf>
    <xf numFmtId="0" fontId="20" fillId="0" borderId="0"/>
    <xf numFmtId="170" fontId="74" fillId="0" borderId="0" applyNumberFormat="0" applyFill="0" applyBorder="0" applyAlignment="0" applyProtection="0"/>
    <xf numFmtId="170" fontId="74" fillId="0" borderId="0" applyNumberFormat="0" applyFill="0" applyBorder="0" applyAlignment="0" applyProtection="0"/>
    <xf numFmtId="0" fontId="19"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0" fontId="16" fillId="0" borderId="0"/>
    <xf numFmtId="0" fontId="15" fillId="0" borderId="0"/>
    <xf numFmtId="44" fontId="15" fillId="0" borderId="0" applyFont="0" applyFill="0" applyBorder="0" applyAlignment="0" applyProtection="0"/>
    <xf numFmtId="43" fontId="15" fillId="0" borderId="0" applyFont="0" applyFill="0" applyBorder="0" applyAlignment="0" applyProtection="0"/>
    <xf numFmtId="0" fontId="143" fillId="0" borderId="0"/>
    <xf numFmtId="43" fontId="143" fillId="0" borderId="0" applyFont="0" applyFill="0" applyBorder="0" applyAlignment="0" applyProtection="0"/>
    <xf numFmtId="0" fontId="15" fillId="0" borderId="0"/>
    <xf numFmtId="0" fontId="14" fillId="0" borderId="0"/>
    <xf numFmtId="43" fontId="14" fillId="0" borderId="0" applyFont="0" applyFill="0" applyBorder="0" applyAlignment="0" applyProtection="0"/>
    <xf numFmtId="0" fontId="13" fillId="0" borderId="0"/>
    <xf numFmtId="0" fontId="12" fillId="0" borderId="0"/>
    <xf numFmtId="0" fontId="11" fillId="0" borderId="0"/>
    <xf numFmtId="44" fontId="11" fillId="0" borderId="0" applyFont="0" applyFill="0" applyBorder="0" applyAlignment="0" applyProtection="0"/>
    <xf numFmtId="0" fontId="10" fillId="0" borderId="0"/>
    <xf numFmtId="9" fontId="10"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3" fillId="0" borderId="0"/>
    <xf numFmtId="0" fontId="2" fillId="0" borderId="0"/>
    <xf numFmtId="43" fontId="2" fillId="0" borderId="0" applyFont="0" applyFill="0" applyBorder="0" applyAlignment="0" applyProtection="0"/>
  </cellStyleXfs>
  <cellXfs count="258">
    <xf numFmtId="0" fontId="0" fillId="0" borderId="0" xfId="0"/>
    <xf numFmtId="0" fontId="95" fillId="0" borderId="0" xfId="0" applyFont="1" applyBorder="1"/>
    <xf numFmtId="169" fontId="96" fillId="0" borderId="0" xfId="2" applyNumberFormat="1" applyFont="1" applyFill="1"/>
    <xf numFmtId="0" fontId="96" fillId="0" borderId="0" xfId="0" applyFont="1" applyBorder="1"/>
    <xf numFmtId="169" fontId="96" fillId="0" borderId="0" xfId="2" applyNumberFormat="1" applyFont="1" applyBorder="1"/>
    <xf numFmtId="0" fontId="96" fillId="0" borderId="0" xfId="0" applyFont="1" applyFill="1" applyBorder="1"/>
    <xf numFmtId="41" fontId="96" fillId="0" borderId="0" xfId="0" applyNumberFormat="1" applyFont="1"/>
    <xf numFmtId="169" fontId="98" fillId="0" borderId="0" xfId="2" applyNumberFormat="1" applyFont="1" applyFill="1"/>
    <xf numFmtId="10" fontId="96" fillId="0" borderId="0" xfId="1986" applyNumberFormat="1" applyFont="1" applyFill="1"/>
    <xf numFmtId="41" fontId="96" fillId="0" borderId="0" xfId="0" applyNumberFormat="1" applyFont="1" applyFill="1"/>
    <xf numFmtId="169" fontId="98" fillId="0" borderId="0" xfId="1360" applyNumberFormat="1" applyFont="1" applyFill="1" applyBorder="1"/>
    <xf numFmtId="169" fontId="142" fillId="0" borderId="0" xfId="1360" applyNumberFormat="1" applyFont="1" applyFill="1" applyBorder="1"/>
    <xf numFmtId="169" fontId="96" fillId="0" borderId="28" xfId="1360" applyNumberFormat="1" applyFont="1" applyFill="1" applyBorder="1"/>
    <xf numFmtId="169" fontId="96" fillId="0" borderId="0" xfId="2" applyNumberFormat="1" applyFont="1" applyFill="1" applyBorder="1"/>
    <xf numFmtId="10" fontId="96" fillId="0" borderId="28" xfId="1986" applyNumberFormat="1" applyFont="1" applyFill="1" applyBorder="1"/>
    <xf numFmtId="10" fontId="98" fillId="0" borderId="0" xfId="1986" applyNumberFormat="1" applyFont="1" applyFill="1"/>
    <xf numFmtId="0" fontId="96" fillId="0" borderId="0" xfId="0" applyFont="1" applyFill="1" applyBorder="1" applyAlignment="1">
      <alignment horizontal="right"/>
    </xf>
    <xf numFmtId="0" fontId="96" fillId="0" borderId="0" xfId="0" applyFont="1" applyBorder="1" applyAlignment="1">
      <alignment horizontal="right"/>
    </xf>
    <xf numFmtId="10" fontId="96" fillId="0" borderId="0" xfId="3" applyNumberFormat="1" applyFont="1" applyFill="1" applyBorder="1" applyAlignment="1">
      <alignment horizontal="right"/>
    </xf>
    <xf numFmtId="169" fontId="96" fillId="0" borderId="0" xfId="0" applyNumberFormat="1" applyFont="1" applyFill="1" applyBorder="1"/>
    <xf numFmtId="169" fontId="96" fillId="0" borderId="0" xfId="0" applyNumberFormat="1" applyFont="1" applyBorder="1"/>
    <xf numFmtId="169" fontId="96" fillId="0" borderId="0" xfId="1360" applyNumberFormat="1" applyFont="1" applyFill="1" applyBorder="1"/>
    <xf numFmtId="44" fontId="96" fillId="0" borderId="0" xfId="0" applyNumberFormat="1" applyFont="1" applyFill="1" applyAlignment="1">
      <alignment horizontal="left" indent="1"/>
    </xf>
    <xf numFmtId="44" fontId="96" fillId="0" borderId="0" xfId="0" applyNumberFormat="1" applyFont="1" applyFill="1"/>
    <xf numFmtId="0" fontId="96" fillId="0" borderId="0" xfId="0" applyFont="1" applyFill="1" applyAlignment="1"/>
    <xf numFmtId="10" fontId="96" fillId="0" borderId="0" xfId="1986" applyNumberFormat="1" applyFont="1" applyFill="1" applyBorder="1"/>
    <xf numFmtId="0" fontId="96" fillId="0" borderId="0" xfId="0" applyFont="1"/>
    <xf numFmtId="0" fontId="96" fillId="0" borderId="28" xfId="0" applyFont="1" applyBorder="1" applyAlignment="1">
      <alignment horizontal="center"/>
    </xf>
    <xf numFmtId="0" fontId="96" fillId="0" borderId="28" xfId="0" applyFont="1" applyBorder="1" applyAlignment="1">
      <alignment horizontal="center" wrapText="1"/>
    </xf>
    <xf numFmtId="10" fontId="96" fillId="0" borderId="0" xfId="3" applyNumberFormat="1" applyFont="1" applyFill="1"/>
    <xf numFmtId="0" fontId="96" fillId="0" borderId="0" xfId="0" quotePrefix="1" applyFont="1" applyAlignment="1">
      <alignment horizontal="left" indent="2"/>
    </xf>
    <xf numFmtId="169" fontId="96" fillId="0" borderId="0" xfId="0" applyNumberFormat="1" applyFont="1"/>
    <xf numFmtId="0" fontId="96" fillId="0" borderId="0" xfId="0" applyFont="1" applyAlignment="1">
      <alignment horizontal="left" indent="2"/>
    </xf>
    <xf numFmtId="0" fontId="141" fillId="0" borderId="0" xfId="0" applyFont="1" applyAlignment="1">
      <alignment horizontal="left"/>
    </xf>
    <xf numFmtId="10" fontId="98" fillId="0" borderId="0" xfId="3" applyNumberFormat="1" applyFont="1" applyFill="1"/>
    <xf numFmtId="169" fontId="96" fillId="0" borderId="0" xfId="0" applyNumberFormat="1" applyFont="1" applyFill="1"/>
    <xf numFmtId="164" fontId="96" fillId="0" borderId="0" xfId="1" applyNumberFormat="1" applyFont="1" applyBorder="1"/>
    <xf numFmtId="0" fontId="96" fillId="0" borderId="0" xfId="0" applyFont="1" applyBorder="1" applyAlignment="1">
      <alignment horizontal="left"/>
    </xf>
    <xf numFmtId="173" fontId="98" fillId="0" borderId="0" xfId="0" applyNumberFormat="1" applyFont="1" applyFill="1" applyBorder="1"/>
    <xf numFmtId="173" fontId="98" fillId="0" borderId="0" xfId="0" applyNumberFormat="1" applyFont="1" applyFill="1" applyBorder="1" applyAlignment="1">
      <alignment horizontal="right"/>
    </xf>
    <xf numFmtId="0" fontId="95" fillId="0" borderId="0" xfId="0" applyFont="1" applyFill="1" applyAlignment="1">
      <alignment horizontal="center"/>
    </xf>
    <xf numFmtId="44" fontId="95" fillId="0" borderId="0" xfId="2" applyFont="1" applyFill="1" applyAlignment="1">
      <alignment horizontal="center"/>
    </xf>
    <xf numFmtId="0" fontId="96" fillId="0" borderId="0" xfId="0" applyFont="1" applyBorder="1" applyAlignment="1">
      <alignment horizontal="center" wrapText="1"/>
    </xf>
    <xf numFmtId="41" fontId="141" fillId="0" borderId="0" xfId="1782" applyFont="1" applyBorder="1" applyAlignment="1">
      <alignment horizontal="left"/>
    </xf>
    <xf numFmtId="41" fontId="96" fillId="0" borderId="0" xfId="1782" applyFont="1"/>
    <xf numFmtId="41" fontId="141" fillId="0" borderId="0" xfId="1782" quotePrefix="1" applyFont="1" applyAlignment="1">
      <alignment horizontal="right"/>
    </xf>
    <xf numFmtId="41" fontId="96" fillId="0" borderId="0" xfId="1782" applyFont="1" applyFill="1"/>
    <xf numFmtId="41" fontId="141" fillId="0" borderId="0" xfId="1782" quotePrefix="1" applyFont="1" applyFill="1" applyBorder="1" applyAlignment="1">
      <alignment horizontal="left"/>
    </xf>
    <xf numFmtId="41" fontId="141" fillId="0" borderId="0" xfId="1782" applyFont="1" applyAlignment="1">
      <alignment horizontal="left"/>
    </xf>
    <xf numFmtId="41" fontId="141" fillId="0" borderId="0" xfId="1782" applyFont="1" applyAlignment="1">
      <alignment horizontal="right"/>
    </xf>
    <xf numFmtId="41" fontId="96" fillId="0" borderId="0" xfId="1782" quotePrefix="1" applyFont="1" applyAlignment="1">
      <alignment horizontal="left"/>
    </xf>
    <xf numFmtId="41" fontId="96" fillId="83" borderId="0" xfId="1782" applyFont="1" applyFill="1"/>
    <xf numFmtId="41" fontId="141" fillId="83" borderId="0" xfId="1782" applyFont="1" applyFill="1"/>
    <xf numFmtId="41" fontId="141" fillId="0" borderId="0" xfId="1782" applyFont="1"/>
    <xf numFmtId="0" fontId="21" fillId="0" borderId="0" xfId="0" applyFont="1"/>
    <xf numFmtId="41" fontId="96" fillId="0" borderId="0" xfId="1782" applyFont="1" applyAlignment="1">
      <alignment horizontal="center"/>
    </xf>
    <xf numFmtId="41" fontId="96" fillId="83" borderId="0" xfId="1782" applyFont="1" applyFill="1" applyAlignment="1">
      <alignment horizontal="right"/>
    </xf>
    <xf numFmtId="10" fontId="96" fillId="83" borderId="0" xfId="3" applyNumberFormat="1" applyFont="1" applyFill="1"/>
    <xf numFmtId="10" fontId="96" fillId="0" borderId="0" xfId="3" applyNumberFormat="1" applyFont="1"/>
    <xf numFmtId="0" fontId="96" fillId="0" borderId="0" xfId="1782" applyNumberFormat="1" applyFont="1"/>
    <xf numFmtId="0" fontId="98" fillId="0" borderId="0" xfId="1782" applyNumberFormat="1" applyFont="1" applyAlignment="1">
      <alignment horizontal="center"/>
    </xf>
    <xf numFmtId="0" fontId="98" fillId="0" borderId="0" xfId="1782" applyNumberFormat="1" applyFont="1" applyAlignment="1">
      <alignment horizontal="center" wrapText="1"/>
    </xf>
    <xf numFmtId="164" fontId="96" fillId="0" borderId="0" xfId="1" applyNumberFormat="1" applyFont="1"/>
    <xf numFmtId="164" fontId="98" fillId="0" borderId="0" xfId="1" applyNumberFormat="1" applyFont="1"/>
    <xf numFmtId="164" fontId="142" fillId="0" borderId="0" xfId="1" applyNumberFormat="1" applyFont="1"/>
    <xf numFmtId="0" fontId="96" fillId="0" borderId="0" xfId="1782" applyNumberFormat="1" applyFont="1" applyAlignment="1">
      <alignment horizontal="left" indent="2"/>
    </xf>
    <xf numFmtId="41" fontId="98" fillId="0" borderId="0" xfId="1782" applyFont="1" applyFill="1"/>
    <xf numFmtId="41" fontId="142" fillId="0" borderId="0" xfId="1782" applyFont="1"/>
    <xf numFmtId="41" fontId="141" fillId="0" borderId="0" xfId="1782" applyFont="1" applyFill="1" applyAlignment="1">
      <alignment horizontal="right"/>
    </xf>
    <xf numFmtId="41" fontId="96" fillId="0" borderId="0" xfId="1782" applyFont="1" applyAlignment="1">
      <alignment horizontal="left"/>
    </xf>
    <xf numFmtId="41" fontId="141" fillId="0" borderId="0" xfId="1782" applyFont="1" applyAlignment="1">
      <alignment horizontal="centerContinuous"/>
    </xf>
    <xf numFmtId="41" fontId="96" fillId="0" borderId="0" xfId="1782" applyFont="1" applyAlignment="1">
      <alignment horizontal="centerContinuous"/>
    </xf>
    <xf numFmtId="41" fontId="96" fillId="0" borderId="28" xfId="1782" applyFont="1" applyBorder="1" applyAlignment="1">
      <alignment horizontal="center" wrapText="1"/>
    </xf>
    <xf numFmtId="169" fontId="96" fillId="0" borderId="28" xfId="1360" quotePrefix="1" applyNumberFormat="1" applyFont="1" applyBorder="1" applyAlignment="1">
      <alignment horizontal="center" wrapText="1"/>
    </xf>
    <xf numFmtId="41" fontId="91" fillId="0" borderId="0" xfId="1782" applyFont="1"/>
    <xf numFmtId="41" fontId="1" fillId="0" borderId="2" xfId="1782" applyFont="1" applyBorder="1" applyAlignment="1">
      <alignment wrapText="1"/>
    </xf>
    <xf numFmtId="41" fontId="96" fillId="0" borderId="0" xfId="1782" quotePrefix="1" applyFont="1" applyAlignment="1">
      <alignment horizontal="center"/>
    </xf>
    <xf numFmtId="41" fontId="1" fillId="0" borderId="0" xfId="1782" applyFont="1"/>
    <xf numFmtId="0" fontId="96" fillId="0" borderId="0" xfId="1782" quotePrefix="1" applyNumberFormat="1" applyFont="1" applyAlignment="1">
      <alignment horizontal="left" indent="1"/>
    </xf>
    <xf numFmtId="164" fontId="96" fillId="0" borderId="0" xfId="1" applyNumberFormat="1" applyFont="1" applyFill="1"/>
    <xf numFmtId="44" fontId="96" fillId="0" borderId="0" xfId="2" applyFont="1" applyFill="1" applyAlignment="1">
      <alignment horizontal="center"/>
    </xf>
    <xf numFmtId="44" fontId="96" fillId="0" borderId="0" xfId="2" applyNumberFormat="1" applyFont="1" applyFill="1"/>
    <xf numFmtId="44" fontId="1" fillId="0" borderId="0" xfId="2" applyFont="1"/>
    <xf numFmtId="164" fontId="98" fillId="0" borderId="0" xfId="1" applyNumberFormat="1" applyFont="1" applyFill="1"/>
    <xf numFmtId="44" fontId="98" fillId="0" borderId="0" xfId="2" applyFont="1" applyFill="1" applyAlignment="1">
      <alignment horizontal="center"/>
    </xf>
    <xf numFmtId="44" fontId="98" fillId="0" borderId="0" xfId="2" applyNumberFormat="1" applyFont="1" applyFill="1"/>
    <xf numFmtId="0" fontId="96" fillId="0" borderId="0" xfId="1782" quotePrefix="1" applyNumberFormat="1" applyFont="1" applyAlignment="1">
      <alignment horizontal="left"/>
    </xf>
    <xf numFmtId="0" fontId="96" fillId="0" borderId="0" xfId="1782" quotePrefix="1" applyNumberFormat="1" applyFont="1" applyFill="1" applyAlignment="1">
      <alignment horizontal="left"/>
    </xf>
    <xf numFmtId="41" fontId="91" fillId="0" borderId="0" xfId="1782" applyFont="1" applyFill="1"/>
    <xf numFmtId="0" fontId="96" fillId="0" borderId="0" xfId="1782" quotePrefix="1" applyNumberFormat="1" applyFont="1" applyFill="1" applyAlignment="1">
      <alignment horizontal="left" indent="1"/>
    </xf>
    <xf numFmtId="10" fontId="145" fillId="0" borderId="0" xfId="3" applyNumberFormat="1" applyFont="1" applyFill="1"/>
    <xf numFmtId="169" fontId="96" fillId="0" borderId="0" xfId="2" applyNumberFormat="1" applyFont="1"/>
    <xf numFmtId="41" fontId="96" fillId="0" borderId="0" xfId="1782" applyFont="1" applyAlignment="1">
      <alignment horizontal="right"/>
    </xf>
    <xf numFmtId="41" fontId="96" fillId="0" borderId="0" xfId="1782" quotePrefix="1" applyFont="1" applyAlignment="1">
      <alignment horizontal="right"/>
    </xf>
    <xf numFmtId="43" fontId="141" fillId="0" borderId="0" xfId="1" applyFont="1" applyBorder="1" applyAlignment="1">
      <alignment horizontal="left"/>
    </xf>
    <xf numFmtId="43" fontId="141" fillId="0" borderId="0" xfId="1" applyFont="1" applyBorder="1" applyAlignment="1">
      <alignment horizontal="center"/>
    </xf>
    <xf numFmtId="41" fontId="96" fillId="0" borderId="0" xfId="1782" applyFont="1" applyBorder="1"/>
    <xf numFmtId="41" fontId="141" fillId="0" borderId="0" xfId="1782" quotePrefix="1" applyFont="1" applyBorder="1" applyAlignment="1">
      <alignment horizontal="right"/>
    </xf>
    <xf numFmtId="41" fontId="96" fillId="0" borderId="0" xfId="1782" applyFont="1" applyFill="1" applyBorder="1"/>
    <xf numFmtId="41" fontId="141" fillId="0" borderId="0" xfId="1782" applyFont="1" applyBorder="1" applyAlignment="1">
      <alignment horizontal="center"/>
    </xf>
    <xf numFmtId="41" fontId="141" fillId="0" borderId="0" xfId="1782" quotePrefix="1" applyFont="1" applyFill="1" applyBorder="1" applyAlignment="1">
      <alignment horizontal="right"/>
    </xf>
    <xf numFmtId="41" fontId="141" fillId="0" borderId="0" xfId="1782" applyFont="1" applyFill="1" applyBorder="1" applyAlignment="1">
      <alignment horizontal="right"/>
    </xf>
    <xf numFmtId="41" fontId="96" fillId="0" borderId="0" xfId="1782" applyFont="1" applyFill="1" applyBorder="1" applyAlignment="1">
      <alignment horizontal="left"/>
    </xf>
    <xf numFmtId="41" fontId="96" fillId="0" borderId="0" xfId="1782" applyFont="1" applyFill="1" applyBorder="1" applyAlignment="1">
      <alignment horizontal="center"/>
    </xf>
    <xf numFmtId="41" fontId="146" fillId="0" borderId="0" xfId="1782" applyFont="1" applyFill="1"/>
    <xf numFmtId="41" fontId="146" fillId="0" borderId="0" xfId="1782" applyFont="1" applyFill="1" applyAlignment="1">
      <alignment horizontal="center"/>
    </xf>
    <xf numFmtId="41" fontId="96" fillId="0" borderId="0" xfId="1782" applyFont="1" applyFill="1" applyAlignment="1">
      <alignment horizontal="center"/>
    </xf>
    <xf numFmtId="41" fontId="96" fillId="0" borderId="45" xfId="1782" applyFont="1" applyFill="1" applyBorder="1" applyAlignment="1">
      <alignment horizontal="center"/>
    </xf>
    <xf numFmtId="41" fontId="96" fillId="0" borderId="0" xfId="1782" quotePrefix="1" applyFont="1" applyFill="1" applyBorder="1" applyAlignment="1">
      <alignment horizontal="center"/>
    </xf>
    <xf numFmtId="41" fontId="96" fillId="0" borderId="2" xfId="1782" applyFont="1" applyFill="1" applyBorder="1" applyAlignment="1">
      <alignment horizontal="center"/>
    </xf>
    <xf numFmtId="41" fontId="96" fillId="0" borderId="0" xfId="1782" quotePrefix="1" applyFont="1" applyFill="1" applyAlignment="1">
      <alignment horizontal="left" indent="1"/>
    </xf>
    <xf numFmtId="41" fontId="96" fillId="0" borderId="0" xfId="1782" quotePrefix="1" applyFont="1" applyFill="1" applyAlignment="1">
      <alignment horizontal="left"/>
    </xf>
    <xf numFmtId="41" fontId="96" fillId="0" borderId="0" xfId="1782" applyFont="1" applyFill="1" applyAlignment="1">
      <alignment horizontal="left"/>
    </xf>
    <xf numFmtId="41" fontId="96" fillId="0" borderId="0" xfId="0" quotePrefix="1" applyNumberFormat="1" applyFont="1" applyFill="1" applyAlignment="1">
      <alignment horizontal="left"/>
    </xf>
    <xf numFmtId="41" fontId="96" fillId="0" borderId="0" xfId="1782" applyFont="1" applyFill="1" applyAlignment="1"/>
    <xf numFmtId="41" fontId="141" fillId="0" borderId="0" xfId="1782" applyFont="1" applyFill="1"/>
    <xf numFmtId="41" fontId="141" fillId="0" borderId="0" xfId="1782" applyFont="1" applyFill="1" applyAlignment="1">
      <alignment horizontal="center"/>
    </xf>
    <xf numFmtId="41" fontId="96" fillId="0" borderId="0" xfId="1782" quotePrefix="1" applyFont="1" applyFill="1" applyAlignment="1">
      <alignment horizontal="center"/>
    </xf>
    <xf numFmtId="169" fontId="96" fillId="0" borderId="0" xfId="3" applyNumberFormat="1" applyFont="1"/>
    <xf numFmtId="41" fontId="96" fillId="0" borderId="0" xfId="1782" applyFont="1" applyBorder="1" applyAlignment="1">
      <alignment horizontal="left"/>
    </xf>
    <xf numFmtId="170" fontId="96" fillId="0" borderId="0" xfId="4" applyFont="1" applyBorder="1"/>
    <xf numFmtId="170" fontId="96" fillId="0" borderId="0" xfId="4" applyFont="1" applyBorder="1" applyAlignment="1">
      <alignment horizontal="right"/>
    </xf>
    <xf numFmtId="171" fontId="96" fillId="0" borderId="0" xfId="4" applyNumberFormat="1" applyFont="1" applyBorder="1" applyAlignment="1" applyProtection="1">
      <alignment horizontal="right"/>
    </xf>
    <xf numFmtId="170" fontId="96" fillId="0" borderId="0" xfId="4" quotePrefix="1" applyFont="1" applyBorder="1" applyAlignment="1"/>
    <xf numFmtId="170" fontId="96" fillId="0" borderId="0" xfId="4" applyFont="1" applyBorder="1" applyAlignment="1"/>
    <xf numFmtId="170" fontId="96" fillId="0" borderId="0" xfId="4" applyFont="1" applyFill="1" applyBorder="1" applyAlignment="1">
      <alignment horizontal="center"/>
    </xf>
    <xf numFmtId="171" fontId="147" fillId="0" borderId="44" xfId="4" applyNumberFormat="1" applyFont="1" applyFill="1" applyBorder="1" applyProtection="1"/>
    <xf numFmtId="41" fontId="141" fillId="0" borderId="44" xfId="1782" quotePrefix="1" applyFont="1" applyFill="1" applyBorder="1" applyAlignment="1">
      <alignment horizontal="center"/>
    </xf>
    <xf numFmtId="170" fontId="96" fillId="0" borderId="44" xfId="4" applyFont="1" applyBorder="1"/>
    <xf numFmtId="170" fontId="96" fillId="0" borderId="44" xfId="4" quotePrefix="1" applyFont="1" applyBorder="1" applyAlignment="1">
      <alignment horizontal="center"/>
    </xf>
    <xf numFmtId="41" fontId="96" fillId="0" borderId="44" xfId="1782" applyFont="1" applyFill="1" applyBorder="1"/>
    <xf numFmtId="41" fontId="96" fillId="0" borderId="44" xfId="1782" applyFont="1" applyFill="1" applyBorder="1" applyAlignment="1">
      <alignment horizontal="center"/>
    </xf>
    <xf numFmtId="171" fontId="147" fillId="0" borderId="0" xfId="4" applyNumberFormat="1" applyFont="1" applyFill="1" applyBorder="1" applyProtection="1"/>
    <xf numFmtId="170" fontId="96" fillId="0" borderId="0" xfId="4" applyFont="1" applyBorder="1" applyAlignment="1">
      <alignment horizontal="center"/>
    </xf>
    <xf numFmtId="171" fontId="96" fillId="0" borderId="0" xfId="4" applyNumberFormat="1" applyFont="1" applyBorder="1" applyAlignment="1" applyProtection="1">
      <alignment horizontal="center"/>
    </xf>
    <xf numFmtId="171" fontId="147" fillId="0" borderId="2" xfId="4" applyNumberFormat="1" applyFont="1" applyFill="1" applyBorder="1" applyProtection="1"/>
    <xf numFmtId="41" fontId="96" fillId="0" borderId="2" xfId="1782" applyFont="1" applyFill="1" applyBorder="1"/>
    <xf numFmtId="16" fontId="96" fillId="0" borderId="2" xfId="4" quotePrefix="1" applyNumberFormat="1" applyFont="1" applyBorder="1" applyAlignment="1">
      <alignment horizontal="center"/>
    </xf>
    <xf numFmtId="171" fontId="96" fillId="0" borderId="2" xfId="4" applyNumberFormat="1" applyFont="1" applyBorder="1" applyAlignment="1" applyProtection="1">
      <alignment horizontal="center"/>
    </xf>
    <xf numFmtId="170" fontId="96" fillId="0" borderId="2" xfId="4" applyFont="1" applyBorder="1" applyAlignment="1">
      <alignment horizontal="center"/>
    </xf>
    <xf numFmtId="16" fontId="96" fillId="0" borderId="0" xfId="4" quotePrefix="1" applyNumberFormat="1" applyFont="1" applyBorder="1" applyAlignment="1">
      <alignment horizontal="center"/>
    </xf>
    <xf numFmtId="169" fontId="96" fillId="0" borderId="0" xfId="2" applyNumberFormat="1" applyFont="1" applyBorder="1" applyAlignment="1">
      <alignment horizontal="center"/>
    </xf>
    <xf numFmtId="170" fontId="141" fillId="0" borderId="0" xfId="4" quotePrefix="1" applyFont="1" applyFill="1" applyBorder="1" applyAlignment="1">
      <alignment horizontal="left"/>
    </xf>
    <xf numFmtId="176" fontId="96" fillId="0" borderId="0" xfId="1782" applyNumberFormat="1" applyFont="1" applyFill="1" applyBorder="1"/>
    <xf numFmtId="41" fontId="96" fillId="0" borderId="0" xfId="1782" quotePrefix="1" applyFont="1" applyFill="1" applyBorder="1" applyAlignment="1"/>
    <xf numFmtId="193" fontId="96" fillId="0" borderId="0" xfId="1782" applyNumberFormat="1" applyFont="1" applyFill="1" applyBorder="1"/>
    <xf numFmtId="195" fontId="96" fillId="0" borderId="0" xfId="1360" applyNumberFormat="1" applyFont="1" applyFill="1" applyBorder="1" applyProtection="1">
      <protection locked="0"/>
    </xf>
    <xf numFmtId="194" fontId="96" fillId="0" borderId="0" xfId="1360" applyNumberFormat="1" applyFont="1" applyFill="1" applyBorder="1"/>
    <xf numFmtId="43" fontId="96" fillId="0" borderId="0" xfId="1" applyFont="1" applyFill="1" applyBorder="1"/>
    <xf numFmtId="196" fontId="96" fillId="0" borderId="0" xfId="1360" applyNumberFormat="1" applyFont="1" applyFill="1" applyBorder="1" applyProtection="1">
      <protection locked="0"/>
    </xf>
    <xf numFmtId="165" fontId="96" fillId="0" borderId="0" xfId="1360" applyNumberFormat="1" applyFont="1" applyFill="1" applyBorder="1" applyProtection="1">
      <protection locked="0"/>
    </xf>
    <xf numFmtId="175" fontId="96" fillId="0" borderId="0" xfId="1782" applyNumberFormat="1" applyFont="1" applyFill="1" applyBorder="1"/>
    <xf numFmtId="41" fontId="96" fillId="0" borderId="0" xfId="1782" quotePrefix="1" applyFont="1" applyFill="1" applyBorder="1" applyAlignment="1">
      <alignment horizontal="left"/>
    </xf>
    <xf numFmtId="196" fontId="98" fillId="0" borderId="0" xfId="1360" applyNumberFormat="1" applyFont="1" applyFill="1" applyBorder="1" applyProtection="1">
      <protection locked="0"/>
    </xf>
    <xf numFmtId="41" fontId="96" fillId="0" borderId="0" xfId="1782" quotePrefix="1" applyFont="1" applyFill="1" applyBorder="1" applyAlignment="1">
      <alignment horizontal="left" indent="1"/>
    </xf>
    <xf numFmtId="41" fontId="96" fillId="0" borderId="0" xfId="1782" applyFont="1" applyFill="1" applyBorder="1" applyAlignment="1"/>
    <xf numFmtId="165" fontId="96" fillId="0" borderId="0" xfId="2" applyNumberFormat="1" applyFont="1" applyFill="1" applyBorder="1"/>
    <xf numFmtId="164" fontId="141" fillId="0" borderId="0" xfId="13" applyNumberFormat="1" applyFont="1" applyFill="1" applyBorder="1" applyAlignment="1">
      <alignment horizontal="left"/>
    </xf>
    <xf numFmtId="41" fontId="141" fillId="0" borderId="0" xfId="1782" applyFont="1" applyFill="1" applyBorder="1" applyAlignment="1"/>
    <xf numFmtId="194" fontId="141" fillId="0" borderId="0" xfId="2" applyNumberFormat="1" applyFont="1" applyFill="1" applyBorder="1"/>
    <xf numFmtId="44" fontId="96" fillId="0" borderId="0" xfId="2" applyFont="1" applyFill="1" applyBorder="1"/>
    <xf numFmtId="192" fontId="98" fillId="0" borderId="0" xfId="4" applyNumberFormat="1" applyFont="1" applyFill="1" applyBorder="1"/>
    <xf numFmtId="170" fontId="141" fillId="0" borderId="0" xfId="4" applyFont="1" applyFill="1" applyBorder="1" applyAlignment="1">
      <alignment horizontal="right"/>
    </xf>
    <xf numFmtId="164" fontId="96" fillId="0" borderId="0" xfId="13" applyNumberFormat="1" applyFont="1" applyFill="1" applyBorder="1"/>
    <xf numFmtId="170" fontId="96" fillId="0" borderId="0" xfId="4" applyFont="1" applyFill="1" applyBorder="1"/>
    <xf numFmtId="41" fontId="141" fillId="0" borderId="0" xfId="1782" quotePrefix="1" applyFont="1" applyFill="1" applyBorder="1" applyAlignment="1"/>
    <xf numFmtId="194" fontId="148" fillId="0" borderId="0" xfId="1360" applyNumberFormat="1" applyFont="1" applyFill="1" applyBorder="1"/>
    <xf numFmtId="170" fontId="141" fillId="0" borderId="0" xfId="4" applyFont="1" applyFill="1" applyBorder="1" applyAlignment="1">
      <alignment horizontal="left"/>
    </xf>
    <xf numFmtId="10" fontId="96" fillId="0" borderId="0" xfId="1782" applyNumberFormat="1" applyFont="1" applyFill="1" applyBorder="1"/>
    <xf numFmtId="44" fontId="96" fillId="0" borderId="0" xfId="1360" applyFont="1" applyFill="1" applyBorder="1" applyProtection="1">
      <protection locked="0"/>
    </xf>
    <xf numFmtId="9" fontId="96" fillId="0" borderId="0" xfId="1782" applyNumberFormat="1" applyFont="1" applyFill="1" applyBorder="1"/>
    <xf numFmtId="174" fontId="96" fillId="0" borderId="0" xfId="1782" applyNumberFormat="1" applyFont="1" applyFill="1" applyBorder="1"/>
    <xf numFmtId="169" fontId="141" fillId="0" borderId="0" xfId="1360" applyNumberFormat="1" applyFont="1" applyFill="1" applyBorder="1"/>
    <xf numFmtId="9" fontId="96" fillId="0" borderId="0" xfId="1986" applyFont="1" applyFill="1" applyBorder="1"/>
    <xf numFmtId="44" fontId="96" fillId="0" borderId="0" xfId="2" applyFont="1" applyFill="1" applyBorder="1" applyProtection="1">
      <protection locked="0"/>
    </xf>
    <xf numFmtId="43" fontId="96" fillId="0" borderId="0" xfId="1782" applyNumberFormat="1" applyFont="1" applyFill="1" applyBorder="1"/>
    <xf numFmtId="164" fontId="96" fillId="0" borderId="0" xfId="4" applyNumberFormat="1" applyFont="1" applyFill="1" applyBorder="1"/>
    <xf numFmtId="171" fontId="96" fillId="0" borderId="44" xfId="4" applyNumberFormat="1" applyFont="1" applyFill="1" applyBorder="1" applyProtection="1"/>
    <xf numFmtId="171" fontId="96" fillId="0" borderId="0" xfId="4" applyNumberFormat="1" applyFont="1" applyFill="1" applyBorder="1" applyProtection="1"/>
    <xf numFmtId="171" fontId="96" fillId="0" borderId="2" xfId="4" applyNumberFormat="1" applyFont="1" applyFill="1" applyBorder="1" applyProtection="1"/>
    <xf numFmtId="171" fontId="96" fillId="0" borderId="2" xfId="4" quotePrefix="1" applyNumberFormat="1" applyFont="1" applyBorder="1" applyAlignment="1" applyProtection="1">
      <alignment horizontal="center"/>
    </xf>
    <xf numFmtId="169" fontId="96" fillId="0" borderId="0" xfId="1782" applyNumberFormat="1" applyFont="1" applyFill="1" applyBorder="1"/>
    <xf numFmtId="10" fontId="96" fillId="0" borderId="0" xfId="3" applyNumberFormat="1" applyFont="1" applyFill="1" applyBorder="1"/>
    <xf numFmtId="44" fontId="96" fillId="0" borderId="0" xfId="1782" applyNumberFormat="1" applyFont="1" applyFill="1" applyBorder="1"/>
    <xf numFmtId="169" fontId="98" fillId="0" borderId="0" xfId="2" applyNumberFormat="1" applyFont="1" applyFill="1" applyBorder="1"/>
    <xf numFmtId="44" fontId="21" fillId="0" borderId="0" xfId="0" applyNumberFormat="1" applyFont="1" applyBorder="1"/>
    <xf numFmtId="41" fontId="96" fillId="0" borderId="0" xfId="1782" applyFont="1" applyFill="1" applyBorder="1" applyAlignment="1">
      <alignment horizontal="right"/>
    </xf>
    <xf numFmtId="44" fontId="96" fillId="0" borderId="0" xfId="2" applyFont="1" applyBorder="1"/>
    <xf numFmtId="178" fontId="96" fillId="0" borderId="0" xfId="1782" applyNumberFormat="1" applyFont="1" applyFill="1" applyBorder="1"/>
    <xf numFmtId="177" fontId="96" fillId="0" borderId="0" xfId="1782" applyNumberFormat="1" applyFont="1" applyFill="1" applyBorder="1"/>
    <xf numFmtId="10" fontId="96" fillId="0" borderId="0" xfId="1986" quotePrefix="1" applyNumberFormat="1" applyFont="1" applyFill="1" applyBorder="1"/>
    <xf numFmtId="41" fontId="96" fillId="0" borderId="2" xfId="1782" quotePrefix="1" applyFont="1" applyFill="1" applyBorder="1" applyAlignment="1">
      <alignment horizontal="center"/>
    </xf>
    <xf numFmtId="14" fontId="96" fillId="0" borderId="0" xfId="1782" applyNumberFormat="1" applyFont="1" applyFill="1" applyBorder="1" applyAlignment="1">
      <alignment horizontal="center"/>
    </xf>
    <xf numFmtId="164" fontId="96" fillId="0" borderId="0" xfId="13" applyNumberFormat="1" applyFont="1" applyFill="1" applyBorder="1" applyAlignment="1">
      <alignment horizontal="center"/>
    </xf>
    <xf numFmtId="178" fontId="96" fillId="0" borderId="0" xfId="1791" applyNumberFormat="1" applyFont="1" applyFill="1" applyBorder="1"/>
    <xf numFmtId="41" fontId="96" fillId="0" borderId="0" xfId="1791" applyFont="1" applyFill="1" applyBorder="1"/>
    <xf numFmtId="41" fontId="141" fillId="0" borderId="0" xfId="1782" applyFont="1" applyFill="1" applyBorder="1"/>
    <xf numFmtId="44" fontId="96" fillId="0" borderId="0" xfId="1360" applyNumberFormat="1" applyFont="1" applyFill="1" applyBorder="1" applyProtection="1">
      <protection locked="0"/>
    </xf>
    <xf numFmtId="41" fontId="96" fillId="0" borderId="0" xfId="1793" applyFont="1" applyFill="1" applyBorder="1"/>
    <xf numFmtId="41" fontId="141" fillId="0" borderId="0" xfId="1782" applyFont="1" applyFill="1" applyBorder="1" applyAlignment="1">
      <alignment horizontal="left"/>
    </xf>
    <xf numFmtId="170" fontId="96" fillId="0" borderId="44" xfId="4" applyFont="1" applyBorder="1" applyAlignment="1">
      <alignment horizontal="center"/>
    </xf>
    <xf numFmtId="164" fontId="141" fillId="0" borderId="0" xfId="13" quotePrefix="1" applyNumberFormat="1" applyFont="1" applyFill="1" applyBorder="1" applyAlignment="1">
      <alignment horizontal="right"/>
    </xf>
    <xf numFmtId="164" fontId="145" fillId="0" borderId="0" xfId="13" applyNumberFormat="1" applyFont="1" applyFill="1" applyBorder="1"/>
    <xf numFmtId="41" fontId="145" fillId="0" borderId="0" xfId="1782" applyFont="1" applyFill="1" applyBorder="1"/>
    <xf numFmtId="179" fontId="96" fillId="0" borderId="0" xfId="1782" applyNumberFormat="1" applyFont="1" applyFill="1" applyBorder="1"/>
    <xf numFmtId="170" fontId="141" fillId="0" borderId="0" xfId="4" applyFont="1" applyFill="1" applyBorder="1"/>
    <xf numFmtId="41" fontId="146" fillId="0" borderId="0" xfId="1782" applyFont="1" applyFill="1" applyBorder="1" applyAlignment="1">
      <alignment horizontal="left"/>
    </xf>
    <xf numFmtId="170" fontId="96" fillId="0" borderId="0" xfId="4" applyFont="1" applyFill="1" applyBorder="1" applyAlignment="1"/>
    <xf numFmtId="170" fontId="141" fillId="0" borderId="44" xfId="4" applyFont="1" applyFill="1" applyBorder="1" applyAlignment="1">
      <alignment horizontal="left"/>
    </xf>
    <xf numFmtId="170" fontId="141" fillId="0" borderId="2" xfId="4" applyFont="1" applyFill="1" applyBorder="1"/>
    <xf numFmtId="14" fontId="96" fillId="0" borderId="2" xfId="1782" applyNumberFormat="1" applyFont="1" applyFill="1" applyBorder="1" applyAlignment="1">
      <alignment horizontal="center"/>
    </xf>
    <xf numFmtId="10" fontId="96" fillId="0" borderId="0" xfId="3" applyNumberFormat="1" applyFont="1" applyFill="1" applyBorder="1" applyAlignment="1">
      <alignment horizontal="center"/>
    </xf>
    <xf numFmtId="0" fontId="96" fillId="0" borderId="0" xfId="0" applyFont="1" applyBorder="1" applyAlignment="1">
      <alignment horizontal="center"/>
    </xf>
    <xf numFmtId="195" fontId="96" fillId="0" borderId="0" xfId="2" applyNumberFormat="1" applyFont="1" applyFill="1" applyBorder="1"/>
    <xf numFmtId="170" fontId="141" fillId="0" borderId="0" xfId="4" quotePrefix="1" applyFont="1" applyFill="1" applyBorder="1" applyAlignment="1">
      <alignment horizontal="left" indent="2"/>
    </xf>
    <xf numFmtId="194" fontId="96" fillId="0" borderId="0" xfId="2" applyNumberFormat="1" applyFont="1" applyFill="1" applyBorder="1"/>
    <xf numFmtId="170" fontId="141" fillId="0" borderId="0" xfId="4" quotePrefix="1" applyFont="1" applyFill="1" applyBorder="1" applyAlignment="1">
      <alignment horizontal="left" indent="5"/>
    </xf>
    <xf numFmtId="170" fontId="141" fillId="0" borderId="0" xfId="4" applyFont="1" applyFill="1" applyBorder="1" applyAlignment="1">
      <alignment horizontal="left" indent="5"/>
    </xf>
    <xf numFmtId="44" fontId="96" fillId="0" borderId="0" xfId="2" applyNumberFormat="1" applyFont="1" applyFill="1" applyBorder="1"/>
    <xf numFmtId="170" fontId="141" fillId="0" borderId="0" xfId="4" applyFont="1" applyFill="1" applyBorder="1" applyAlignment="1">
      <alignment horizontal="left" indent="2"/>
    </xf>
    <xf numFmtId="44" fontId="96" fillId="0" borderId="0" xfId="3" applyNumberFormat="1" applyFont="1" applyFill="1" applyBorder="1"/>
    <xf numFmtId="164" fontId="96" fillId="0" borderId="0" xfId="13" applyNumberFormat="1" applyFont="1" applyFill="1" applyBorder="1" applyAlignment="1">
      <alignment horizontal="left"/>
    </xf>
    <xf numFmtId="195" fontId="96" fillId="2" borderId="0" xfId="2" applyNumberFormat="1" applyFont="1" applyFill="1" applyBorder="1"/>
    <xf numFmtId="169" fontId="96" fillId="0" borderId="0" xfId="1360" applyNumberFormat="1" applyFont="1" applyFill="1" applyBorder="1" applyAlignment="1">
      <alignment horizontal="right"/>
    </xf>
    <xf numFmtId="170" fontId="96" fillId="0" borderId="0" xfId="4" quotePrefix="1" applyFont="1" applyFill="1" applyBorder="1" applyAlignment="1"/>
    <xf numFmtId="0" fontId="96" fillId="0" borderId="0" xfId="0" quotePrefix="1" applyFont="1" applyBorder="1" applyAlignment="1">
      <alignment horizontal="left"/>
    </xf>
    <xf numFmtId="43" fontId="96" fillId="0" borderId="0" xfId="1" applyFont="1" applyBorder="1" applyAlignment="1">
      <alignment horizontal="left" indent="2"/>
    </xf>
    <xf numFmtId="0" fontId="96" fillId="0" borderId="0" xfId="4" quotePrefix="1" applyNumberFormat="1" applyFont="1" applyBorder="1" applyAlignment="1">
      <alignment horizontal="left"/>
    </xf>
    <xf numFmtId="0" fontId="141" fillId="0" borderId="0" xfId="4" applyNumberFormat="1" applyFont="1" applyBorder="1" applyAlignment="1">
      <alignment horizontal="left"/>
    </xf>
    <xf numFmtId="170" fontId="96" fillId="0" borderId="0" xfId="4" applyFont="1" applyFill="1" applyBorder="1" applyAlignment="1">
      <alignment horizontal="left" indent="2"/>
    </xf>
    <xf numFmtId="194" fontId="148" fillId="0" borderId="0" xfId="1360" applyNumberFormat="1" applyFont="1" applyFill="1" applyBorder="1" applyAlignment="1">
      <alignment horizontal="right"/>
    </xf>
    <xf numFmtId="170" fontId="141" fillId="0" borderId="45" xfId="4" applyFont="1" applyFill="1" applyBorder="1" applyAlignment="1">
      <alignment horizontal="left"/>
    </xf>
    <xf numFmtId="41" fontId="141" fillId="0" borderId="45" xfId="1782" quotePrefix="1" applyFont="1" applyFill="1" applyBorder="1" applyAlignment="1">
      <alignment horizontal="center"/>
    </xf>
    <xf numFmtId="41" fontId="96" fillId="0" borderId="45" xfId="1782" applyFont="1" applyFill="1" applyBorder="1"/>
    <xf numFmtId="0" fontId="149" fillId="0" borderId="0" xfId="15142" applyFont="1"/>
    <xf numFmtId="0" fontId="149" fillId="0" borderId="0" xfId="15142" applyFont="1" applyAlignment="1">
      <alignment horizontal="center"/>
    </xf>
    <xf numFmtId="0" fontId="149" fillId="0" borderId="0" xfId="0" applyFont="1" applyAlignment="1">
      <alignment horizontal="left"/>
    </xf>
    <xf numFmtId="0" fontId="150" fillId="0" borderId="0" xfId="0" applyFont="1" applyAlignment="1">
      <alignment horizontal="center"/>
    </xf>
    <xf numFmtId="0" fontId="150" fillId="0" borderId="0" xfId="0" applyFont="1"/>
    <xf numFmtId="0" fontId="149" fillId="0" borderId="0" xfId="15128" applyFont="1" applyAlignment="1">
      <alignment horizontal="center"/>
    </xf>
    <xf numFmtId="0" fontId="149" fillId="0" borderId="0" xfId="15128" applyFont="1"/>
    <xf numFmtId="0" fontId="151" fillId="0" borderId="0" xfId="15128" applyFont="1"/>
    <xf numFmtId="0" fontId="152" fillId="0" borderId="0" xfId="15142" applyFont="1"/>
    <xf numFmtId="0" fontId="152" fillId="0" borderId="0" xfId="15142" applyFont="1" applyAlignment="1">
      <alignment horizontal="centerContinuous"/>
    </xf>
    <xf numFmtId="0" fontId="149" fillId="0" borderId="0" xfId="15142" applyFont="1" applyAlignment="1">
      <alignment horizontal="centerContinuous"/>
    </xf>
    <xf numFmtId="194" fontId="96" fillId="0" borderId="0" xfId="0" applyNumberFormat="1" applyFont="1" applyBorder="1"/>
    <xf numFmtId="43" fontId="96" fillId="0" borderId="0" xfId="1" applyFont="1"/>
    <xf numFmtId="41" fontId="96" fillId="0" borderId="0" xfId="1782" applyFont="1" applyFill="1" applyAlignment="1">
      <alignment horizontal="left"/>
    </xf>
    <xf numFmtId="41" fontId="144" fillId="0" borderId="0" xfId="1782" applyFont="1"/>
    <xf numFmtId="41" fontId="153" fillId="0" borderId="0" xfId="1782" applyFont="1" applyFill="1"/>
    <xf numFmtId="197" fontId="96" fillId="0" borderId="0" xfId="3" applyNumberFormat="1" applyFont="1" applyFill="1"/>
    <xf numFmtId="198" fontId="96" fillId="0" borderId="0" xfId="3" applyNumberFormat="1" applyFont="1" applyFill="1"/>
    <xf numFmtId="41" fontId="96" fillId="0" borderId="0" xfId="1782" applyNumberFormat="1" applyFont="1" applyFill="1" applyBorder="1"/>
    <xf numFmtId="169" fontId="97" fillId="0" borderId="0" xfId="2" quotePrefix="1" applyNumberFormat="1" applyFont="1" applyFill="1"/>
    <xf numFmtId="0" fontId="149" fillId="0" borderId="0" xfId="15142" applyFont="1" applyAlignment="1">
      <alignment horizontal="center"/>
    </xf>
    <xf numFmtId="41" fontId="96" fillId="0" borderId="0" xfId="1782" applyFont="1" applyFill="1" applyAlignment="1">
      <alignment horizontal="left"/>
    </xf>
    <xf numFmtId="0" fontId="96" fillId="0" borderId="0" xfId="1782" quotePrefix="1" applyNumberFormat="1" applyFont="1" applyFill="1" applyAlignment="1">
      <alignment horizontal="left" wrapText="1"/>
    </xf>
    <xf numFmtId="0" fontId="96" fillId="0" borderId="0" xfId="1782" applyNumberFormat="1" applyFont="1" applyFill="1" applyAlignment="1">
      <alignment horizontal="left" wrapText="1"/>
    </xf>
  </cellXfs>
  <cellStyles count="15156">
    <cellStyle name="_Row1" xfId="2114"/>
    <cellStyle name="_Row1 2" xfId="2115"/>
    <cellStyle name="=C:\WINNT\SYSTEM32\COMMAND.COM" xfId="2116"/>
    <cellStyle name="=C:\WINNT\SYSTEM32\COMMAND.COM 2" xfId="2117"/>
    <cellStyle name="=C:\WINNT\SYSTEM32\COMMAND.COM 2 2" xfId="2118"/>
    <cellStyle name="=C:\WINNT\SYSTEM32\COMMAND.COM 3" xfId="2119"/>
    <cellStyle name="=C:\WINNT35\SYSTEM32\COMMAND.COM" xfId="2120"/>
    <cellStyle name="20% - Accent1 10" xfId="14"/>
    <cellStyle name="20% - Accent1 10 2" xfId="2121"/>
    <cellStyle name="20% - Accent1 10 2 2" xfId="2122"/>
    <cellStyle name="20% - Accent1 10 3" xfId="2123"/>
    <cellStyle name="20% - Accent1 10 4" xfId="2124"/>
    <cellStyle name="20% - Accent1 11" xfId="15"/>
    <cellStyle name="20% - Accent1 11 2" xfId="2125"/>
    <cellStyle name="20% - Accent1 11 2 2" xfId="2126"/>
    <cellStyle name="20% - Accent1 11 3" xfId="2127"/>
    <cellStyle name="20% - Accent1 11 4" xfId="2128"/>
    <cellStyle name="20% - Accent1 12" xfId="16"/>
    <cellStyle name="20% - Accent1 12 2" xfId="2129"/>
    <cellStyle name="20% - Accent1 12 3" xfId="2130"/>
    <cellStyle name="20% - Accent1 13" xfId="17"/>
    <cellStyle name="20% - Accent1 13 2" xfId="2131"/>
    <cellStyle name="20% - Accent1 14" xfId="18"/>
    <cellStyle name="20% - Accent1 15" xfId="19"/>
    <cellStyle name="20% - Accent1 15 2" xfId="20"/>
    <cellStyle name="20% - Accent1 15 3" xfId="21"/>
    <cellStyle name="20% - Accent1 15 4" xfId="22"/>
    <cellStyle name="20% - Accent1 15 5" xfId="23"/>
    <cellStyle name="20% - Accent1 16" xfId="24"/>
    <cellStyle name="20% - Accent1 16 2" xfId="25"/>
    <cellStyle name="20% - Accent1 16 3" xfId="26"/>
    <cellStyle name="20% - Accent1 16 4" xfId="27"/>
    <cellStyle name="20% - Accent1 16 5" xfId="28"/>
    <cellStyle name="20% - Accent1 17" xfId="29"/>
    <cellStyle name="20% - Accent1 17 2" xfId="30"/>
    <cellStyle name="20% - Accent1 17 3" xfId="31"/>
    <cellStyle name="20% - Accent1 17 4" xfId="32"/>
    <cellStyle name="20% - Accent1 17 5" xfId="33"/>
    <cellStyle name="20% - Accent1 18" xfId="34"/>
    <cellStyle name="20% - Accent1 19" xfId="35"/>
    <cellStyle name="20% - Accent1 2" xfId="36"/>
    <cellStyle name="20% - Accent1 2 2" xfId="37"/>
    <cellStyle name="20% - Accent1 2 2 2" xfId="38"/>
    <cellStyle name="20% - Accent1 2 2 2 2" xfId="39"/>
    <cellStyle name="20% - Accent1 2 2 2 2 2" xfId="2132"/>
    <cellStyle name="20% - Accent1 2 2 2 2 2 2" xfId="2133"/>
    <cellStyle name="20% - Accent1 2 2 2 2 2 2 2" xfId="2134"/>
    <cellStyle name="20% - Accent1 2 2 2 2 2 3" xfId="2135"/>
    <cellStyle name="20% - Accent1 2 2 2 2 3" xfId="2136"/>
    <cellStyle name="20% - Accent1 2 2 2 2 3 2" xfId="2137"/>
    <cellStyle name="20% - Accent1 2 2 2 2 4" xfId="2138"/>
    <cellStyle name="20% - Accent1 2 2 2 2 5" xfId="2139"/>
    <cellStyle name="20% - Accent1 2 2 2 3" xfId="40"/>
    <cellStyle name="20% - Accent1 2 2 2 3 2" xfId="2140"/>
    <cellStyle name="20% - Accent1 2 2 2 3 2 2" xfId="2141"/>
    <cellStyle name="20% - Accent1 2 2 2 3 3" xfId="2142"/>
    <cellStyle name="20% - Accent1 2 2 2 4" xfId="41"/>
    <cellStyle name="20% - Accent1 2 2 2 4 2" xfId="2143"/>
    <cellStyle name="20% - Accent1 2 2 2 5" xfId="42"/>
    <cellStyle name="20% - Accent1 2 2 2 6" xfId="2144"/>
    <cellStyle name="20% - Accent1 2 2 3" xfId="43"/>
    <cellStyle name="20% - Accent1 2 2 3 2" xfId="2145"/>
    <cellStyle name="20% - Accent1 2 2 3 2 2" xfId="2146"/>
    <cellStyle name="20% - Accent1 2 2 3 2 2 2" xfId="2147"/>
    <cellStyle name="20% - Accent1 2 2 3 2 3" xfId="2148"/>
    <cellStyle name="20% - Accent1 2 2 3 3" xfId="2149"/>
    <cellStyle name="20% - Accent1 2 2 3 3 2" xfId="2150"/>
    <cellStyle name="20% - Accent1 2 2 3 4" xfId="2151"/>
    <cellStyle name="20% - Accent1 2 2 3 5" xfId="2152"/>
    <cellStyle name="20% - Accent1 2 2 4" xfId="44"/>
    <cellStyle name="20% - Accent1 2 2 4 2" xfId="2153"/>
    <cellStyle name="20% - Accent1 2 2 4 2 2" xfId="2154"/>
    <cellStyle name="20% - Accent1 2 2 4 3" xfId="2155"/>
    <cellStyle name="20% - Accent1 2 2 5" xfId="45"/>
    <cellStyle name="20% - Accent1 2 2 5 2" xfId="2156"/>
    <cellStyle name="20% - Accent1 2 2 6" xfId="2157"/>
    <cellStyle name="20% - Accent1 2 2 7" xfId="2158"/>
    <cellStyle name="20% - Accent1 2 3" xfId="46"/>
    <cellStyle name="20% - Accent1 2 3 2" xfId="2159"/>
    <cellStyle name="20% - Accent1 2 3 2 2" xfId="2160"/>
    <cellStyle name="20% - Accent1 2 3 2 2 2" xfId="2161"/>
    <cellStyle name="20% - Accent1 2 3 2 2 2 2" xfId="2162"/>
    <cellStyle name="20% - Accent1 2 3 2 2 3" xfId="2163"/>
    <cellStyle name="20% - Accent1 2 3 2 3" xfId="2164"/>
    <cellStyle name="20% - Accent1 2 3 2 3 2" xfId="2165"/>
    <cellStyle name="20% - Accent1 2 3 2 4" xfId="2166"/>
    <cellStyle name="20% - Accent1 2 3 3" xfId="2167"/>
    <cellStyle name="20% - Accent1 2 3 3 2" xfId="2168"/>
    <cellStyle name="20% - Accent1 2 3 3 2 2" xfId="2169"/>
    <cellStyle name="20% - Accent1 2 3 3 3" xfId="2170"/>
    <cellStyle name="20% - Accent1 2 3 4" xfId="2171"/>
    <cellStyle name="20% - Accent1 2 3 4 2" xfId="2172"/>
    <cellStyle name="20% - Accent1 2 3 5" xfId="2173"/>
    <cellStyle name="20% - Accent1 2 3 6" xfId="2174"/>
    <cellStyle name="20% - Accent1 2 4" xfId="47"/>
    <cellStyle name="20% - Accent1 2 4 2" xfId="2175"/>
    <cellStyle name="20% - Accent1 2 4 2 2" xfId="2176"/>
    <cellStyle name="20% - Accent1 2 4 2 2 2" xfId="2177"/>
    <cellStyle name="20% - Accent1 2 4 2 3" xfId="2178"/>
    <cellStyle name="20% - Accent1 2 4 3" xfId="2179"/>
    <cellStyle name="20% - Accent1 2 4 3 2" xfId="2180"/>
    <cellStyle name="20% - Accent1 2 4 4" xfId="2181"/>
    <cellStyle name="20% - Accent1 2 4 5" xfId="2182"/>
    <cellStyle name="20% - Accent1 2 5" xfId="48"/>
    <cellStyle name="20% - Accent1 2 5 2" xfId="2183"/>
    <cellStyle name="20% - Accent1 2 5 2 2" xfId="2184"/>
    <cellStyle name="20% - Accent1 2 5 3" xfId="2185"/>
    <cellStyle name="20% - Accent1 2 5 4" xfId="2186"/>
    <cellStyle name="20% - Accent1 2 6" xfId="49"/>
    <cellStyle name="20% - Accent1 2 6 2" xfId="2187"/>
    <cellStyle name="20% - Accent1 2 6 3" xfId="2188"/>
    <cellStyle name="20% - Accent1 2 7" xfId="50"/>
    <cellStyle name="20% - Accent1 2 8" xfId="51"/>
    <cellStyle name="20% - Accent1 2 9" xfId="52"/>
    <cellStyle name="20% - Accent1 20" xfId="53"/>
    <cellStyle name="20% - Accent1 21" xfId="54"/>
    <cellStyle name="20% - Accent1 22" xfId="55"/>
    <cellStyle name="20% - Accent1 23" xfId="56"/>
    <cellStyle name="20% - Accent1 24" xfId="57"/>
    <cellStyle name="20% - Accent1 25" xfId="58"/>
    <cellStyle name="20% - Accent1 26" xfId="59"/>
    <cellStyle name="20% - Accent1 27" xfId="60"/>
    <cellStyle name="20% - Accent1 28" xfId="61"/>
    <cellStyle name="20% - Accent1 29" xfId="62"/>
    <cellStyle name="20% - Accent1 3" xfId="63"/>
    <cellStyle name="20% - Accent1 3 2" xfId="2189"/>
    <cellStyle name="20% - Accent1 3 2 2" xfId="2190"/>
    <cellStyle name="20% - Accent1 3 2 2 2" xfId="2191"/>
    <cellStyle name="20% - Accent1 3 2 2 2 2" xfId="2192"/>
    <cellStyle name="20% - Accent1 3 2 2 2 2 2" xfId="2193"/>
    <cellStyle name="20% - Accent1 3 2 2 2 2 2 2" xfId="2194"/>
    <cellStyle name="20% - Accent1 3 2 2 2 2 3" xfId="2195"/>
    <cellStyle name="20% - Accent1 3 2 2 2 3" xfId="2196"/>
    <cellStyle name="20% - Accent1 3 2 2 2 3 2" xfId="2197"/>
    <cellStyle name="20% - Accent1 3 2 2 2 4" xfId="2198"/>
    <cellStyle name="20% - Accent1 3 2 2 3" xfId="2199"/>
    <cellStyle name="20% - Accent1 3 2 2 3 2" xfId="2200"/>
    <cellStyle name="20% - Accent1 3 2 2 3 2 2" xfId="2201"/>
    <cellStyle name="20% - Accent1 3 2 2 3 3" xfId="2202"/>
    <cellStyle name="20% - Accent1 3 2 2 4" xfId="2203"/>
    <cellStyle name="20% - Accent1 3 2 2 4 2" xfId="2204"/>
    <cellStyle name="20% - Accent1 3 2 2 5" xfId="2205"/>
    <cellStyle name="20% - Accent1 3 2 2 6" xfId="2206"/>
    <cellStyle name="20% - Accent1 3 2 3" xfId="2207"/>
    <cellStyle name="20% - Accent1 3 2 3 2" xfId="2208"/>
    <cellStyle name="20% - Accent1 3 2 3 2 2" xfId="2209"/>
    <cellStyle name="20% - Accent1 3 2 3 2 2 2" xfId="2210"/>
    <cellStyle name="20% - Accent1 3 2 3 2 3" xfId="2211"/>
    <cellStyle name="20% - Accent1 3 2 3 3" xfId="2212"/>
    <cellStyle name="20% - Accent1 3 2 3 3 2" xfId="2213"/>
    <cellStyle name="20% - Accent1 3 2 3 4" xfId="2214"/>
    <cellStyle name="20% - Accent1 3 2 4" xfId="2215"/>
    <cellStyle name="20% - Accent1 3 2 4 2" xfId="2216"/>
    <cellStyle name="20% - Accent1 3 2 4 2 2" xfId="2217"/>
    <cellStyle name="20% - Accent1 3 2 4 3" xfId="2218"/>
    <cellStyle name="20% - Accent1 3 2 5" xfId="2219"/>
    <cellStyle name="20% - Accent1 3 2 5 2" xfId="2220"/>
    <cellStyle name="20% - Accent1 3 2 6" xfId="2221"/>
    <cellStyle name="20% - Accent1 3 2 7" xfId="2222"/>
    <cellStyle name="20% - Accent1 3 3" xfId="2223"/>
    <cellStyle name="20% - Accent1 3 3 2" xfId="2224"/>
    <cellStyle name="20% - Accent1 3 3 2 2" xfId="2225"/>
    <cellStyle name="20% - Accent1 3 3 2 2 2" xfId="2226"/>
    <cellStyle name="20% - Accent1 3 3 2 2 2 2" xfId="2227"/>
    <cellStyle name="20% - Accent1 3 3 2 2 3" xfId="2228"/>
    <cellStyle name="20% - Accent1 3 3 2 3" xfId="2229"/>
    <cellStyle name="20% - Accent1 3 3 2 3 2" xfId="2230"/>
    <cellStyle name="20% - Accent1 3 3 2 4" xfId="2231"/>
    <cellStyle name="20% - Accent1 3 3 3" xfId="2232"/>
    <cellStyle name="20% - Accent1 3 3 3 2" xfId="2233"/>
    <cellStyle name="20% - Accent1 3 3 3 2 2" xfId="2234"/>
    <cellStyle name="20% - Accent1 3 3 3 3" xfId="2235"/>
    <cellStyle name="20% - Accent1 3 3 4" xfId="2236"/>
    <cellStyle name="20% - Accent1 3 3 4 2" xfId="2237"/>
    <cellStyle name="20% - Accent1 3 3 5" xfId="2238"/>
    <cellStyle name="20% - Accent1 3 3 6" xfId="2239"/>
    <cellStyle name="20% - Accent1 3 4" xfId="2240"/>
    <cellStyle name="20% - Accent1 3 4 2" xfId="2241"/>
    <cellStyle name="20% - Accent1 3 4 2 2" xfId="2242"/>
    <cellStyle name="20% - Accent1 3 4 2 2 2" xfId="2243"/>
    <cellStyle name="20% - Accent1 3 4 2 3" xfId="2244"/>
    <cellStyle name="20% - Accent1 3 4 3" xfId="2245"/>
    <cellStyle name="20% - Accent1 3 4 3 2" xfId="2246"/>
    <cellStyle name="20% - Accent1 3 4 4" xfId="2247"/>
    <cellStyle name="20% - Accent1 3 4 5" xfId="2248"/>
    <cellStyle name="20% - Accent1 3 5" xfId="2249"/>
    <cellStyle name="20% - Accent1 3 5 2" xfId="2250"/>
    <cellStyle name="20% - Accent1 3 5 2 2" xfId="2251"/>
    <cellStyle name="20% - Accent1 3 5 3" xfId="2252"/>
    <cellStyle name="20% - Accent1 3 6" xfId="2253"/>
    <cellStyle name="20% - Accent1 3 6 2" xfId="2254"/>
    <cellStyle name="20% - Accent1 3 7" xfId="2255"/>
    <cellStyle name="20% - Accent1 3 8" xfId="2256"/>
    <cellStyle name="20% - Accent1 3 9" xfId="2257"/>
    <cellStyle name="20% - Accent1 30" xfId="64"/>
    <cellStyle name="20% - Accent1 31" xfId="65"/>
    <cellStyle name="20% - Accent1 32" xfId="66"/>
    <cellStyle name="20% - Accent1 33" xfId="67"/>
    <cellStyle name="20% - Accent1 34" xfId="68"/>
    <cellStyle name="20% - Accent1 35" xfId="69"/>
    <cellStyle name="20% - Accent1 4" xfId="70"/>
    <cellStyle name="20% - Accent1 4 2" xfId="2258"/>
    <cellStyle name="20% - Accent1 4 2 2" xfId="2259"/>
    <cellStyle name="20% - Accent1 4 2 2 2" xfId="2260"/>
    <cellStyle name="20% - Accent1 4 2 2 2 2" xfId="2261"/>
    <cellStyle name="20% - Accent1 4 2 2 2 2 2" xfId="2262"/>
    <cellStyle name="20% - Accent1 4 2 2 2 3" xfId="2263"/>
    <cellStyle name="20% - Accent1 4 2 2 3" xfId="2264"/>
    <cellStyle name="20% - Accent1 4 2 2 3 2" xfId="2265"/>
    <cellStyle name="20% - Accent1 4 2 2 4" xfId="2266"/>
    <cellStyle name="20% - Accent1 4 2 3" xfId="2267"/>
    <cellStyle name="20% - Accent1 4 2 3 2" xfId="2268"/>
    <cellStyle name="20% - Accent1 4 2 3 2 2" xfId="2269"/>
    <cellStyle name="20% - Accent1 4 2 3 3" xfId="2270"/>
    <cellStyle name="20% - Accent1 4 2 4" xfId="2271"/>
    <cellStyle name="20% - Accent1 4 2 4 2" xfId="2272"/>
    <cellStyle name="20% - Accent1 4 2 5" xfId="2273"/>
    <cellStyle name="20% - Accent1 4 2 6" xfId="2274"/>
    <cellStyle name="20% - Accent1 4 3" xfId="2275"/>
    <cellStyle name="20% - Accent1 4 3 2" xfId="2276"/>
    <cellStyle name="20% - Accent1 4 3 2 2" xfId="2277"/>
    <cellStyle name="20% - Accent1 4 3 2 2 2" xfId="2278"/>
    <cellStyle name="20% - Accent1 4 3 2 3" xfId="2279"/>
    <cellStyle name="20% - Accent1 4 3 3" xfId="2280"/>
    <cellStyle name="20% - Accent1 4 3 3 2" xfId="2281"/>
    <cellStyle name="20% - Accent1 4 3 4" xfId="2282"/>
    <cellStyle name="20% - Accent1 4 3 5" xfId="2283"/>
    <cellStyle name="20% - Accent1 4 4" xfId="2284"/>
    <cellStyle name="20% - Accent1 4 4 2" xfId="2285"/>
    <cellStyle name="20% - Accent1 4 4 2 2" xfId="2286"/>
    <cellStyle name="20% - Accent1 4 4 3" xfId="2287"/>
    <cellStyle name="20% - Accent1 4 5" xfId="2288"/>
    <cellStyle name="20% - Accent1 4 5 2" xfId="2289"/>
    <cellStyle name="20% - Accent1 4 6" xfId="2290"/>
    <cellStyle name="20% - Accent1 4 7" xfId="2291"/>
    <cellStyle name="20% - Accent1 5" xfId="71"/>
    <cellStyle name="20% - Accent1 5 2" xfId="2292"/>
    <cellStyle name="20% - Accent1 5 2 2" xfId="2293"/>
    <cellStyle name="20% - Accent1 5 2 2 2" xfId="2294"/>
    <cellStyle name="20% - Accent1 5 2 2 2 2" xfId="2295"/>
    <cellStyle name="20% - Accent1 5 2 2 3" xfId="2296"/>
    <cellStyle name="20% - Accent1 5 2 3" xfId="2297"/>
    <cellStyle name="20% - Accent1 5 2 3 2" xfId="2298"/>
    <cellStyle name="20% - Accent1 5 2 4" xfId="2299"/>
    <cellStyle name="20% - Accent1 5 2 5" xfId="2300"/>
    <cellStyle name="20% - Accent1 5 3" xfId="2301"/>
    <cellStyle name="20% - Accent1 5 3 2" xfId="2302"/>
    <cellStyle name="20% - Accent1 5 3 2 2" xfId="2303"/>
    <cellStyle name="20% - Accent1 5 3 3" xfId="2304"/>
    <cellStyle name="20% - Accent1 5 4" xfId="2305"/>
    <cellStyle name="20% - Accent1 5 4 2" xfId="2306"/>
    <cellStyle name="20% - Accent1 5 5" xfId="2307"/>
    <cellStyle name="20% - Accent1 5 6" xfId="2308"/>
    <cellStyle name="20% - Accent1 6" xfId="72"/>
    <cellStyle name="20% - Accent1 6 2" xfId="2309"/>
    <cellStyle name="20% - Accent1 6 2 2" xfId="2310"/>
    <cellStyle name="20% - Accent1 6 2 2 2" xfId="2311"/>
    <cellStyle name="20% - Accent1 6 2 3" xfId="2312"/>
    <cellStyle name="20% - Accent1 6 2 4" xfId="2313"/>
    <cellStyle name="20% - Accent1 6 2 5" xfId="2314"/>
    <cellStyle name="20% - Accent1 6 3" xfId="2315"/>
    <cellStyle name="20% - Accent1 6 3 2" xfId="2316"/>
    <cellStyle name="20% - Accent1 6 4" xfId="2317"/>
    <cellStyle name="20% - Accent1 6 5" xfId="2318"/>
    <cellStyle name="20% - Accent1 7" xfId="73"/>
    <cellStyle name="20% - Accent1 7 2" xfId="2319"/>
    <cellStyle name="20% - Accent1 7 2 2" xfId="2320"/>
    <cellStyle name="20% - Accent1 7 2 2 2" xfId="2321"/>
    <cellStyle name="20% - Accent1 7 2 3" xfId="2322"/>
    <cellStyle name="20% - Accent1 7 3" xfId="2323"/>
    <cellStyle name="20% - Accent1 7 3 2" xfId="2324"/>
    <cellStyle name="20% - Accent1 7 4" xfId="2325"/>
    <cellStyle name="20% - Accent1 7 5" xfId="2326"/>
    <cellStyle name="20% - Accent1 8" xfId="74"/>
    <cellStyle name="20% - Accent1 8 2" xfId="2327"/>
    <cellStyle name="20% - Accent1 8 2 2" xfId="2328"/>
    <cellStyle name="20% - Accent1 8 2 2 2" xfId="2329"/>
    <cellStyle name="20% - Accent1 8 2 3" xfId="2330"/>
    <cellStyle name="20% - Accent1 8 3" xfId="2331"/>
    <cellStyle name="20% - Accent1 8 3 2" xfId="2332"/>
    <cellStyle name="20% - Accent1 8 4" xfId="2333"/>
    <cellStyle name="20% - Accent1 8 5" xfId="2334"/>
    <cellStyle name="20% - Accent1 9" xfId="75"/>
    <cellStyle name="20% - Accent1 9 2" xfId="2335"/>
    <cellStyle name="20% - Accent1 9 2 2" xfId="2336"/>
    <cellStyle name="20% - Accent1 9 3" xfId="2337"/>
    <cellStyle name="20% - Accent1 9 4" xfId="2338"/>
    <cellStyle name="20% - Accent2 10" xfId="76"/>
    <cellStyle name="20% - Accent2 10 2" xfId="2339"/>
    <cellStyle name="20% - Accent2 10 2 2" xfId="2340"/>
    <cellStyle name="20% - Accent2 10 3" xfId="2341"/>
    <cellStyle name="20% - Accent2 10 4" xfId="2342"/>
    <cellStyle name="20% - Accent2 11" xfId="77"/>
    <cellStyle name="20% - Accent2 11 2" xfId="2343"/>
    <cellStyle name="20% - Accent2 11 2 2" xfId="2344"/>
    <cellStyle name="20% - Accent2 11 3" xfId="2345"/>
    <cellStyle name="20% - Accent2 11 4" xfId="2346"/>
    <cellStyle name="20% - Accent2 12" xfId="78"/>
    <cellStyle name="20% - Accent2 12 2" xfId="2347"/>
    <cellStyle name="20% - Accent2 12 3" xfId="2348"/>
    <cellStyle name="20% - Accent2 13" xfId="79"/>
    <cellStyle name="20% - Accent2 13 2" xfId="2349"/>
    <cellStyle name="20% - Accent2 14" xfId="80"/>
    <cellStyle name="20% - Accent2 15" xfId="81"/>
    <cellStyle name="20% - Accent2 15 2" xfId="82"/>
    <cellStyle name="20% - Accent2 15 3" xfId="83"/>
    <cellStyle name="20% - Accent2 15 4" xfId="84"/>
    <cellStyle name="20% - Accent2 15 5" xfId="85"/>
    <cellStyle name="20% - Accent2 16" xfId="86"/>
    <cellStyle name="20% - Accent2 16 2" xfId="87"/>
    <cellStyle name="20% - Accent2 16 3" xfId="88"/>
    <cellStyle name="20% - Accent2 16 4" xfId="89"/>
    <cellStyle name="20% - Accent2 16 5" xfId="90"/>
    <cellStyle name="20% - Accent2 17" xfId="91"/>
    <cellStyle name="20% - Accent2 17 2" xfId="92"/>
    <cellStyle name="20% - Accent2 17 3" xfId="93"/>
    <cellStyle name="20% - Accent2 17 4" xfId="94"/>
    <cellStyle name="20% - Accent2 17 5" xfId="95"/>
    <cellStyle name="20% - Accent2 18" xfId="96"/>
    <cellStyle name="20% - Accent2 19" xfId="97"/>
    <cellStyle name="20% - Accent2 2" xfId="98"/>
    <cellStyle name="20% - Accent2 2 2" xfId="99"/>
    <cellStyle name="20% - Accent2 2 2 2" xfId="100"/>
    <cellStyle name="20% - Accent2 2 2 2 2" xfId="101"/>
    <cellStyle name="20% - Accent2 2 2 2 2 2" xfId="2350"/>
    <cellStyle name="20% - Accent2 2 2 2 2 2 2" xfId="2351"/>
    <cellStyle name="20% - Accent2 2 2 2 2 2 2 2" xfId="2352"/>
    <cellStyle name="20% - Accent2 2 2 2 2 2 3" xfId="2353"/>
    <cellStyle name="20% - Accent2 2 2 2 2 3" xfId="2354"/>
    <cellStyle name="20% - Accent2 2 2 2 2 3 2" xfId="2355"/>
    <cellStyle name="20% - Accent2 2 2 2 2 4" xfId="2356"/>
    <cellStyle name="20% - Accent2 2 2 2 2 5" xfId="2357"/>
    <cellStyle name="20% - Accent2 2 2 2 3" xfId="102"/>
    <cellStyle name="20% - Accent2 2 2 2 3 2" xfId="2358"/>
    <cellStyle name="20% - Accent2 2 2 2 3 2 2" xfId="2359"/>
    <cellStyle name="20% - Accent2 2 2 2 3 3" xfId="2360"/>
    <cellStyle name="20% - Accent2 2 2 2 4" xfId="103"/>
    <cellStyle name="20% - Accent2 2 2 2 4 2" xfId="2361"/>
    <cellStyle name="20% - Accent2 2 2 2 5" xfId="104"/>
    <cellStyle name="20% - Accent2 2 2 2 6" xfId="2362"/>
    <cellStyle name="20% - Accent2 2 2 3" xfId="105"/>
    <cellStyle name="20% - Accent2 2 2 3 2" xfId="2363"/>
    <cellStyle name="20% - Accent2 2 2 3 2 2" xfId="2364"/>
    <cellStyle name="20% - Accent2 2 2 3 2 2 2" xfId="2365"/>
    <cellStyle name="20% - Accent2 2 2 3 2 3" xfId="2366"/>
    <cellStyle name="20% - Accent2 2 2 3 3" xfId="2367"/>
    <cellStyle name="20% - Accent2 2 2 3 3 2" xfId="2368"/>
    <cellStyle name="20% - Accent2 2 2 3 4" xfId="2369"/>
    <cellStyle name="20% - Accent2 2 2 3 5" xfId="2370"/>
    <cellStyle name="20% - Accent2 2 2 4" xfId="106"/>
    <cellStyle name="20% - Accent2 2 2 4 2" xfId="2371"/>
    <cellStyle name="20% - Accent2 2 2 4 2 2" xfId="2372"/>
    <cellStyle name="20% - Accent2 2 2 4 3" xfId="2373"/>
    <cellStyle name="20% - Accent2 2 2 5" xfId="107"/>
    <cellStyle name="20% - Accent2 2 2 5 2" xfId="2374"/>
    <cellStyle name="20% - Accent2 2 2 6" xfId="2375"/>
    <cellStyle name="20% - Accent2 2 2 7" xfId="2376"/>
    <cellStyle name="20% - Accent2 2 3" xfId="108"/>
    <cellStyle name="20% - Accent2 2 3 2" xfId="2377"/>
    <cellStyle name="20% - Accent2 2 3 2 2" xfId="2378"/>
    <cellStyle name="20% - Accent2 2 3 2 2 2" xfId="2379"/>
    <cellStyle name="20% - Accent2 2 3 2 2 2 2" xfId="2380"/>
    <cellStyle name="20% - Accent2 2 3 2 2 3" xfId="2381"/>
    <cellStyle name="20% - Accent2 2 3 2 3" xfId="2382"/>
    <cellStyle name="20% - Accent2 2 3 2 3 2" xfId="2383"/>
    <cellStyle name="20% - Accent2 2 3 2 4" xfId="2384"/>
    <cellStyle name="20% - Accent2 2 3 3" xfId="2385"/>
    <cellStyle name="20% - Accent2 2 3 3 2" xfId="2386"/>
    <cellStyle name="20% - Accent2 2 3 3 2 2" xfId="2387"/>
    <cellStyle name="20% - Accent2 2 3 3 3" xfId="2388"/>
    <cellStyle name="20% - Accent2 2 3 4" xfId="2389"/>
    <cellStyle name="20% - Accent2 2 3 4 2" xfId="2390"/>
    <cellStyle name="20% - Accent2 2 3 5" xfId="2391"/>
    <cellStyle name="20% - Accent2 2 3 6" xfId="2392"/>
    <cellStyle name="20% - Accent2 2 4" xfId="109"/>
    <cellStyle name="20% - Accent2 2 4 2" xfId="2393"/>
    <cellStyle name="20% - Accent2 2 4 2 2" xfId="2394"/>
    <cellStyle name="20% - Accent2 2 4 2 2 2" xfId="2395"/>
    <cellStyle name="20% - Accent2 2 4 2 3" xfId="2396"/>
    <cellStyle name="20% - Accent2 2 4 3" xfId="2397"/>
    <cellStyle name="20% - Accent2 2 4 3 2" xfId="2398"/>
    <cellStyle name="20% - Accent2 2 4 4" xfId="2399"/>
    <cellStyle name="20% - Accent2 2 4 5" xfId="2400"/>
    <cellStyle name="20% - Accent2 2 5" xfId="110"/>
    <cellStyle name="20% - Accent2 2 5 2" xfId="2401"/>
    <cellStyle name="20% - Accent2 2 5 2 2" xfId="2402"/>
    <cellStyle name="20% - Accent2 2 5 3" xfId="2403"/>
    <cellStyle name="20% - Accent2 2 5 4" xfId="2404"/>
    <cellStyle name="20% - Accent2 2 6" xfId="111"/>
    <cellStyle name="20% - Accent2 2 6 2" xfId="2405"/>
    <cellStyle name="20% - Accent2 2 6 3" xfId="2406"/>
    <cellStyle name="20% - Accent2 2 7" xfId="112"/>
    <cellStyle name="20% - Accent2 2 8" xfId="113"/>
    <cellStyle name="20% - Accent2 2 9" xfId="114"/>
    <cellStyle name="20% - Accent2 20" xfId="115"/>
    <cellStyle name="20% - Accent2 21" xfId="116"/>
    <cellStyle name="20% - Accent2 22" xfId="117"/>
    <cellStyle name="20% - Accent2 23" xfId="118"/>
    <cellStyle name="20% - Accent2 24" xfId="119"/>
    <cellStyle name="20% - Accent2 25" xfId="120"/>
    <cellStyle name="20% - Accent2 26" xfId="121"/>
    <cellStyle name="20% - Accent2 27" xfId="122"/>
    <cellStyle name="20% - Accent2 28" xfId="123"/>
    <cellStyle name="20% - Accent2 29" xfId="124"/>
    <cellStyle name="20% - Accent2 3" xfId="125"/>
    <cellStyle name="20% - Accent2 3 2" xfId="2407"/>
    <cellStyle name="20% - Accent2 3 2 2" xfId="2408"/>
    <cellStyle name="20% - Accent2 3 2 2 2" xfId="2409"/>
    <cellStyle name="20% - Accent2 3 2 2 2 2" xfId="2410"/>
    <cellStyle name="20% - Accent2 3 2 2 2 2 2" xfId="2411"/>
    <cellStyle name="20% - Accent2 3 2 2 2 2 2 2" xfId="2412"/>
    <cellStyle name="20% - Accent2 3 2 2 2 2 3" xfId="2413"/>
    <cellStyle name="20% - Accent2 3 2 2 2 3" xfId="2414"/>
    <cellStyle name="20% - Accent2 3 2 2 2 3 2" xfId="2415"/>
    <cellStyle name="20% - Accent2 3 2 2 2 4" xfId="2416"/>
    <cellStyle name="20% - Accent2 3 2 2 3" xfId="2417"/>
    <cellStyle name="20% - Accent2 3 2 2 3 2" xfId="2418"/>
    <cellStyle name="20% - Accent2 3 2 2 3 2 2" xfId="2419"/>
    <cellStyle name="20% - Accent2 3 2 2 3 3" xfId="2420"/>
    <cellStyle name="20% - Accent2 3 2 2 4" xfId="2421"/>
    <cellStyle name="20% - Accent2 3 2 2 4 2" xfId="2422"/>
    <cellStyle name="20% - Accent2 3 2 2 5" xfId="2423"/>
    <cellStyle name="20% - Accent2 3 2 2 6" xfId="2424"/>
    <cellStyle name="20% - Accent2 3 2 3" xfId="2425"/>
    <cellStyle name="20% - Accent2 3 2 3 2" xfId="2426"/>
    <cellStyle name="20% - Accent2 3 2 3 2 2" xfId="2427"/>
    <cellStyle name="20% - Accent2 3 2 3 2 2 2" xfId="2428"/>
    <cellStyle name="20% - Accent2 3 2 3 2 3" xfId="2429"/>
    <cellStyle name="20% - Accent2 3 2 3 3" xfId="2430"/>
    <cellStyle name="20% - Accent2 3 2 3 3 2" xfId="2431"/>
    <cellStyle name="20% - Accent2 3 2 3 4" xfId="2432"/>
    <cellStyle name="20% - Accent2 3 2 4" xfId="2433"/>
    <cellStyle name="20% - Accent2 3 2 4 2" xfId="2434"/>
    <cellStyle name="20% - Accent2 3 2 4 2 2" xfId="2435"/>
    <cellStyle name="20% - Accent2 3 2 4 3" xfId="2436"/>
    <cellStyle name="20% - Accent2 3 2 5" xfId="2437"/>
    <cellStyle name="20% - Accent2 3 2 5 2" xfId="2438"/>
    <cellStyle name="20% - Accent2 3 2 6" xfId="2439"/>
    <cellStyle name="20% - Accent2 3 2 7" xfId="2440"/>
    <cellStyle name="20% - Accent2 3 3" xfId="2441"/>
    <cellStyle name="20% - Accent2 3 3 2" xfId="2442"/>
    <cellStyle name="20% - Accent2 3 3 2 2" xfId="2443"/>
    <cellStyle name="20% - Accent2 3 3 2 2 2" xfId="2444"/>
    <cellStyle name="20% - Accent2 3 3 2 2 2 2" xfId="2445"/>
    <cellStyle name="20% - Accent2 3 3 2 2 3" xfId="2446"/>
    <cellStyle name="20% - Accent2 3 3 2 3" xfId="2447"/>
    <cellStyle name="20% - Accent2 3 3 2 3 2" xfId="2448"/>
    <cellStyle name="20% - Accent2 3 3 2 4" xfId="2449"/>
    <cellStyle name="20% - Accent2 3 3 3" xfId="2450"/>
    <cellStyle name="20% - Accent2 3 3 3 2" xfId="2451"/>
    <cellStyle name="20% - Accent2 3 3 3 2 2" xfId="2452"/>
    <cellStyle name="20% - Accent2 3 3 3 3" xfId="2453"/>
    <cellStyle name="20% - Accent2 3 3 4" xfId="2454"/>
    <cellStyle name="20% - Accent2 3 3 4 2" xfId="2455"/>
    <cellStyle name="20% - Accent2 3 3 5" xfId="2456"/>
    <cellStyle name="20% - Accent2 3 3 6" xfId="2457"/>
    <cellStyle name="20% - Accent2 3 4" xfId="2458"/>
    <cellStyle name="20% - Accent2 3 4 2" xfId="2459"/>
    <cellStyle name="20% - Accent2 3 4 2 2" xfId="2460"/>
    <cellStyle name="20% - Accent2 3 4 2 2 2" xfId="2461"/>
    <cellStyle name="20% - Accent2 3 4 2 3" xfId="2462"/>
    <cellStyle name="20% - Accent2 3 4 3" xfId="2463"/>
    <cellStyle name="20% - Accent2 3 4 3 2" xfId="2464"/>
    <cellStyle name="20% - Accent2 3 4 4" xfId="2465"/>
    <cellStyle name="20% - Accent2 3 4 5" xfId="2466"/>
    <cellStyle name="20% - Accent2 3 5" xfId="2467"/>
    <cellStyle name="20% - Accent2 3 5 2" xfId="2468"/>
    <cellStyle name="20% - Accent2 3 5 2 2" xfId="2469"/>
    <cellStyle name="20% - Accent2 3 5 3" xfId="2470"/>
    <cellStyle name="20% - Accent2 3 6" xfId="2471"/>
    <cellStyle name="20% - Accent2 3 6 2" xfId="2472"/>
    <cellStyle name="20% - Accent2 3 7" xfId="2473"/>
    <cellStyle name="20% - Accent2 3 8" xfId="2474"/>
    <cellStyle name="20% - Accent2 3 9" xfId="2475"/>
    <cellStyle name="20% - Accent2 30" xfId="126"/>
    <cellStyle name="20% - Accent2 31" xfId="127"/>
    <cellStyle name="20% - Accent2 32" xfId="128"/>
    <cellStyle name="20% - Accent2 33" xfId="129"/>
    <cellStyle name="20% - Accent2 34" xfId="130"/>
    <cellStyle name="20% - Accent2 35" xfId="131"/>
    <cellStyle name="20% - Accent2 4" xfId="132"/>
    <cellStyle name="20% - Accent2 4 2" xfId="2476"/>
    <cellStyle name="20% - Accent2 4 2 2" xfId="2477"/>
    <cellStyle name="20% - Accent2 4 2 2 2" xfId="2478"/>
    <cellStyle name="20% - Accent2 4 2 2 2 2" xfId="2479"/>
    <cellStyle name="20% - Accent2 4 2 2 2 2 2" xfId="2480"/>
    <cellStyle name="20% - Accent2 4 2 2 2 3" xfId="2481"/>
    <cellStyle name="20% - Accent2 4 2 2 3" xfId="2482"/>
    <cellStyle name="20% - Accent2 4 2 2 3 2" xfId="2483"/>
    <cellStyle name="20% - Accent2 4 2 2 4" xfId="2484"/>
    <cellStyle name="20% - Accent2 4 2 3" xfId="2485"/>
    <cellStyle name="20% - Accent2 4 2 3 2" xfId="2486"/>
    <cellStyle name="20% - Accent2 4 2 3 2 2" xfId="2487"/>
    <cellStyle name="20% - Accent2 4 2 3 3" xfId="2488"/>
    <cellStyle name="20% - Accent2 4 2 4" xfId="2489"/>
    <cellStyle name="20% - Accent2 4 2 4 2" xfId="2490"/>
    <cellStyle name="20% - Accent2 4 2 5" xfId="2491"/>
    <cellStyle name="20% - Accent2 4 2 6" xfId="2492"/>
    <cellStyle name="20% - Accent2 4 3" xfId="2493"/>
    <cellStyle name="20% - Accent2 4 3 2" xfId="2494"/>
    <cellStyle name="20% - Accent2 4 3 2 2" xfId="2495"/>
    <cellStyle name="20% - Accent2 4 3 2 2 2" xfId="2496"/>
    <cellStyle name="20% - Accent2 4 3 2 3" xfId="2497"/>
    <cellStyle name="20% - Accent2 4 3 3" xfId="2498"/>
    <cellStyle name="20% - Accent2 4 3 3 2" xfId="2499"/>
    <cellStyle name="20% - Accent2 4 3 4" xfId="2500"/>
    <cellStyle name="20% - Accent2 4 3 5" xfId="2501"/>
    <cellStyle name="20% - Accent2 4 4" xfId="2502"/>
    <cellStyle name="20% - Accent2 4 4 2" xfId="2503"/>
    <cellStyle name="20% - Accent2 4 4 2 2" xfId="2504"/>
    <cellStyle name="20% - Accent2 4 4 3" xfId="2505"/>
    <cellStyle name="20% - Accent2 4 5" xfId="2506"/>
    <cellStyle name="20% - Accent2 4 5 2" xfId="2507"/>
    <cellStyle name="20% - Accent2 4 6" xfId="2508"/>
    <cellStyle name="20% - Accent2 4 7" xfId="2509"/>
    <cellStyle name="20% - Accent2 5" xfId="133"/>
    <cellStyle name="20% - Accent2 5 2" xfId="2510"/>
    <cellStyle name="20% - Accent2 5 2 2" xfId="2511"/>
    <cellStyle name="20% - Accent2 5 2 2 2" xfId="2512"/>
    <cellStyle name="20% - Accent2 5 2 2 2 2" xfId="2513"/>
    <cellStyle name="20% - Accent2 5 2 2 3" xfId="2514"/>
    <cellStyle name="20% - Accent2 5 2 3" xfId="2515"/>
    <cellStyle name="20% - Accent2 5 2 3 2" xfId="2516"/>
    <cellStyle name="20% - Accent2 5 2 4" xfId="2517"/>
    <cellStyle name="20% - Accent2 5 2 5" xfId="2518"/>
    <cellStyle name="20% - Accent2 5 3" xfId="2519"/>
    <cellStyle name="20% - Accent2 5 3 2" xfId="2520"/>
    <cellStyle name="20% - Accent2 5 3 2 2" xfId="2521"/>
    <cellStyle name="20% - Accent2 5 3 3" xfId="2522"/>
    <cellStyle name="20% - Accent2 5 4" xfId="2523"/>
    <cellStyle name="20% - Accent2 5 4 2" xfId="2524"/>
    <cellStyle name="20% - Accent2 5 5" xfId="2525"/>
    <cellStyle name="20% - Accent2 5 6" xfId="2526"/>
    <cellStyle name="20% - Accent2 6" xfId="134"/>
    <cellStyle name="20% - Accent2 6 2" xfId="2527"/>
    <cellStyle name="20% - Accent2 6 2 2" xfId="2528"/>
    <cellStyle name="20% - Accent2 6 2 2 2" xfId="2529"/>
    <cellStyle name="20% - Accent2 6 2 3" xfId="2530"/>
    <cellStyle name="20% - Accent2 6 2 4" xfId="2531"/>
    <cellStyle name="20% - Accent2 6 2 5" xfId="2532"/>
    <cellStyle name="20% - Accent2 6 3" xfId="2533"/>
    <cellStyle name="20% - Accent2 6 3 2" xfId="2534"/>
    <cellStyle name="20% - Accent2 6 4" xfId="2535"/>
    <cellStyle name="20% - Accent2 6 5" xfId="2536"/>
    <cellStyle name="20% - Accent2 7" xfId="135"/>
    <cellStyle name="20% - Accent2 7 2" xfId="2537"/>
    <cellStyle name="20% - Accent2 7 2 2" xfId="2538"/>
    <cellStyle name="20% - Accent2 7 2 2 2" xfId="2539"/>
    <cellStyle name="20% - Accent2 7 2 3" xfId="2540"/>
    <cellStyle name="20% - Accent2 7 3" xfId="2541"/>
    <cellStyle name="20% - Accent2 7 3 2" xfId="2542"/>
    <cellStyle name="20% - Accent2 7 4" xfId="2543"/>
    <cellStyle name="20% - Accent2 7 5" xfId="2544"/>
    <cellStyle name="20% - Accent2 8" xfId="136"/>
    <cellStyle name="20% - Accent2 8 2" xfId="2545"/>
    <cellStyle name="20% - Accent2 8 2 2" xfId="2546"/>
    <cellStyle name="20% - Accent2 8 2 2 2" xfId="2547"/>
    <cellStyle name="20% - Accent2 8 2 3" xfId="2548"/>
    <cellStyle name="20% - Accent2 8 3" xfId="2549"/>
    <cellStyle name="20% - Accent2 8 3 2" xfId="2550"/>
    <cellStyle name="20% - Accent2 8 4" xfId="2551"/>
    <cellStyle name="20% - Accent2 8 5" xfId="2552"/>
    <cellStyle name="20% - Accent2 9" xfId="137"/>
    <cellStyle name="20% - Accent2 9 2" xfId="2553"/>
    <cellStyle name="20% - Accent2 9 2 2" xfId="2554"/>
    <cellStyle name="20% - Accent2 9 3" xfId="2555"/>
    <cellStyle name="20% - Accent2 9 4" xfId="2556"/>
    <cellStyle name="20% - Accent3 10" xfId="138"/>
    <cellStyle name="20% - Accent3 10 2" xfId="2557"/>
    <cellStyle name="20% - Accent3 10 2 2" xfId="2558"/>
    <cellStyle name="20% - Accent3 10 3" xfId="2559"/>
    <cellStyle name="20% - Accent3 10 4" xfId="2560"/>
    <cellStyle name="20% - Accent3 11" xfId="139"/>
    <cellStyle name="20% - Accent3 11 2" xfId="2561"/>
    <cellStyle name="20% - Accent3 11 2 2" xfId="2562"/>
    <cellStyle name="20% - Accent3 11 3" xfId="2563"/>
    <cellStyle name="20% - Accent3 11 4" xfId="2564"/>
    <cellStyle name="20% - Accent3 12" xfId="140"/>
    <cellStyle name="20% - Accent3 12 2" xfId="2565"/>
    <cellStyle name="20% - Accent3 12 3" xfId="2566"/>
    <cellStyle name="20% - Accent3 13" xfId="141"/>
    <cellStyle name="20% - Accent3 13 2" xfId="2567"/>
    <cellStyle name="20% - Accent3 14" xfId="142"/>
    <cellStyle name="20% - Accent3 15" xfId="143"/>
    <cellStyle name="20% - Accent3 15 2" xfId="144"/>
    <cellStyle name="20% - Accent3 15 3" xfId="145"/>
    <cellStyle name="20% - Accent3 15 4" xfId="146"/>
    <cellStyle name="20% - Accent3 15 5" xfId="147"/>
    <cellStyle name="20% - Accent3 16" xfId="148"/>
    <cellStyle name="20% - Accent3 16 2" xfId="149"/>
    <cellStyle name="20% - Accent3 16 3" xfId="150"/>
    <cellStyle name="20% - Accent3 16 4" xfId="151"/>
    <cellStyle name="20% - Accent3 16 5" xfId="152"/>
    <cellStyle name="20% - Accent3 17" xfId="153"/>
    <cellStyle name="20% - Accent3 17 2" xfId="154"/>
    <cellStyle name="20% - Accent3 17 3" xfId="155"/>
    <cellStyle name="20% - Accent3 17 4" xfId="156"/>
    <cellStyle name="20% - Accent3 17 5" xfId="157"/>
    <cellStyle name="20% - Accent3 18" xfId="158"/>
    <cellStyle name="20% - Accent3 19" xfId="159"/>
    <cellStyle name="20% - Accent3 2" xfId="160"/>
    <cellStyle name="20% - Accent3 2 2" xfId="161"/>
    <cellStyle name="20% - Accent3 2 2 2" xfId="162"/>
    <cellStyle name="20% - Accent3 2 2 2 2" xfId="163"/>
    <cellStyle name="20% - Accent3 2 2 2 2 2" xfId="2568"/>
    <cellStyle name="20% - Accent3 2 2 2 2 2 2" xfId="2569"/>
    <cellStyle name="20% - Accent3 2 2 2 2 2 2 2" xfId="2570"/>
    <cellStyle name="20% - Accent3 2 2 2 2 2 3" xfId="2571"/>
    <cellStyle name="20% - Accent3 2 2 2 2 3" xfId="2572"/>
    <cellStyle name="20% - Accent3 2 2 2 2 3 2" xfId="2573"/>
    <cellStyle name="20% - Accent3 2 2 2 2 4" xfId="2574"/>
    <cellStyle name="20% - Accent3 2 2 2 2 5" xfId="2575"/>
    <cellStyle name="20% - Accent3 2 2 2 3" xfId="164"/>
    <cellStyle name="20% - Accent3 2 2 2 3 2" xfId="2576"/>
    <cellStyle name="20% - Accent3 2 2 2 3 2 2" xfId="2577"/>
    <cellStyle name="20% - Accent3 2 2 2 3 3" xfId="2578"/>
    <cellStyle name="20% - Accent3 2 2 2 4" xfId="165"/>
    <cellStyle name="20% - Accent3 2 2 2 4 2" xfId="2579"/>
    <cellStyle name="20% - Accent3 2 2 2 5" xfId="166"/>
    <cellStyle name="20% - Accent3 2 2 2 6" xfId="2580"/>
    <cellStyle name="20% - Accent3 2 2 3" xfId="167"/>
    <cellStyle name="20% - Accent3 2 2 3 2" xfId="2581"/>
    <cellStyle name="20% - Accent3 2 2 3 2 2" xfId="2582"/>
    <cellStyle name="20% - Accent3 2 2 3 2 2 2" xfId="2583"/>
    <cellStyle name="20% - Accent3 2 2 3 2 3" xfId="2584"/>
    <cellStyle name="20% - Accent3 2 2 3 3" xfId="2585"/>
    <cellStyle name="20% - Accent3 2 2 3 3 2" xfId="2586"/>
    <cellStyle name="20% - Accent3 2 2 3 4" xfId="2587"/>
    <cellStyle name="20% - Accent3 2 2 3 5" xfId="2588"/>
    <cellStyle name="20% - Accent3 2 2 4" xfId="168"/>
    <cellStyle name="20% - Accent3 2 2 4 2" xfId="2589"/>
    <cellStyle name="20% - Accent3 2 2 4 2 2" xfId="2590"/>
    <cellStyle name="20% - Accent3 2 2 4 3" xfId="2591"/>
    <cellStyle name="20% - Accent3 2 2 5" xfId="169"/>
    <cellStyle name="20% - Accent3 2 2 5 2" xfId="2592"/>
    <cellStyle name="20% - Accent3 2 2 6" xfId="2593"/>
    <cellStyle name="20% - Accent3 2 2 7" xfId="2594"/>
    <cellStyle name="20% - Accent3 2 3" xfId="170"/>
    <cellStyle name="20% - Accent3 2 3 2" xfId="2595"/>
    <cellStyle name="20% - Accent3 2 3 2 2" xfId="2596"/>
    <cellStyle name="20% - Accent3 2 3 2 2 2" xfId="2597"/>
    <cellStyle name="20% - Accent3 2 3 2 2 2 2" xfId="2598"/>
    <cellStyle name="20% - Accent3 2 3 2 2 3" xfId="2599"/>
    <cellStyle name="20% - Accent3 2 3 2 3" xfId="2600"/>
    <cellStyle name="20% - Accent3 2 3 2 3 2" xfId="2601"/>
    <cellStyle name="20% - Accent3 2 3 2 4" xfId="2602"/>
    <cellStyle name="20% - Accent3 2 3 3" xfId="2603"/>
    <cellStyle name="20% - Accent3 2 3 3 2" xfId="2604"/>
    <cellStyle name="20% - Accent3 2 3 3 2 2" xfId="2605"/>
    <cellStyle name="20% - Accent3 2 3 3 3" xfId="2606"/>
    <cellStyle name="20% - Accent3 2 3 4" xfId="2607"/>
    <cellStyle name="20% - Accent3 2 3 4 2" xfId="2608"/>
    <cellStyle name="20% - Accent3 2 3 5" xfId="2609"/>
    <cellStyle name="20% - Accent3 2 3 6" xfId="2610"/>
    <cellStyle name="20% - Accent3 2 4" xfId="171"/>
    <cellStyle name="20% - Accent3 2 4 2" xfId="2611"/>
    <cellStyle name="20% - Accent3 2 4 2 2" xfId="2612"/>
    <cellStyle name="20% - Accent3 2 4 2 2 2" xfId="2613"/>
    <cellStyle name="20% - Accent3 2 4 2 3" xfId="2614"/>
    <cellStyle name="20% - Accent3 2 4 3" xfId="2615"/>
    <cellStyle name="20% - Accent3 2 4 3 2" xfId="2616"/>
    <cellStyle name="20% - Accent3 2 4 4" xfId="2617"/>
    <cellStyle name="20% - Accent3 2 4 5" xfId="2618"/>
    <cellStyle name="20% - Accent3 2 5" xfId="172"/>
    <cellStyle name="20% - Accent3 2 5 2" xfId="2619"/>
    <cellStyle name="20% - Accent3 2 5 2 2" xfId="2620"/>
    <cellStyle name="20% - Accent3 2 5 3" xfId="2621"/>
    <cellStyle name="20% - Accent3 2 5 4" xfId="2622"/>
    <cellStyle name="20% - Accent3 2 6" xfId="173"/>
    <cellStyle name="20% - Accent3 2 6 2" xfId="2623"/>
    <cellStyle name="20% - Accent3 2 6 3" xfId="2624"/>
    <cellStyle name="20% - Accent3 2 7" xfId="174"/>
    <cellStyle name="20% - Accent3 2 8" xfId="175"/>
    <cellStyle name="20% - Accent3 2 9" xfId="176"/>
    <cellStyle name="20% - Accent3 20" xfId="177"/>
    <cellStyle name="20% - Accent3 21" xfId="178"/>
    <cellStyle name="20% - Accent3 22" xfId="179"/>
    <cellStyle name="20% - Accent3 23" xfId="180"/>
    <cellStyle name="20% - Accent3 24" xfId="181"/>
    <cellStyle name="20% - Accent3 25" xfId="182"/>
    <cellStyle name="20% - Accent3 26" xfId="183"/>
    <cellStyle name="20% - Accent3 27" xfId="184"/>
    <cellStyle name="20% - Accent3 28" xfId="185"/>
    <cellStyle name="20% - Accent3 29" xfId="186"/>
    <cellStyle name="20% - Accent3 3" xfId="187"/>
    <cellStyle name="20% - Accent3 3 2" xfId="2625"/>
    <cellStyle name="20% - Accent3 3 2 2" xfId="2626"/>
    <cellStyle name="20% - Accent3 3 2 2 2" xfId="2627"/>
    <cellStyle name="20% - Accent3 3 2 2 2 2" xfId="2628"/>
    <cellStyle name="20% - Accent3 3 2 2 2 2 2" xfId="2629"/>
    <cellStyle name="20% - Accent3 3 2 2 2 2 2 2" xfId="2630"/>
    <cellStyle name="20% - Accent3 3 2 2 2 2 3" xfId="2631"/>
    <cellStyle name="20% - Accent3 3 2 2 2 3" xfId="2632"/>
    <cellStyle name="20% - Accent3 3 2 2 2 3 2" xfId="2633"/>
    <cellStyle name="20% - Accent3 3 2 2 2 4" xfId="2634"/>
    <cellStyle name="20% - Accent3 3 2 2 3" xfId="2635"/>
    <cellStyle name="20% - Accent3 3 2 2 3 2" xfId="2636"/>
    <cellStyle name="20% - Accent3 3 2 2 3 2 2" xfId="2637"/>
    <cellStyle name="20% - Accent3 3 2 2 3 3" xfId="2638"/>
    <cellStyle name="20% - Accent3 3 2 2 4" xfId="2639"/>
    <cellStyle name="20% - Accent3 3 2 2 4 2" xfId="2640"/>
    <cellStyle name="20% - Accent3 3 2 2 5" xfId="2641"/>
    <cellStyle name="20% - Accent3 3 2 2 6" xfId="2642"/>
    <cellStyle name="20% - Accent3 3 2 3" xfId="2643"/>
    <cellStyle name="20% - Accent3 3 2 3 2" xfId="2644"/>
    <cellStyle name="20% - Accent3 3 2 3 2 2" xfId="2645"/>
    <cellStyle name="20% - Accent3 3 2 3 2 2 2" xfId="2646"/>
    <cellStyle name="20% - Accent3 3 2 3 2 3" xfId="2647"/>
    <cellStyle name="20% - Accent3 3 2 3 3" xfId="2648"/>
    <cellStyle name="20% - Accent3 3 2 3 3 2" xfId="2649"/>
    <cellStyle name="20% - Accent3 3 2 3 4" xfId="2650"/>
    <cellStyle name="20% - Accent3 3 2 4" xfId="2651"/>
    <cellStyle name="20% - Accent3 3 2 4 2" xfId="2652"/>
    <cellStyle name="20% - Accent3 3 2 4 2 2" xfId="2653"/>
    <cellStyle name="20% - Accent3 3 2 4 3" xfId="2654"/>
    <cellStyle name="20% - Accent3 3 2 5" xfId="2655"/>
    <cellStyle name="20% - Accent3 3 2 5 2" xfId="2656"/>
    <cellStyle name="20% - Accent3 3 2 6" xfId="2657"/>
    <cellStyle name="20% - Accent3 3 2 7" xfId="2658"/>
    <cellStyle name="20% - Accent3 3 3" xfId="2659"/>
    <cellStyle name="20% - Accent3 3 3 2" xfId="2660"/>
    <cellStyle name="20% - Accent3 3 3 2 2" xfId="2661"/>
    <cellStyle name="20% - Accent3 3 3 2 2 2" xfId="2662"/>
    <cellStyle name="20% - Accent3 3 3 2 2 2 2" xfId="2663"/>
    <cellStyle name="20% - Accent3 3 3 2 2 3" xfId="2664"/>
    <cellStyle name="20% - Accent3 3 3 2 3" xfId="2665"/>
    <cellStyle name="20% - Accent3 3 3 2 3 2" xfId="2666"/>
    <cellStyle name="20% - Accent3 3 3 2 4" xfId="2667"/>
    <cellStyle name="20% - Accent3 3 3 3" xfId="2668"/>
    <cellStyle name="20% - Accent3 3 3 3 2" xfId="2669"/>
    <cellStyle name="20% - Accent3 3 3 3 2 2" xfId="2670"/>
    <cellStyle name="20% - Accent3 3 3 3 3" xfId="2671"/>
    <cellStyle name="20% - Accent3 3 3 4" xfId="2672"/>
    <cellStyle name="20% - Accent3 3 3 4 2" xfId="2673"/>
    <cellStyle name="20% - Accent3 3 3 5" xfId="2674"/>
    <cellStyle name="20% - Accent3 3 3 6" xfId="2675"/>
    <cellStyle name="20% - Accent3 3 4" xfId="2676"/>
    <cellStyle name="20% - Accent3 3 4 2" xfId="2677"/>
    <cellStyle name="20% - Accent3 3 4 2 2" xfId="2678"/>
    <cellStyle name="20% - Accent3 3 4 2 2 2" xfId="2679"/>
    <cellStyle name="20% - Accent3 3 4 2 3" xfId="2680"/>
    <cellStyle name="20% - Accent3 3 4 3" xfId="2681"/>
    <cellStyle name="20% - Accent3 3 4 3 2" xfId="2682"/>
    <cellStyle name="20% - Accent3 3 4 4" xfId="2683"/>
    <cellStyle name="20% - Accent3 3 4 5" xfId="2684"/>
    <cellStyle name="20% - Accent3 3 5" xfId="2685"/>
    <cellStyle name="20% - Accent3 3 5 2" xfId="2686"/>
    <cellStyle name="20% - Accent3 3 5 2 2" xfId="2687"/>
    <cellStyle name="20% - Accent3 3 5 3" xfId="2688"/>
    <cellStyle name="20% - Accent3 3 6" xfId="2689"/>
    <cellStyle name="20% - Accent3 3 6 2" xfId="2690"/>
    <cellStyle name="20% - Accent3 3 7" xfId="2691"/>
    <cellStyle name="20% - Accent3 3 8" xfId="2692"/>
    <cellStyle name="20% - Accent3 3 9" xfId="2693"/>
    <cellStyle name="20% - Accent3 30" xfId="188"/>
    <cellStyle name="20% - Accent3 31" xfId="189"/>
    <cellStyle name="20% - Accent3 32" xfId="190"/>
    <cellStyle name="20% - Accent3 33" xfId="191"/>
    <cellStyle name="20% - Accent3 34" xfId="192"/>
    <cellStyle name="20% - Accent3 35" xfId="193"/>
    <cellStyle name="20% - Accent3 4" xfId="194"/>
    <cellStyle name="20% - Accent3 4 2" xfId="2694"/>
    <cellStyle name="20% - Accent3 4 2 2" xfId="2695"/>
    <cellStyle name="20% - Accent3 4 2 2 2" xfId="2696"/>
    <cellStyle name="20% - Accent3 4 2 2 2 2" xfId="2697"/>
    <cellStyle name="20% - Accent3 4 2 2 2 2 2" xfId="2698"/>
    <cellStyle name="20% - Accent3 4 2 2 2 3" xfId="2699"/>
    <cellStyle name="20% - Accent3 4 2 2 3" xfId="2700"/>
    <cellStyle name="20% - Accent3 4 2 2 3 2" xfId="2701"/>
    <cellStyle name="20% - Accent3 4 2 2 4" xfId="2702"/>
    <cellStyle name="20% - Accent3 4 2 3" xfId="2703"/>
    <cellStyle name="20% - Accent3 4 2 3 2" xfId="2704"/>
    <cellStyle name="20% - Accent3 4 2 3 2 2" xfId="2705"/>
    <cellStyle name="20% - Accent3 4 2 3 3" xfId="2706"/>
    <cellStyle name="20% - Accent3 4 2 4" xfId="2707"/>
    <cellStyle name="20% - Accent3 4 2 4 2" xfId="2708"/>
    <cellStyle name="20% - Accent3 4 2 5" xfId="2709"/>
    <cellStyle name="20% - Accent3 4 2 6" xfId="2710"/>
    <cellStyle name="20% - Accent3 4 3" xfId="2711"/>
    <cellStyle name="20% - Accent3 4 3 2" xfId="2712"/>
    <cellStyle name="20% - Accent3 4 3 2 2" xfId="2713"/>
    <cellStyle name="20% - Accent3 4 3 2 2 2" xfId="2714"/>
    <cellStyle name="20% - Accent3 4 3 2 3" xfId="2715"/>
    <cellStyle name="20% - Accent3 4 3 3" xfId="2716"/>
    <cellStyle name="20% - Accent3 4 3 3 2" xfId="2717"/>
    <cellStyle name="20% - Accent3 4 3 4" xfId="2718"/>
    <cellStyle name="20% - Accent3 4 3 5" xfId="2719"/>
    <cellStyle name="20% - Accent3 4 4" xfId="2720"/>
    <cellStyle name="20% - Accent3 4 4 2" xfId="2721"/>
    <cellStyle name="20% - Accent3 4 4 2 2" xfId="2722"/>
    <cellStyle name="20% - Accent3 4 4 3" xfId="2723"/>
    <cellStyle name="20% - Accent3 4 5" xfId="2724"/>
    <cellStyle name="20% - Accent3 4 5 2" xfId="2725"/>
    <cellStyle name="20% - Accent3 4 6" xfId="2726"/>
    <cellStyle name="20% - Accent3 4 7" xfId="2727"/>
    <cellStyle name="20% - Accent3 5" xfId="195"/>
    <cellStyle name="20% - Accent3 5 2" xfId="2728"/>
    <cellStyle name="20% - Accent3 5 2 2" xfId="2729"/>
    <cellStyle name="20% - Accent3 5 2 2 2" xfId="2730"/>
    <cellStyle name="20% - Accent3 5 2 2 2 2" xfId="2731"/>
    <cellStyle name="20% - Accent3 5 2 2 3" xfId="2732"/>
    <cellStyle name="20% - Accent3 5 2 3" xfId="2733"/>
    <cellStyle name="20% - Accent3 5 2 3 2" xfId="2734"/>
    <cellStyle name="20% - Accent3 5 2 4" xfId="2735"/>
    <cellStyle name="20% - Accent3 5 2 5" xfId="2736"/>
    <cellStyle name="20% - Accent3 5 3" xfId="2737"/>
    <cellStyle name="20% - Accent3 5 3 2" xfId="2738"/>
    <cellStyle name="20% - Accent3 5 3 2 2" xfId="2739"/>
    <cellStyle name="20% - Accent3 5 3 3" xfId="2740"/>
    <cellStyle name="20% - Accent3 5 4" xfId="2741"/>
    <cellStyle name="20% - Accent3 5 4 2" xfId="2742"/>
    <cellStyle name="20% - Accent3 5 5" xfId="2743"/>
    <cellStyle name="20% - Accent3 5 6" xfId="2744"/>
    <cellStyle name="20% - Accent3 6" xfId="196"/>
    <cellStyle name="20% - Accent3 6 2" xfId="2745"/>
    <cellStyle name="20% - Accent3 6 2 2" xfId="2746"/>
    <cellStyle name="20% - Accent3 6 2 2 2" xfId="2747"/>
    <cellStyle name="20% - Accent3 6 2 3" xfId="2748"/>
    <cellStyle name="20% - Accent3 6 2 4" xfId="2749"/>
    <cellStyle name="20% - Accent3 6 2 5" xfId="2750"/>
    <cellStyle name="20% - Accent3 6 3" xfId="2751"/>
    <cellStyle name="20% - Accent3 6 3 2" xfId="2752"/>
    <cellStyle name="20% - Accent3 6 4" xfId="2753"/>
    <cellStyle name="20% - Accent3 6 5" xfId="2754"/>
    <cellStyle name="20% - Accent3 7" xfId="197"/>
    <cellStyle name="20% - Accent3 7 2" xfId="2755"/>
    <cellStyle name="20% - Accent3 7 2 2" xfId="2756"/>
    <cellStyle name="20% - Accent3 7 2 2 2" xfId="2757"/>
    <cellStyle name="20% - Accent3 7 2 3" xfId="2758"/>
    <cellStyle name="20% - Accent3 7 3" xfId="2759"/>
    <cellStyle name="20% - Accent3 7 3 2" xfId="2760"/>
    <cellStyle name="20% - Accent3 7 4" xfId="2761"/>
    <cellStyle name="20% - Accent3 7 5" xfId="2762"/>
    <cellStyle name="20% - Accent3 8" xfId="198"/>
    <cellStyle name="20% - Accent3 8 2" xfId="2763"/>
    <cellStyle name="20% - Accent3 8 2 2" xfId="2764"/>
    <cellStyle name="20% - Accent3 8 2 2 2" xfId="2765"/>
    <cellStyle name="20% - Accent3 8 2 3" xfId="2766"/>
    <cellStyle name="20% - Accent3 8 3" xfId="2767"/>
    <cellStyle name="20% - Accent3 8 3 2" xfId="2768"/>
    <cellStyle name="20% - Accent3 8 4" xfId="2769"/>
    <cellStyle name="20% - Accent3 8 5" xfId="2770"/>
    <cellStyle name="20% - Accent3 9" xfId="199"/>
    <cellStyle name="20% - Accent3 9 2" xfId="2771"/>
    <cellStyle name="20% - Accent3 9 2 2" xfId="2772"/>
    <cellStyle name="20% - Accent3 9 3" xfId="2773"/>
    <cellStyle name="20% - Accent3 9 4" xfId="2774"/>
    <cellStyle name="20% - Accent4 10" xfId="200"/>
    <cellStyle name="20% - Accent4 10 2" xfId="2775"/>
    <cellStyle name="20% - Accent4 10 2 2" xfId="2776"/>
    <cellStyle name="20% - Accent4 10 3" xfId="2777"/>
    <cellStyle name="20% - Accent4 10 4" xfId="2778"/>
    <cellStyle name="20% - Accent4 11" xfId="201"/>
    <cellStyle name="20% - Accent4 11 2" xfId="2779"/>
    <cellStyle name="20% - Accent4 11 2 2" xfId="2780"/>
    <cellStyle name="20% - Accent4 11 3" xfId="2781"/>
    <cellStyle name="20% - Accent4 11 4" xfId="2782"/>
    <cellStyle name="20% - Accent4 12" xfId="202"/>
    <cellStyle name="20% - Accent4 12 2" xfId="2783"/>
    <cellStyle name="20% - Accent4 12 2 2" xfId="2784"/>
    <cellStyle name="20% - Accent4 12 3" xfId="2785"/>
    <cellStyle name="20% - Accent4 12 4" xfId="2786"/>
    <cellStyle name="20% - Accent4 13" xfId="203"/>
    <cellStyle name="20% - Accent4 13 2" xfId="2787"/>
    <cellStyle name="20% - Accent4 13 3" xfId="2788"/>
    <cellStyle name="20% - Accent4 14" xfId="204"/>
    <cellStyle name="20% - Accent4 14 2" xfId="2789"/>
    <cellStyle name="20% - Accent4 15" xfId="205"/>
    <cellStyle name="20% - Accent4 15 2" xfId="206"/>
    <cellStyle name="20% - Accent4 15 3" xfId="207"/>
    <cellStyle name="20% - Accent4 15 4" xfId="208"/>
    <cellStyle name="20% - Accent4 15 5" xfId="209"/>
    <cellStyle name="20% - Accent4 16" xfId="210"/>
    <cellStyle name="20% - Accent4 16 2" xfId="211"/>
    <cellStyle name="20% - Accent4 16 3" xfId="212"/>
    <cellStyle name="20% - Accent4 16 4" xfId="213"/>
    <cellStyle name="20% - Accent4 16 5" xfId="214"/>
    <cellStyle name="20% - Accent4 17" xfId="215"/>
    <cellStyle name="20% - Accent4 17 2" xfId="216"/>
    <cellStyle name="20% - Accent4 17 3" xfId="217"/>
    <cellStyle name="20% - Accent4 17 4" xfId="218"/>
    <cellStyle name="20% - Accent4 17 5" xfId="219"/>
    <cellStyle name="20% - Accent4 18" xfId="220"/>
    <cellStyle name="20% - Accent4 19" xfId="221"/>
    <cellStyle name="20% - Accent4 2" xfId="222"/>
    <cellStyle name="20% - Accent4 2 10" xfId="2790"/>
    <cellStyle name="20% - Accent4 2 11" xfId="2791"/>
    <cellStyle name="20% - Accent4 2 12" xfId="2792"/>
    <cellStyle name="20% - Accent4 2 13" xfId="2793"/>
    <cellStyle name="20% - Accent4 2 2" xfId="223"/>
    <cellStyle name="20% - Accent4 2 2 10" xfId="2794"/>
    <cellStyle name="20% - Accent4 2 2 2" xfId="224"/>
    <cellStyle name="20% - Accent4 2 2 2 2" xfId="225"/>
    <cellStyle name="20% - Accent4 2 2 2 2 2" xfId="2795"/>
    <cellStyle name="20% - Accent4 2 2 2 2 2 2" xfId="2796"/>
    <cellStyle name="20% - Accent4 2 2 2 2 2 2 2" xfId="2797"/>
    <cellStyle name="20% - Accent4 2 2 2 2 2 3" xfId="2798"/>
    <cellStyle name="20% - Accent4 2 2 2 2 3" xfId="2799"/>
    <cellStyle name="20% - Accent4 2 2 2 2 3 2" xfId="2800"/>
    <cellStyle name="20% - Accent4 2 2 2 2 4" xfId="2801"/>
    <cellStyle name="20% - Accent4 2 2 2 2 5" xfId="2802"/>
    <cellStyle name="20% - Accent4 2 2 2 2 6" xfId="2803"/>
    <cellStyle name="20% - Accent4 2 2 2 3" xfId="226"/>
    <cellStyle name="20% - Accent4 2 2 2 3 2" xfId="2804"/>
    <cellStyle name="20% - Accent4 2 2 2 3 2 2" xfId="2805"/>
    <cellStyle name="20% - Accent4 2 2 2 3 3" xfId="2806"/>
    <cellStyle name="20% - Accent4 2 2 2 4" xfId="227"/>
    <cellStyle name="20% - Accent4 2 2 2 4 2" xfId="2807"/>
    <cellStyle name="20% - Accent4 2 2 2 5" xfId="228"/>
    <cellStyle name="20% - Accent4 2 2 2 6" xfId="2808"/>
    <cellStyle name="20% - Accent4 2 2 2 7" xfId="2809"/>
    <cellStyle name="20% - Accent4 2 2 3" xfId="229"/>
    <cellStyle name="20% - Accent4 2 2 3 2" xfId="2810"/>
    <cellStyle name="20% - Accent4 2 2 3 2 2" xfId="2811"/>
    <cellStyle name="20% - Accent4 2 2 3 2 2 2" xfId="2812"/>
    <cellStyle name="20% - Accent4 2 2 3 2 3" xfId="2813"/>
    <cellStyle name="20% - Accent4 2 2 3 3" xfId="2814"/>
    <cellStyle name="20% - Accent4 2 2 3 3 2" xfId="2815"/>
    <cellStyle name="20% - Accent4 2 2 3 4" xfId="2816"/>
    <cellStyle name="20% - Accent4 2 2 3 5" xfId="2817"/>
    <cellStyle name="20% - Accent4 2 2 3 6" xfId="2818"/>
    <cellStyle name="20% - Accent4 2 2 4" xfId="230"/>
    <cellStyle name="20% - Accent4 2 2 4 2" xfId="2819"/>
    <cellStyle name="20% - Accent4 2 2 4 2 2" xfId="2820"/>
    <cellStyle name="20% - Accent4 2 2 4 3" xfId="2821"/>
    <cellStyle name="20% - Accent4 2 2 4 4" xfId="2822"/>
    <cellStyle name="20% - Accent4 2 2 5" xfId="231"/>
    <cellStyle name="20% - Accent4 2 2 5 2" xfId="2823"/>
    <cellStyle name="20% - Accent4 2 2 5 3" xfId="2824"/>
    <cellStyle name="20% - Accent4 2 2 6" xfId="2825"/>
    <cellStyle name="20% - Accent4 2 2 6 2" xfId="2826"/>
    <cellStyle name="20% - Accent4 2 2 7" xfId="2827"/>
    <cellStyle name="20% - Accent4 2 2 8" xfId="2828"/>
    <cellStyle name="20% - Accent4 2 2 9" xfId="2829"/>
    <cellStyle name="20% - Accent4 2 3" xfId="232"/>
    <cellStyle name="20% - Accent4 2 3 2" xfId="2830"/>
    <cellStyle name="20% - Accent4 2 3 2 2" xfId="2831"/>
    <cellStyle name="20% - Accent4 2 3 2 2 2" xfId="2832"/>
    <cellStyle name="20% - Accent4 2 3 2 2 2 2" xfId="2833"/>
    <cellStyle name="20% - Accent4 2 3 2 2 3" xfId="2834"/>
    <cellStyle name="20% - Accent4 2 3 2 2 4" xfId="2835"/>
    <cellStyle name="20% - Accent4 2 3 2 3" xfId="2836"/>
    <cellStyle name="20% - Accent4 2 3 2 3 2" xfId="2837"/>
    <cellStyle name="20% - Accent4 2 3 2 4" xfId="2838"/>
    <cellStyle name="20% - Accent4 2 3 2 5" xfId="2839"/>
    <cellStyle name="20% - Accent4 2 3 3" xfId="2840"/>
    <cellStyle name="20% - Accent4 2 3 3 2" xfId="2841"/>
    <cellStyle name="20% - Accent4 2 3 3 2 2" xfId="2842"/>
    <cellStyle name="20% - Accent4 2 3 3 3" xfId="2843"/>
    <cellStyle name="20% - Accent4 2 3 3 4" xfId="2844"/>
    <cellStyle name="20% - Accent4 2 3 4" xfId="2845"/>
    <cellStyle name="20% - Accent4 2 3 4 2" xfId="2846"/>
    <cellStyle name="20% - Accent4 2 3 5" xfId="2847"/>
    <cellStyle name="20% - Accent4 2 3 6" xfId="2848"/>
    <cellStyle name="20% - Accent4 2 3 7" xfId="2849"/>
    <cellStyle name="20% - Accent4 2 4" xfId="233"/>
    <cellStyle name="20% - Accent4 2 4 2" xfId="2850"/>
    <cellStyle name="20% - Accent4 2 4 2 2" xfId="2851"/>
    <cellStyle name="20% - Accent4 2 4 2 2 2" xfId="2852"/>
    <cellStyle name="20% - Accent4 2 4 2 2 2 2" xfId="2853"/>
    <cellStyle name="20% - Accent4 2 4 2 2 3" xfId="2854"/>
    <cellStyle name="20% - Accent4 2 4 2 2 4" xfId="2855"/>
    <cellStyle name="20% - Accent4 2 4 2 3" xfId="2856"/>
    <cellStyle name="20% - Accent4 2 4 2 3 2" xfId="2857"/>
    <cellStyle name="20% - Accent4 2 4 2 4" xfId="2858"/>
    <cellStyle name="20% - Accent4 2 4 2 5" xfId="2859"/>
    <cellStyle name="20% - Accent4 2 4 3" xfId="2860"/>
    <cellStyle name="20% - Accent4 2 4 3 2" xfId="2861"/>
    <cellStyle name="20% - Accent4 2 4 3 2 2" xfId="2862"/>
    <cellStyle name="20% - Accent4 2 4 3 3" xfId="2863"/>
    <cellStyle name="20% - Accent4 2 4 3 4" xfId="2864"/>
    <cellStyle name="20% - Accent4 2 4 4" xfId="2865"/>
    <cellStyle name="20% - Accent4 2 4 4 2" xfId="2866"/>
    <cellStyle name="20% - Accent4 2 4 5" xfId="2867"/>
    <cellStyle name="20% - Accent4 2 4 6" xfId="2868"/>
    <cellStyle name="20% - Accent4 2 4 7" xfId="2869"/>
    <cellStyle name="20% - Accent4 2 5" xfId="234"/>
    <cellStyle name="20% - Accent4 2 5 2" xfId="2870"/>
    <cellStyle name="20% - Accent4 2 5 2 2" xfId="2871"/>
    <cellStyle name="20% - Accent4 2 5 2 2 2" xfId="2872"/>
    <cellStyle name="20% - Accent4 2 5 2 3" xfId="2873"/>
    <cellStyle name="20% - Accent4 2 5 2 4" xfId="2874"/>
    <cellStyle name="20% - Accent4 2 5 3" xfId="2875"/>
    <cellStyle name="20% - Accent4 2 5 3 2" xfId="2876"/>
    <cellStyle name="20% - Accent4 2 5 4" xfId="2877"/>
    <cellStyle name="20% - Accent4 2 5 5" xfId="2878"/>
    <cellStyle name="20% - Accent4 2 5 6" xfId="2879"/>
    <cellStyle name="20% - Accent4 2 6" xfId="235"/>
    <cellStyle name="20% - Accent4 2 6 2" xfId="2880"/>
    <cellStyle name="20% - Accent4 2 6 2 2" xfId="2881"/>
    <cellStyle name="20% - Accent4 2 6 3" xfId="2882"/>
    <cellStyle name="20% - Accent4 2 6 4" xfId="2883"/>
    <cellStyle name="20% - Accent4 2 6 5" xfId="2884"/>
    <cellStyle name="20% - Accent4 2 7" xfId="236"/>
    <cellStyle name="20% - Accent4 2 7 2" xfId="2885"/>
    <cellStyle name="20% - Accent4 2 7 3" xfId="2886"/>
    <cellStyle name="20% - Accent4 2 7 4" xfId="2887"/>
    <cellStyle name="20% - Accent4 2 8" xfId="237"/>
    <cellStyle name="20% - Accent4 2 8 2" xfId="2888"/>
    <cellStyle name="20% - Accent4 2 8 3" xfId="2889"/>
    <cellStyle name="20% - Accent4 2 9" xfId="238"/>
    <cellStyle name="20% - Accent4 2 9 2" xfId="2890"/>
    <cellStyle name="20% - Accent4 20" xfId="239"/>
    <cellStyle name="20% - Accent4 21" xfId="240"/>
    <cellStyle name="20% - Accent4 22" xfId="241"/>
    <cellStyle name="20% - Accent4 23" xfId="242"/>
    <cellStyle name="20% - Accent4 24" xfId="243"/>
    <cellStyle name="20% - Accent4 25" xfId="244"/>
    <cellStyle name="20% - Accent4 26" xfId="245"/>
    <cellStyle name="20% - Accent4 27" xfId="246"/>
    <cellStyle name="20% - Accent4 28" xfId="247"/>
    <cellStyle name="20% - Accent4 29" xfId="248"/>
    <cellStyle name="20% - Accent4 3" xfId="249"/>
    <cellStyle name="20% - Accent4 3 2" xfId="2891"/>
    <cellStyle name="20% - Accent4 3 2 2" xfId="2892"/>
    <cellStyle name="20% - Accent4 3 2 2 2" xfId="2893"/>
    <cellStyle name="20% - Accent4 3 2 2 2 2" xfId="2894"/>
    <cellStyle name="20% - Accent4 3 2 2 2 2 2" xfId="2895"/>
    <cellStyle name="20% - Accent4 3 2 2 2 2 2 2" xfId="2896"/>
    <cellStyle name="20% - Accent4 3 2 2 2 2 3" xfId="2897"/>
    <cellStyle name="20% - Accent4 3 2 2 2 3" xfId="2898"/>
    <cellStyle name="20% - Accent4 3 2 2 2 3 2" xfId="2899"/>
    <cellStyle name="20% - Accent4 3 2 2 2 4" xfId="2900"/>
    <cellStyle name="20% - Accent4 3 2 2 2 5" xfId="2901"/>
    <cellStyle name="20% - Accent4 3 2 2 3" xfId="2902"/>
    <cellStyle name="20% - Accent4 3 2 2 3 2" xfId="2903"/>
    <cellStyle name="20% - Accent4 3 2 2 3 2 2" xfId="2904"/>
    <cellStyle name="20% - Accent4 3 2 2 3 3" xfId="2905"/>
    <cellStyle name="20% - Accent4 3 2 2 4" xfId="2906"/>
    <cellStyle name="20% - Accent4 3 2 2 4 2" xfId="2907"/>
    <cellStyle name="20% - Accent4 3 2 2 5" xfId="2908"/>
    <cellStyle name="20% - Accent4 3 2 2 6" xfId="2909"/>
    <cellStyle name="20% - Accent4 3 2 2 7" xfId="2910"/>
    <cellStyle name="20% - Accent4 3 2 3" xfId="2911"/>
    <cellStyle name="20% - Accent4 3 2 3 2" xfId="2912"/>
    <cellStyle name="20% - Accent4 3 2 3 2 2" xfId="2913"/>
    <cellStyle name="20% - Accent4 3 2 3 2 2 2" xfId="2914"/>
    <cellStyle name="20% - Accent4 3 2 3 2 3" xfId="2915"/>
    <cellStyle name="20% - Accent4 3 2 3 3" xfId="2916"/>
    <cellStyle name="20% - Accent4 3 2 3 3 2" xfId="2917"/>
    <cellStyle name="20% - Accent4 3 2 3 4" xfId="2918"/>
    <cellStyle name="20% - Accent4 3 2 3 5" xfId="2919"/>
    <cellStyle name="20% - Accent4 3 2 4" xfId="2920"/>
    <cellStyle name="20% - Accent4 3 2 4 2" xfId="2921"/>
    <cellStyle name="20% - Accent4 3 2 4 2 2" xfId="2922"/>
    <cellStyle name="20% - Accent4 3 2 4 3" xfId="2923"/>
    <cellStyle name="20% - Accent4 3 2 4 4" xfId="2924"/>
    <cellStyle name="20% - Accent4 3 2 5" xfId="2925"/>
    <cellStyle name="20% - Accent4 3 2 5 2" xfId="2926"/>
    <cellStyle name="20% - Accent4 3 2 6" xfId="2927"/>
    <cellStyle name="20% - Accent4 3 2 7" xfId="2928"/>
    <cellStyle name="20% - Accent4 3 2 8" xfId="2929"/>
    <cellStyle name="20% - Accent4 3 2 9" xfId="2930"/>
    <cellStyle name="20% - Accent4 3 3" xfId="2931"/>
    <cellStyle name="20% - Accent4 3 3 2" xfId="2932"/>
    <cellStyle name="20% - Accent4 3 3 2 2" xfId="2933"/>
    <cellStyle name="20% - Accent4 3 3 2 2 2" xfId="2934"/>
    <cellStyle name="20% - Accent4 3 3 2 2 2 2" xfId="2935"/>
    <cellStyle name="20% - Accent4 3 3 2 2 3" xfId="2936"/>
    <cellStyle name="20% - Accent4 3 3 2 2 4" xfId="2937"/>
    <cellStyle name="20% - Accent4 3 3 2 3" xfId="2938"/>
    <cellStyle name="20% - Accent4 3 3 2 3 2" xfId="2939"/>
    <cellStyle name="20% - Accent4 3 3 2 4" xfId="2940"/>
    <cellStyle name="20% - Accent4 3 3 2 5" xfId="2941"/>
    <cellStyle name="20% - Accent4 3 3 3" xfId="2942"/>
    <cellStyle name="20% - Accent4 3 3 3 2" xfId="2943"/>
    <cellStyle name="20% - Accent4 3 3 3 2 2" xfId="2944"/>
    <cellStyle name="20% - Accent4 3 3 3 3" xfId="2945"/>
    <cellStyle name="20% - Accent4 3 3 3 4" xfId="2946"/>
    <cellStyle name="20% - Accent4 3 3 4" xfId="2947"/>
    <cellStyle name="20% - Accent4 3 3 4 2" xfId="2948"/>
    <cellStyle name="20% - Accent4 3 3 4 3" xfId="2949"/>
    <cellStyle name="20% - Accent4 3 3 4 4" xfId="2950"/>
    <cellStyle name="20% - Accent4 3 3 5" xfId="2951"/>
    <cellStyle name="20% - Accent4 3 3 5 2" xfId="2952"/>
    <cellStyle name="20% - Accent4 3 3 6" xfId="2953"/>
    <cellStyle name="20% - Accent4 3 3 7" xfId="2954"/>
    <cellStyle name="20% - Accent4 3 3 8" xfId="2955"/>
    <cellStyle name="20% - Accent4 3 3 9" xfId="2956"/>
    <cellStyle name="20% - Accent4 3 4" xfId="2957"/>
    <cellStyle name="20% - Accent4 3 4 2" xfId="2958"/>
    <cellStyle name="20% - Accent4 3 4 2 2" xfId="2959"/>
    <cellStyle name="20% - Accent4 3 4 2 2 2" xfId="2960"/>
    <cellStyle name="20% - Accent4 3 4 2 2 2 2" xfId="2961"/>
    <cellStyle name="20% - Accent4 3 4 2 2 3" xfId="2962"/>
    <cellStyle name="20% - Accent4 3 4 2 2 4" xfId="2963"/>
    <cellStyle name="20% - Accent4 3 4 2 3" xfId="2964"/>
    <cellStyle name="20% - Accent4 3 4 2 3 2" xfId="2965"/>
    <cellStyle name="20% - Accent4 3 4 2 4" xfId="2966"/>
    <cellStyle name="20% - Accent4 3 4 2 5" xfId="2967"/>
    <cellStyle name="20% - Accent4 3 4 3" xfId="2968"/>
    <cellStyle name="20% - Accent4 3 4 3 2" xfId="2969"/>
    <cellStyle name="20% - Accent4 3 4 3 2 2" xfId="2970"/>
    <cellStyle name="20% - Accent4 3 4 3 3" xfId="2971"/>
    <cellStyle name="20% - Accent4 3 4 3 4" xfId="2972"/>
    <cellStyle name="20% - Accent4 3 4 4" xfId="2973"/>
    <cellStyle name="20% - Accent4 3 4 4 2" xfId="2974"/>
    <cellStyle name="20% - Accent4 3 4 4 3" xfId="2975"/>
    <cellStyle name="20% - Accent4 3 4 4 4" xfId="2976"/>
    <cellStyle name="20% - Accent4 3 4 5" xfId="2977"/>
    <cellStyle name="20% - Accent4 3 4 5 2" xfId="2978"/>
    <cellStyle name="20% - Accent4 3 4 6" xfId="2979"/>
    <cellStyle name="20% - Accent4 3 4 7" xfId="2980"/>
    <cellStyle name="20% - Accent4 3 4 8" xfId="2981"/>
    <cellStyle name="20% - Accent4 3 4 9" xfId="2982"/>
    <cellStyle name="20% - Accent4 3 5" xfId="2983"/>
    <cellStyle name="20% - Accent4 3 5 2" xfId="2984"/>
    <cellStyle name="20% - Accent4 3 5 2 2" xfId="2985"/>
    <cellStyle name="20% - Accent4 3 5 2 2 2" xfId="2986"/>
    <cellStyle name="20% - Accent4 3 5 2 3" xfId="2987"/>
    <cellStyle name="20% - Accent4 3 5 2 4" xfId="2988"/>
    <cellStyle name="20% - Accent4 3 5 3" xfId="2989"/>
    <cellStyle name="20% - Accent4 3 5 3 2" xfId="2990"/>
    <cellStyle name="20% - Accent4 3 5 4" xfId="2991"/>
    <cellStyle name="20% - Accent4 3 5 5" xfId="2992"/>
    <cellStyle name="20% - Accent4 3 6" xfId="2993"/>
    <cellStyle name="20% - Accent4 3 6 2" xfId="2994"/>
    <cellStyle name="20% - Accent4 3 6 2 2" xfId="2995"/>
    <cellStyle name="20% - Accent4 3 6 3" xfId="2996"/>
    <cellStyle name="20% - Accent4 3 6 4" xfId="2997"/>
    <cellStyle name="20% - Accent4 3 7" xfId="2998"/>
    <cellStyle name="20% - Accent4 3 7 2" xfId="2999"/>
    <cellStyle name="20% - Accent4 3 7 3" xfId="3000"/>
    <cellStyle name="20% - Accent4 3 7 4" xfId="3001"/>
    <cellStyle name="20% - Accent4 3 8" xfId="3002"/>
    <cellStyle name="20% - Accent4 3 9" xfId="3003"/>
    <cellStyle name="20% - Accent4 30" xfId="250"/>
    <cellStyle name="20% - Accent4 31" xfId="251"/>
    <cellStyle name="20% - Accent4 32" xfId="252"/>
    <cellStyle name="20% - Accent4 33" xfId="253"/>
    <cellStyle name="20% - Accent4 34" xfId="254"/>
    <cellStyle name="20% - Accent4 35" xfId="255"/>
    <cellStyle name="20% - Accent4 4" xfId="256"/>
    <cellStyle name="20% - Accent4 4 2" xfId="3004"/>
    <cellStyle name="20% - Accent4 4 2 2" xfId="3005"/>
    <cellStyle name="20% - Accent4 4 2 2 2" xfId="3006"/>
    <cellStyle name="20% - Accent4 4 2 2 2 2" xfId="3007"/>
    <cellStyle name="20% - Accent4 4 2 2 2 2 2" xfId="3008"/>
    <cellStyle name="20% - Accent4 4 2 2 2 2 2 2" xfId="3009"/>
    <cellStyle name="20% - Accent4 4 2 2 2 2 3" xfId="3010"/>
    <cellStyle name="20% - Accent4 4 2 2 2 3" xfId="3011"/>
    <cellStyle name="20% - Accent4 4 2 2 2 3 2" xfId="3012"/>
    <cellStyle name="20% - Accent4 4 2 2 2 4" xfId="3013"/>
    <cellStyle name="20% - Accent4 4 2 2 2 5" xfId="3014"/>
    <cellStyle name="20% - Accent4 4 2 2 3" xfId="3015"/>
    <cellStyle name="20% - Accent4 4 2 2 3 2" xfId="3016"/>
    <cellStyle name="20% - Accent4 4 2 2 3 2 2" xfId="3017"/>
    <cellStyle name="20% - Accent4 4 2 2 3 3" xfId="3018"/>
    <cellStyle name="20% - Accent4 4 2 2 4" xfId="3019"/>
    <cellStyle name="20% - Accent4 4 2 2 4 2" xfId="3020"/>
    <cellStyle name="20% - Accent4 4 2 2 5" xfId="3021"/>
    <cellStyle name="20% - Accent4 4 2 2 6" xfId="3022"/>
    <cellStyle name="20% - Accent4 4 2 3" xfId="3023"/>
    <cellStyle name="20% - Accent4 4 2 3 2" xfId="3024"/>
    <cellStyle name="20% - Accent4 4 2 3 2 2" xfId="3025"/>
    <cellStyle name="20% - Accent4 4 2 3 2 2 2" xfId="3026"/>
    <cellStyle name="20% - Accent4 4 2 3 2 3" xfId="3027"/>
    <cellStyle name="20% - Accent4 4 2 3 3" xfId="3028"/>
    <cellStyle name="20% - Accent4 4 2 3 3 2" xfId="3029"/>
    <cellStyle name="20% - Accent4 4 2 3 4" xfId="3030"/>
    <cellStyle name="20% - Accent4 4 2 3 5" xfId="3031"/>
    <cellStyle name="20% - Accent4 4 2 4" xfId="3032"/>
    <cellStyle name="20% - Accent4 4 2 4 2" xfId="3033"/>
    <cellStyle name="20% - Accent4 4 2 4 2 2" xfId="3034"/>
    <cellStyle name="20% - Accent4 4 2 4 3" xfId="3035"/>
    <cellStyle name="20% - Accent4 4 2 4 4" xfId="3036"/>
    <cellStyle name="20% - Accent4 4 2 5" xfId="3037"/>
    <cellStyle name="20% - Accent4 4 2 5 2" xfId="3038"/>
    <cellStyle name="20% - Accent4 4 2 6" xfId="3039"/>
    <cellStyle name="20% - Accent4 4 2 7" xfId="3040"/>
    <cellStyle name="20% - Accent4 4 2 8" xfId="3041"/>
    <cellStyle name="20% - Accent4 4 2 9" xfId="3042"/>
    <cellStyle name="20% - Accent4 4 3" xfId="3043"/>
    <cellStyle name="20% - Accent4 4 3 2" xfId="3044"/>
    <cellStyle name="20% - Accent4 4 3 2 2" xfId="3045"/>
    <cellStyle name="20% - Accent4 4 3 2 2 2" xfId="3046"/>
    <cellStyle name="20% - Accent4 4 3 2 2 2 2" xfId="3047"/>
    <cellStyle name="20% - Accent4 4 3 2 2 3" xfId="3048"/>
    <cellStyle name="20% - Accent4 4 3 2 2 4" xfId="3049"/>
    <cellStyle name="20% - Accent4 4 3 2 3" xfId="3050"/>
    <cellStyle name="20% - Accent4 4 3 2 3 2" xfId="3051"/>
    <cellStyle name="20% - Accent4 4 3 2 4" xfId="3052"/>
    <cellStyle name="20% - Accent4 4 3 2 5" xfId="3053"/>
    <cellStyle name="20% - Accent4 4 3 3" xfId="3054"/>
    <cellStyle name="20% - Accent4 4 3 3 2" xfId="3055"/>
    <cellStyle name="20% - Accent4 4 3 3 2 2" xfId="3056"/>
    <cellStyle name="20% - Accent4 4 3 3 3" xfId="3057"/>
    <cellStyle name="20% - Accent4 4 3 3 4" xfId="3058"/>
    <cellStyle name="20% - Accent4 4 3 4" xfId="3059"/>
    <cellStyle name="20% - Accent4 4 3 4 2" xfId="3060"/>
    <cellStyle name="20% - Accent4 4 3 4 3" xfId="3061"/>
    <cellStyle name="20% - Accent4 4 3 4 4" xfId="3062"/>
    <cellStyle name="20% - Accent4 4 3 5" xfId="3063"/>
    <cellStyle name="20% - Accent4 4 3 5 2" xfId="3064"/>
    <cellStyle name="20% - Accent4 4 3 6" xfId="3065"/>
    <cellStyle name="20% - Accent4 4 3 7" xfId="3066"/>
    <cellStyle name="20% - Accent4 4 3 8" xfId="3067"/>
    <cellStyle name="20% - Accent4 4 3 9" xfId="3068"/>
    <cellStyle name="20% - Accent4 4 4" xfId="3069"/>
    <cellStyle name="20% - Accent4 4 4 2" xfId="3070"/>
    <cellStyle name="20% - Accent4 4 4 2 2" xfId="3071"/>
    <cellStyle name="20% - Accent4 4 4 2 2 2" xfId="3072"/>
    <cellStyle name="20% - Accent4 4 4 2 2 2 2" xfId="3073"/>
    <cellStyle name="20% - Accent4 4 4 2 2 3" xfId="3074"/>
    <cellStyle name="20% - Accent4 4 4 2 2 4" xfId="3075"/>
    <cellStyle name="20% - Accent4 4 4 2 3" xfId="3076"/>
    <cellStyle name="20% - Accent4 4 4 2 3 2" xfId="3077"/>
    <cellStyle name="20% - Accent4 4 4 2 4" xfId="3078"/>
    <cellStyle name="20% - Accent4 4 4 2 5" xfId="3079"/>
    <cellStyle name="20% - Accent4 4 4 3" xfId="3080"/>
    <cellStyle name="20% - Accent4 4 4 3 2" xfId="3081"/>
    <cellStyle name="20% - Accent4 4 4 3 2 2" xfId="3082"/>
    <cellStyle name="20% - Accent4 4 4 3 3" xfId="3083"/>
    <cellStyle name="20% - Accent4 4 4 3 4" xfId="3084"/>
    <cellStyle name="20% - Accent4 4 4 4" xfId="3085"/>
    <cellStyle name="20% - Accent4 4 4 4 2" xfId="3086"/>
    <cellStyle name="20% - Accent4 4 4 5" xfId="3087"/>
    <cellStyle name="20% - Accent4 4 4 6" xfId="3088"/>
    <cellStyle name="20% - Accent4 4 5" xfId="3089"/>
    <cellStyle name="20% - Accent4 4 5 2" xfId="3090"/>
    <cellStyle name="20% - Accent4 4 5 2 2" xfId="3091"/>
    <cellStyle name="20% - Accent4 4 5 2 2 2" xfId="3092"/>
    <cellStyle name="20% - Accent4 4 5 2 3" xfId="3093"/>
    <cellStyle name="20% - Accent4 4 5 2 4" xfId="3094"/>
    <cellStyle name="20% - Accent4 4 5 3" xfId="3095"/>
    <cellStyle name="20% - Accent4 4 5 3 2" xfId="3096"/>
    <cellStyle name="20% - Accent4 4 5 4" xfId="3097"/>
    <cellStyle name="20% - Accent4 4 5 5" xfId="3098"/>
    <cellStyle name="20% - Accent4 4 6" xfId="3099"/>
    <cellStyle name="20% - Accent4 4 6 2" xfId="3100"/>
    <cellStyle name="20% - Accent4 4 6 2 2" xfId="3101"/>
    <cellStyle name="20% - Accent4 4 6 3" xfId="3102"/>
    <cellStyle name="20% - Accent4 4 6 4" xfId="3103"/>
    <cellStyle name="20% - Accent4 4 7" xfId="3104"/>
    <cellStyle name="20% - Accent4 4 7 2" xfId="3105"/>
    <cellStyle name="20% - Accent4 4 7 3" xfId="3106"/>
    <cellStyle name="20% - Accent4 4 7 4" xfId="3107"/>
    <cellStyle name="20% - Accent4 4 8" xfId="3108"/>
    <cellStyle name="20% - Accent4 4 9" xfId="3109"/>
    <cellStyle name="20% - Accent4 5" xfId="257"/>
    <cellStyle name="20% - Accent4 5 2" xfId="3110"/>
    <cellStyle name="20% - Accent4 5 2 2" xfId="3111"/>
    <cellStyle name="20% - Accent4 5 2 2 2" xfId="3112"/>
    <cellStyle name="20% - Accent4 5 2 2 2 2" xfId="3113"/>
    <cellStyle name="20% - Accent4 5 2 2 2 2 2" xfId="3114"/>
    <cellStyle name="20% - Accent4 5 2 2 2 3" xfId="3115"/>
    <cellStyle name="20% - Accent4 5 2 2 3" xfId="3116"/>
    <cellStyle name="20% - Accent4 5 2 2 3 2" xfId="3117"/>
    <cellStyle name="20% - Accent4 5 2 2 4" xfId="3118"/>
    <cellStyle name="20% - Accent4 5 2 3" xfId="3119"/>
    <cellStyle name="20% - Accent4 5 2 3 2" xfId="3120"/>
    <cellStyle name="20% - Accent4 5 2 3 2 2" xfId="3121"/>
    <cellStyle name="20% - Accent4 5 2 3 3" xfId="3122"/>
    <cellStyle name="20% - Accent4 5 2 4" xfId="3123"/>
    <cellStyle name="20% - Accent4 5 2 4 2" xfId="3124"/>
    <cellStyle name="20% - Accent4 5 2 5" xfId="3125"/>
    <cellStyle name="20% - Accent4 5 2 6" xfId="3126"/>
    <cellStyle name="20% - Accent4 5 3" xfId="3127"/>
    <cellStyle name="20% - Accent4 5 3 2" xfId="3128"/>
    <cellStyle name="20% - Accent4 5 3 2 2" xfId="3129"/>
    <cellStyle name="20% - Accent4 5 3 2 2 2" xfId="3130"/>
    <cellStyle name="20% - Accent4 5 3 2 3" xfId="3131"/>
    <cellStyle name="20% - Accent4 5 3 3" xfId="3132"/>
    <cellStyle name="20% - Accent4 5 3 3 2" xfId="3133"/>
    <cellStyle name="20% - Accent4 5 3 4" xfId="3134"/>
    <cellStyle name="20% - Accent4 5 4" xfId="3135"/>
    <cellStyle name="20% - Accent4 5 4 2" xfId="3136"/>
    <cellStyle name="20% - Accent4 5 4 2 2" xfId="3137"/>
    <cellStyle name="20% - Accent4 5 4 3" xfId="3138"/>
    <cellStyle name="20% - Accent4 5 5" xfId="3139"/>
    <cellStyle name="20% - Accent4 5 5 2" xfId="3140"/>
    <cellStyle name="20% - Accent4 5 6" xfId="3141"/>
    <cellStyle name="20% - Accent4 5 7" xfId="3142"/>
    <cellStyle name="20% - Accent4 5 8" xfId="3143"/>
    <cellStyle name="20% - Accent4 6" xfId="258"/>
    <cellStyle name="20% - Accent4 6 2" xfId="3144"/>
    <cellStyle name="20% - Accent4 6 2 2" xfId="3145"/>
    <cellStyle name="20% - Accent4 6 2 2 2" xfId="3146"/>
    <cellStyle name="20% - Accent4 6 2 2 2 2" xfId="3147"/>
    <cellStyle name="20% - Accent4 6 2 2 3" xfId="3148"/>
    <cellStyle name="20% - Accent4 6 2 3" xfId="3149"/>
    <cellStyle name="20% - Accent4 6 2 3 2" xfId="3150"/>
    <cellStyle name="20% - Accent4 6 2 4" xfId="3151"/>
    <cellStyle name="20% - Accent4 6 2 5" xfId="3152"/>
    <cellStyle name="20% - Accent4 6 3" xfId="3153"/>
    <cellStyle name="20% - Accent4 6 3 2" xfId="3154"/>
    <cellStyle name="20% - Accent4 6 3 2 2" xfId="3155"/>
    <cellStyle name="20% - Accent4 6 3 3" xfId="3156"/>
    <cellStyle name="20% - Accent4 6 4" xfId="3157"/>
    <cellStyle name="20% - Accent4 6 4 2" xfId="3158"/>
    <cellStyle name="20% - Accent4 6 5" xfId="3159"/>
    <cellStyle name="20% - Accent4 6 6" xfId="3160"/>
    <cellStyle name="20% - Accent4 7" xfId="259"/>
    <cellStyle name="20% - Accent4 7 2" xfId="3161"/>
    <cellStyle name="20% - Accent4 7 2 2" xfId="3162"/>
    <cellStyle name="20% - Accent4 7 2 2 2" xfId="3163"/>
    <cellStyle name="20% - Accent4 7 2 3" xfId="3164"/>
    <cellStyle name="20% - Accent4 7 3" xfId="3165"/>
    <cellStyle name="20% - Accent4 7 3 2" xfId="3166"/>
    <cellStyle name="20% - Accent4 7 4" xfId="3167"/>
    <cellStyle name="20% - Accent4 7 5" xfId="3168"/>
    <cellStyle name="20% - Accent4 8" xfId="260"/>
    <cellStyle name="20% - Accent4 8 2" xfId="3169"/>
    <cellStyle name="20% - Accent4 8 2 2" xfId="3170"/>
    <cellStyle name="20% - Accent4 8 2 2 2" xfId="3171"/>
    <cellStyle name="20% - Accent4 8 2 3" xfId="3172"/>
    <cellStyle name="20% - Accent4 8 3" xfId="3173"/>
    <cellStyle name="20% - Accent4 8 3 2" xfId="3174"/>
    <cellStyle name="20% - Accent4 8 4" xfId="3175"/>
    <cellStyle name="20% - Accent4 8 5" xfId="3176"/>
    <cellStyle name="20% - Accent4 9" xfId="261"/>
    <cellStyle name="20% - Accent4 9 2" xfId="3177"/>
    <cellStyle name="20% - Accent4 9 2 2" xfId="3178"/>
    <cellStyle name="20% - Accent4 9 2 2 2" xfId="3179"/>
    <cellStyle name="20% - Accent4 9 2 3" xfId="3180"/>
    <cellStyle name="20% - Accent4 9 3" xfId="3181"/>
    <cellStyle name="20% - Accent4 9 3 2" xfId="3182"/>
    <cellStyle name="20% - Accent4 9 4" xfId="3183"/>
    <cellStyle name="20% - Accent4 9 5" xfId="3184"/>
    <cellStyle name="20% - Accent5 10" xfId="262"/>
    <cellStyle name="20% - Accent5 10 2" xfId="3185"/>
    <cellStyle name="20% - Accent5 10 2 2" xfId="3186"/>
    <cellStyle name="20% - Accent5 10 3" xfId="3187"/>
    <cellStyle name="20% - Accent5 10 4" xfId="3188"/>
    <cellStyle name="20% - Accent5 11" xfId="263"/>
    <cellStyle name="20% - Accent5 11 2" xfId="3189"/>
    <cellStyle name="20% - Accent5 11 2 2" xfId="3190"/>
    <cellStyle name="20% - Accent5 11 3" xfId="3191"/>
    <cellStyle name="20% - Accent5 11 4" xfId="3192"/>
    <cellStyle name="20% - Accent5 12" xfId="264"/>
    <cellStyle name="20% - Accent5 12 2" xfId="3193"/>
    <cellStyle name="20% - Accent5 12 3" xfId="3194"/>
    <cellStyle name="20% - Accent5 13" xfId="265"/>
    <cellStyle name="20% - Accent5 13 2" xfId="3195"/>
    <cellStyle name="20% - Accent5 14" xfId="266"/>
    <cellStyle name="20% - Accent5 15" xfId="267"/>
    <cellStyle name="20% - Accent5 15 2" xfId="268"/>
    <cellStyle name="20% - Accent5 15 3" xfId="269"/>
    <cellStyle name="20% - Accent5 15 4" xfId="270"/>
    <cellStyle name="20% - Accent5 15 5" xfId="271"/>
    <cellStyle name="20% - Accent5 16" xfId="272"/>
    <cellStyle name="20% - Accent5 16 2" xfId="273"/>
    <cellStyle name="20% - Accent5 16 3" xfId="274"/>
    <cellStyle name="20% - Accent5 16 4" xfId="275"/>
    <cellStyle name="20% - Accent5 16 5" xfId="276"/>
    <cellStyle name="20% - Accent5 17" xfId="277"/>
    <cellStyle name="20% - Accent5 17 2" xfId="278"/>
    <cellStyle name="20% - Accent5 17 3" xfId="279"/>
    <cellStyle name="20% - Accent5 17 4" xfId="280"/>
    <cellStyle name="20% - Accent5 17 5" xfId="281"/>
    <cellStyle name="20% - Accent5 18" xfId="282"/>
    <cellStyle name="20% - Accent5 19" xfId="283"/>
    <cellStyle name="20% - Accent5 2" xfId="284"/>
    <cellStyle name="20% - Accent5 2 2" xfId="285"/>
    <cellStyle name="20% - Accent5 2 2 2" xfId="286"/>
    <cellStyle name="20% - Accent5 2 2 2 2" xfId="287"/>
    <cellStyle name="20% - Accent5 2 2 2 2 2" xfId="3196"/>
    <cellStyle name="20% - Accent5 2 2 2 2 2 2" xfId="3197"/>
    <cellStyle name="20% - Accent5 2 2 2 2 2 2 2" xfId="3198"/>
    <cellStyle name="20% - Accent5 2 2 2 2 2 3" xfId="3199"/>
    <cellStyle name="20% - Accent5 2 2 2 2 3" xfId="3200"/>
    <cellStyle name="20% - Accent5 2 2 2 2 3 2" xfId="3201"/>
    <cellStyle name="20% - Accent5 2 2 2 2 4" xfId="3202"/>
    <cellStyle name="20% - Accent5 2 2 2 2 5" xfId="3203"/>
    <cellStyle name="20% - Accent5 2 2 2 3" xfId="288"/>
    <cellStyle name="20% - Accent5 2 2 2 3 2" xfId="3204"/>
    <cellStyle name="20% - Accent5 2 2 2 3 2 2" xfId="3205"/>
    <cellStyle name="20% - Accent5 2 2 2 3 3" xfId="3206"/>
    <cellStyle name="20% - Accent5 2 2 2 4" xfId="289"/>
    <cellStyle name="20% - Accent5 2 2 2 4 2" xfId="3207"/>
    <cellStyle name="20% - Accent5 2 2 2 5" xfId="290"/>
    <cellStyle name="20% - Accent5 2 2 2 6" xfId="3208"/>
    <cellStyle name="20% - Accent5 2 2 3" xfId="291"/>
    <cellStyle name="20% - Accent5 2 2 3 2" xfId="3209"/>
    <cellStyle name="20% - Accent5 2 2 3 2 2" xfId="3210"/>
    <cellStyle name="20% - Accent5 2 2 3 2 2 2" xfId="3211"/>
    <cellStyle name="20% - Accent5 2 2 3 2 3" xfId="3212"/>
    <cellStyle name="20% - Accent5 2 2 3 3" xfId="3213"/>
    <cellStyle name="20% - Accent5 2 2 3 3 2" xfId="3214"/>
    <cellStyle name="20% - Accent5 2 2 3 4" xfId="3215"/>
    <cellStyle name="20% - Accent5 2 2 3 5" xfId="3216"/>
    <cellStyle name="20% - Accent5 2 2 4" xfId="292"/>
    <cellStyle name="20% - Accent5 2 2 4 2" xfId="3217"/>
    <cellStyle name="20% - Accent5 2 2 4 2 2" xfId="3218"/>
    <cellStyle name="20% - Accent5 2 2 4 3" xfId="3219"/>
    <cellStyle name="20% - Accent5 2 2 5" xfId="293"/>
    <cellStyle name="20% - Accent5 2 2 5 2" xfId="3220"/>
    <cellStyle name="20% - Accent5 2 2 6" xfId="3221"/>
    <cellStyle name="20% - Accent5 2 2 7" xfId="3222"/>
    <cellStyle name="20% - Accent5 2 3" xfId="294"/>
    <cellStyle name="20% - Accent5 2 3 2" xfId="3223"/>
    <cellStyle name="20% - Accent5 2 3 2 2" xfId="3224"/>
    <cellStyle name="20% - Accent5 2 3 2 2 2" xfId="3225"/>
    <cellStyle name="20% - Accent5 2 3 2 2 2 2" xfId="3226"/>
    <cellStyle name="20% - Accent5 2 3 2 2 3" xfId="3227"/>
    <cellStyle name="20% - Accent5 2 3 2 3" xfId="3228"/>
    <cellStyle name="20% - Accent5 2 3 2 3 2" xfId="3229"/>
    <cellStyle name="20% - Accent5 2 3 2 4" xfId="3230"/>
    <cellStyle name="20% - Accent5 2 3 3" xfId="3231"/>
    <cellStyle name="20% - Accent5 2 3 3 2" xfId="3232"/>
    <cellStyle name="20% - Accent5 2 3 3 2 2" xfId="3233"/>
    <cellStyle name="20% - Accent5 2 3 3 3" xfId="3234"/>
    <cellStyle name="20% - Accent5 2 3 4" xfId="3235"/>
    <cellStyle name="20% - Accent5 2 3 4 2" xfId="3236"/>
    <cellStyle name="20% - Accent5 2 3 5" xfId="3237"/>
    <cellStyle name="20% - Accent5 2 3 6" xfId="3238"/>
    <cellStyle name="20% - Accent5 2 4" xfId="295"/>
    <cellStyle name="20% - Accent5 2 4 2" xfId="3239"/>
    <cellStyle name="20% - Accent5 2 4 2 2" xfId="3240"/>
    <cellStyle name="20% - Accent5 2 4 2 2 2" xfId="3241"/>
    <cellStyle name="20% - Accent5 2 4 2 3" xfId="3242"/>
    <cellStyle name="20% - Accent5 2 4 3" xfId="3243"/>
    <cellStyle name="20% - Accent5 2 4 3 2" xfId="3244"/>
    <cellStyle name="20% - Accent5 2 4 4" xfId="3245"/>
    <cellStyle name="20% - Accent5 2 4 5" xfId="3246"/>
    <cellStyle name="20% - Accent5 2 5" xfId="296"/>
    <cellStyle name="20% - Accent5 2 5 2" xfId="3247"/>
    <cellStyle name="20% - Accent5 2 5 2 2" xfId="3248"/>
    <cellStyle name="20% - Accent5 2 5 3" xfId="3249"/>
    <cellStyle name="20% - Accent5 2 5 4" xfId="3250"/>
    <cellStyle name="20% - Accent5 2 6" xfId="297"/>
    <cellStyle name="20% - Accent5 2 6 2" xfId="3251"/>
    <cellStyle name="20% - Accent5 2 6 3" xfId="3252"/>
    <cellStyle name="20% - Accent5 2 7" xfId="298"/>
    <cellStyle name="20% - Accent5 2 8" xfId="299"/>
    <cellStyle name="20% - Accent5 2 9" xfId="300"/>
    <cellStyle name="20% - Accent5 20" xfId="301"/>
    <cellStyle name="20% - Accent5 21" xfId="302"/>
    <cellStyle name="20% - Accent5 22" xfId="303"/>
    <cellStyle name="20% - Accent5 23" xfId="304"/>
    <cellStyle name="20% - Accent5 24" xfId="305"/>
    <cellStyle name="20% - Accent5 25" xfId="306"/>
    <cellStyle name="20% - Accent5 26" xfId="307"/>
    <cellStyle name="20% - Accent5 27" xfId="308"/>
    <cellStyle name="20% - Accent5 28" xfId="309"/>
    <cellStyle name="20% - Accent5 29" xfId="310"/>
    <cellStyle name="20% - Accent5 3" xfId="311"/>
    <cellStyle name="20% - Accent5 3 2" xfId="3253"/>
    <cellStyle name="20% - Accent5 3 2 2" xfId="3254"/>
    <cellStyle name="20% - Accent5 3 2 2 2" xfId="3255"/>
    <cellStyle name="20% - Accent5 3 2 2 2 2" xfId="3256"/>
    <cellStyle name="20% - Accent5 3 2 2 2 2 2" xfId="3257"/>
    <cellStyle name="20% - Accent5 3 2 2 2 2 2 2" xfId="3258"/>
    <cellStyle name="20% - Accent5 3 2 2 2 2 3" xfId="3259"/>
    <cellStyle name="20% - Accent5 3 2 2 2 3" xfId="3260"/>
    <cellStyle name="20% - Accent5 3 2 2 2 3 2" xfId="3261"/>
    <cellStyle name="20% - Accent5 3 2 2 2 4" xfId="3262"/>
    <cellStyle name="20% - Accent5 3 2 2 3" xfId="3263"/>
    <cellStyle name="20% - Accent5 3 2 2 3 2" xfId="3264"/>
    <cellStyle name="20% - Accent5 3 2 2 3 2 2" xfId="3265"/>
    <cellStyle name="20% - Accent5 3 2 2 3 3" xfId="3266"/>
    <cellStyle name="20% - Accent5 3 2 2 4" xfId="3267"/>
    <cellStyle name="20% - Accent5 3 2 2 4 2" xfId="3268"/>
    <cellStyle name="20% - Accent5 3 2 2 5" xfId="3269"/>
    <cellStyle name="20% - Accent5 3 2 2 6" xfId="3270"/>
    <cellStyle name="20% - Accent5 3 2 3" xfId="3271"/>
    <cellStyle name="20% - Accent5 3 2 3 2" xfId="3272"/>
    <cellStyle name="20% - Accent5 3 2 3 2 2" xfId="3273"/>
    <cellStyle name="20% - Accent5 3 2 3 2 2 2" xfId="3274"/>
    <cellStyle name="20% - Accent5 3 2 3 2 3" xfId="3275"/>
    <cellStyle name="20% - Accent5 3 2 3 3" xfId="3276"/>
    <cellStyle name="20% - Accent5 3 2 3 3 2" xfId="3277"/>
    <cellStyle name="20% - Accent5 3 2 3 4" xfId="3278"/>
    <cellStyle name="20% - Accent5 3 2 4" xfId="3279"/>
    <cellStyle name="20% - Accent5 3 2 4 2" xfId="3280"/>
    <cellStyle name="20% - Accent5 3 2 4 2 2" xfId="3281"/>
    <cellStyle name="20% - Accent5 3 2 4 3" xfId="3282"/>
    <cellStyle name="20% - Accent5 3 2 5" xfId="3283"/>
    <cellStyle name="20% - Accent5 3 2 5 2" xfId="3284"/>
    <cellStyle name="20% - Accent5 3 2 6" xfId="3285"/>
    <cellStyle name="20% - Accent5 3 2 7" xfId="3286"/>
    <cellStyle name="20% - Accent5 3 3" xfId="3287"/>
    <cellStyle name="20% - Accent5 3 3 2" xfId="3288"/>
    <cellStyle name="20% - Accent5 3 3 2 2" xfId="3289"/>
    <cellStyle name="20% - Accent5 3 3 2 2 2" xfId="3290"/>
    <cellStyle name="20% - Accent5 3 3 2 2 2 2" xfId="3291"/>
    <cellStyle name="20% - Accent5 3 3 2 2 3" xfId="3292"/>
    <cellStyle name="20% - Accent5 3 3 2 3" xfId="3293"/>
    <cellStyle name="20% - Accent5 3 3 2 3 2" xfId="3294"/>
    <cellStyle name="20% - Accent5 3 3 2 4" xfId="3295"/>
    <cellStyle name="20% - Accent5 3 3 3" xfId="3296"/>
    <cellStyle name="20% - Accent5 3 3 3 2" xfId="3297"/>
    <cellStyle name="20% - Accent5 3 3 3 2 2" xfId="3298"/>
    <cellStyle name="20% - Accent5 3 3 3 3" xfId="3299"/>
    <cellStyle name="20% - Accent5 3 3 4" xfId="3300"/>
    <cellStyle name="20% - Accent5 3 3 4 2" xfId="3301"/>
    <cellStyle name="20% - Accent5 3 3 5" xfId="3302"/>
    <cellStyle name="20% - Accent5 3 3 6" xfId="3303"/>
    <cellStyle name="20% - Accent5 3 4" xfId="3304"/>
    <cellStyle name="20% - Accent5 3 4 2" xfId="3305"/>
    <cellStyle name="20% - Accent5 3 4 2 2" xfId="3306"/>
    <cellStyle name="20% - Accent5 3 4 2 2 2" xfId="3307"/>
    <cellStyle name="20% - Accent5 3 4 2 3" xfId="3308"/>
    <cellStyle name="20% - Accent5 3 4 3" xfId="3309"/>
    <cellStyle name="20% - Accent5 3 4 3 2" xfId="3310"/>
    <cellStyle name="20% - Accent5 3 4 4" xfId="3311"/>
    <cellStyle name="20% - Accent5 3 4 5" xfId="3312"/>
    <cellStyle name="20% - Accent5 3 5" xfId="3313"/>
    <cellStyle name="20% - Accent5 3 5 2" xfId="3314"/>
    <cellStyle name="20% - Accent5 3 5 2 2" xfId="3315"/>
    <cellStyle name="20% - Accent5 3 5 3" xfId="3316"/>
    <cellStyle name="20% - Accent5 3 6" xfId="3317"/>
    <cellStyle name="20% - Accent5 3 6 2" xfId="3318"/>
    <cellStyle name="20% - Accent5 3 7" xfId="3319"/>
    <cellStyle name="20% - Accent5 3 8" xfId="3320"/>
    <cellStyle name="20% - Accent5 3 9" xfId="3321"/>
    <cellStyle name="20% - Accent5 30" xfId="312"/>
    <cellStyle name="20% - Accent5 31" xfId="313"/>
    <cellStyle name="20% - Accent5 32" xfId="314"/>
    <cellStyle name="20% - Accent5 33" xfId="315"/>
    <cellStyle name="20% - Accent5 34" xfId="316"/>
    <cellStyle name="20% - Accent5 35" xfId="317"/>
    <cellStyle name="20% - Accent5 4" xfId="318"/>
    <cellStyle name="20% - Accent5 4 2" xfId="3322"/>
    <cellStyle name="20% - Accent5 4 2 2" xfId="3323"/>
    <cellStyle name="20% - Accent5 4 2 2 2" xfId="3324"/>
    <cellStyle name="20% - Accent5 4 2 2 2 2" xfId="3325"/>
    <cellStyle name="20% - Accent5 4 2 2 2 2 2" xfId="3326"/>
    <cellStyle name="20% - Accent5 4 2 2 2 3" xfId="3327"/>
    <cellStyle name="20% - Accent5 4 2 2 3" xfId="3328"/>
    <cellStyle name="20% - Accent5 4 2 2 3 2" xfId="3329"/>
    <cellStyle name="20% - Accent5 4 2 2 4" xfId="3330"/>
    <cellStyle name="20% - Accent5 4 2 3" xfId="3331"/>
    <cellStyle name="20% - Accent5 4 2 3 2" xfId="3332"/>
    <cellStyle name="20% - Accent5 4 2 3 2 2" xfId="3333"/>
    <cellStyle name="20% - Accent5 4 2 3 3" xfId="3334"/>
    <cellStyle name="20% - Accent5 4 2 4" xfId="3335"/>
    <cellStyle name="20% - Accent5 4 2 4 2" xfId="3336"/>
    <cellStyle name="20% - Accent5 4 2 5" xfId="3337"/>
    <cellStyle name="20% - Accent5 4 2 6" xfId="3338"/>
    <cellStyle name="20% - Accent5 4 3" xfId="3339"/>
    <cellStyle name="20% - Accent5 4 3 2" xfId="3340"/>
    <cellStyle name="20% - Accent5 4 3 2 2" xfId="3341"/>
    <cellStyle name="20% - Accent5 4 3 2 2 2" xfId="3342"/>
    <cellStyle name="20% - Accent5 4 3 2 3" xfId="3343"/>
    <cellStyle name="20% - Accent5 4 3 3" xfId="3344"/>
    <cellStyle name="20% - Accent5 4 3 3 2" xfId="3345"/>
    <cellStyle name="20% - Accent5 4 3 4" xfId="3346"/>
    <cellStyle name="20% - Accent5 4 3 5" xfId="3347"/>
    <cellStyle name="20% - Accent5 4 4" xfId="3348"/>
    <cellStyle name="20% - Accent5 4 4 2" xfId="3349"/>
    <cellStyle name="20% - Accent5 4 4 2 2" xfId="3350"/>
    <cellStyle name="20% - Accent5 4 4 3" xfId="3351"/>
    <cellStyle name="20% - Accent5 4 5" xfId="3352"/>
    <cellStyle name="20% - Accent5 4 5 2" xfId="3353"/>
    <cellStyle name="20% - Accent5 4 6" xfId="3354"/>
    <cellStyle name="20% - Accent5 4 7" xfId="3355"/>
    <cellStyle name="20% - Accent5 5" xfId="319"/>
    <cellStyle name="20% - Accent5 5 2" xfId="3356"/>
    <cellStyle name="20% - Accent5 5 2 2" xfId="3357"/>
    <cellStyle name="20% - Accent5 5 2 2 2" xfId="3358"/>
    <cellStyle name="20% - Accent5 5 2 2 2 2" xfId="3359"/>
    <cellStyle name="20% - Accent5 5 2 2 3" xfId="3360"/>
    <cellStyle name="20% - Accent5 5 2 3" xfId="3361"/>
    <cellStyle name="20% - Accent5 5 2 3 2" xfId="3362"/>
    <cellStyle name="20% - Accent5 5 2 4" xfId="3363"/>
    <cellStyle name="20% - Accent5 5 2 5" xfId="3364"/>
    <cellStyle name="20% - Accent5 5 3" xfId="3365"/>
    <cellStyle name="20% - Accent5 5 3 2" xfId="3366"/>
    <cellStyle name="20% - Accent5 5 3 2 2" xfId="3367"/>
    <cellStyle name="20% - Accent5 5 3 3" xfId="3368"/>
    <cellStyle name="20% - Accent5 5 4" xfId="3369"/>
    <cellStyle name="20% - Accent5 5 4 2" xfId="3370"/>
    <cellStyle name="20% - Accent5 5 5" xfId="3371"/>
    <cellStyle name="20% - Accent5 5 6" xfId="3372"/>
    <cellStyle name="20% - Accent5 6" xfId="320"/>
    <cellStyle name="20% - Accent5 6 2" xfId="3373"/>
    <cellStyle name="20% - Accent5 6 2 2" xfId="3374"/>
    <cellStyle name="20% - Accent5 6 2 2 2" xfId="3375"/>
    <cellStyle name="20% - Accent5 6 2 3" xfId="3376"/>
    <cellStyle name="20% - Accent5 6 2 4" xfId="3377"/>
    <cellStyle name="20% - Accent5 6 2 5" xfId="3378"/>
    <cellStyle name="20% - Accent5 6 3" xfId="3379"/>
    <cellStyle name="20% - Accent5 6 3 2" xfId="3380"/>
    <cellStyle name="20% - Accent5 6 4" xfId="3381"/>
    <cellStyle name="20% - Accent5 6 5" xfId="3382"/>
    <cellStyle name="20% - Accent5 7" xfId="321"/>
    <cellStyle name="20% - Accent5 7 2" xfId="3383"/>
    <cellStyle name="20% - Accent5 7 2 2" xfId="3384"/>
    <cellStyle name="20% - Accent5 7 2 2 2" xfId="3385"/>
    <cellStyle name="20% - Accent5 7 2 3" xfId="3386"/>
    <cellStyle name="20% - Accent5 7 3" xfId="3387"/>
    <cellStyle name="20% - Accent5 7 3 2" xfId="3388"/>
    <cellStyle name="20% - Accent5 7 4" xfId="3389"/>
    <cellStyle name="20% - Accent5 7 5" xfId="3390"/>
    <cellStyle name="20% - Accent5 8" xfId="322"/>
    <cellStyle name="20% - Accent5 8 2" xfId="3391"/>
    <cellStyle name="20% - Accent5 8 2 2" xfId="3392"/>
    <cellStyle name="20% - Accent5 8 2 2 2" xfId="3393"/>
    <cellStyle name="20% - Accent5 8 2 3" xfId="3394"/>
    <cellStyle name="20% - Accent5 8 3" xfId="3395"/>
    <cellStyle name="20% - Accent5 8 3 2" xfId="3396"/>
    <cellStyle name="20% - Accent5 8 4" xfId="3397"/>
    <cellStyle name="20% - Accent5 8 5" xfId="3398"/>
    <cellStyle name="20% - Accent5 9" xfId="323"/>
    <cellStyle name="20% - Accent5 9 2" xfId="3399"/>
    <cellStyle name="20% - Accent5 9 2 2" xfId="3400"/>
    <cellStyle name="20% - Accent5 9 3" xfId="3401"/>
    <cellStyle name="20% - Accent5 9 4" xfId="3402"/>
    <cellStyle name="20% - Accent6 10" xfId="324"/>
    <cellStyle name="20% - Accent6 10 2" xfId="3403"/>
    <cellStyle name="20% - Accent6 10 2 2" xfId="3404"/>
    <cellStyle name="20% - Accent6 10 3" xfId="3405"/>
    <cellStyle name="20% - Accent6 10 4" xfId="3406"/>
    <cellStyle name="20% - Accent6 11" xfId="325"/>
    <cellStyle name="20% - Accent6 11 2" xfId="3407"/>
    <cellStyle name="20% - Accent6 11 2 2" xfId="3408"/>
    <cellStyle name="20% - Accent6 11 3" xfId="3409"/>
    <cellStyle name="20% - Accent6 11 4" xfId="3410"/>
    <cellStyle name="20% - Accent6 12" xfId="326"/>
    <cellStyle name="20% - Accent6 12 2" xfId="3411"/>
    <cellStyle name="20% - Accent6 12 3" xfId="3412"/>
    <cellStyle name="20% - Accent6 13" xfId="327"/>
    <cellStyle name="20% - Accent6 13 2" xfId="3413"/>
    <cellStyle name="20% - Accent6 14" xfId="328"/>
    <cellStyle name="20% - Accent6 15" xfId="329"/>
    <cellStyle name="20% - Accent6 15 2" xfId="330"/>
    <cellStyle name="20% - Accent6 15 3" xfId="331"/>
    <cellStyle name="20% - Accent6 15 4" xfId="332"/>
    <cellStyle name="20% - Accent6 15 5" xfId="333"/>
    <cellStyle name="20% - Accent6 16" xfId="334"/>
    <cellStyle name="20% - Accent6 16 2" xfId="335"/>
    <cellStyle name="20% - Accent6 16 3" xfId="336"/>
    <cellStyle name="20% - Accent6 16 4" xfId="337"/>
    <cellStyle name="20% - Accent6 16 5" xfId="338"/>
    <cellStyle name="20% - Accent6 17" xfId="339"/>
    <cellStyle name="20% - Accent6 17 2" xfId="340"/>
    <cellStyle name="20% - Accent6 17 3" xfId="341"/>
    <cellStyle name="20% - Accent6 17 4" xfId="342"/>
    <cellStyle name="20% - Accent6 17 5" xfId="343"/>
    <cellStyle name="20% - Accent6 18" xfId="344"/>
    <cellStyle name="20% - Accent6 19" xfId="345"/>
    <cellStyle name="20% - Accent6 2" xfId="346"/>
    <cellStyle name="20% - Accent6 2 2" xfId="347"/>
    <cellStyle name="20% - Accent6 2 2 2" xfId="348"/>
    <cellStyle name="20% - Accent6 2 2 2 2" xfId="349"/>
    <cellStyle name="20% - Accent6 2 2 2 2 2" xfId="3414"/>
    <cellStyle name="20% - Accent6 2 2 2 2 2 2" xfId="3415"/>
    <cellStyle name="20% - Accent6 2 2 2 2 2 2 2" xfId="3416"/>
    <cellStyle name="20% - Accent6 2 2 2 2 2 3" xfId="3417"/>
    <cellStyle name="20% - Accent6 2 2 2 2 3" xfId="3418"/>
    <cellStyle name="20% - Accent6 2 2 2 2 3 2" xfId="3419"/>
    <cellStyle name="20% - Accent6 2 2 2 2 4" xfId="3420"/>
    <cellStyle name="20% - Accent6 2 2 2 2 5" xfId="3421"/>
    <cellStyle name="20% - Accent6 2 2 2 3" xfId="350"/>
    <cellStyle name="20% - Accent6 2 2 2 3 2" xfId="3422"/>
    <cellStyle name="20% - Accent6 2 2 2 3 2 2" xfId="3423"/>
    <cellStyle name="20% - Accent6 2 2 2 3 3" xfId="3424"/>
    <cellStyle name="20% - Accent6 2 2 2 4" xfId="351"/>
    <cellStyle name="20% - Accent6 2 2 2 4 2" xfId="3425"/>
    <cellStyle name="20% - Accent6 2 2 2 5" xfId="352"/>
    <cellStyle name="20% - Accent6 2 2 2 6" xfId="3426"/>
    <cellStyle name="20% - Accent6 2 2 3" xfId="353"/>
    <cellStyle name="20% - Accent6 2 2 3 2" xfId="3427"/>
    <cellStyle name="20% - Accent6 2 2 3 2 2" xfId="3428"/>
    <cellStyle name="20% - Accent6 2 2 3 2 2 2" xfId="3429"/>
    <cellStyle name="20% - Accent6 2 2 3 2 3" xfId="3430"/>
    <cellStyle name="20% - Accent6 2 2 3 3" xfId="3431"/>
    <cellStyle name="20% - Accent6 2 2 3 3 2" xfId="3432"/>
    <cellStyle name="20% - Accent6 2 2 3 4" xfId="3433"/>
    <cellStyle name="20% - Accent6 2 2 3 5" xfId="3434"/>
    <cellStyle name="20% - Accent6 2 2 4" xfId="354"/>
    <cellStyle name="20% - Accent6 2 2 4 2" xfId="3435"/>
    <cellStyle name="20% - Accent6 2 2 4 2 2" xfId="3436"/>
    <cellStyle name="20% - Accent6 2 2 4 3" xfId="3437"/>
    <cellStyle name="20% - Accent6 2 2 5" xfId="355"/>
    <cellStyle name="20% - Accent6 2 2 5 2" xfId="3438"/>
    <cellStyle name="20% - Accent6 2 2 6" xfId="3439"/>
    <cellStyle name="20% - Accent6 2 2 7" xfId="3440"/>
    <cellStyle name="20% - Accent6 2 3" xfId="356"/>
    <cellStyle name="20% - Accent6 2 3 2" xfId="3441"/>
    <cellStyle name="20% - Accent6 2 3 2 2" xfId="3442"/>
    <cellStyle name="20% - Accent6 2 3 2 2 2" xfId="3443"/>
    <cellStyle name="20% - Accent6 2 3 2 2 2 2" xfId="3444"/>
    <cellStyle name="20% - Accent6 2 3 2 2 3" xfId="3445"/>
    <cellStyle name="20% - Accent6 2 3 2 3" xfId="3446"/>
    <cellStyle name="20% - Accent6 2 3 2 3 2" xfId="3447"/>
    <cellStyle name="20% - Accent6 2 3 2 4" xfId="3448"/>
    <cellStyle name="20% - Accent6 2 3 3" xfId="3449"/>
    <cellStyle name="20% - Accent6 2 3 3 2" xfId="3450"/>
    <cellStyle name="20% - Accent6 2 3 3 2 2" xfId="3451"/>
    <cellStyle name="20% - Accent6 2 3 3 3" xfId="3452"/>
    <cellStyle name="20% - Accent6 2 3 4" xfId="3453"/>
    <cellStyle name="20% - Accent6 2 3 4 2" xfId="3454"/>
    <cellStyle name="20% - Accent6 2 3 5" xfId="3455"/>
    <cellStyle name="20% - Accent6 2 3 6" xfId="3456"/>
    <cellStyle name="20% - Accent6 2 4" xfId="357"/>
    <cellStyle name="20% - Accent6 2 4 2" xfId="3457"/>
    <cellStyle name="20% - Accent6 2 4 2 2" xfId="3458"/>
    <cellStyle name="20% - Accent6 2 4 2 2 2" xfId="3459"/>
    <cellStyle name="20% - Accent6 2 4 2 3" xfId="3460"/>
    <cellStyle name="20% - Accent6 2 4 3" xfId="3461"/>
    <cellStyle name="20% - Accent6 2 4 3 2" xfId="3462"/>
    <cellStyle name="20% - Accent6 2 4 4" xfId="3463"/>
    <cellStyle name="20% - Accent6 2 4 5" xfId="3464"/>
    <cellStyle name="20% - Accent6 2 5" xfId="358"/>
    <cellStyle name="20% - Accent6 2 5 2" xfId="3465"/>
    <cellStyle name="20% - Accent6 2 5 2 2" xfId="3466"/>
    <cellStyle name="20% - Accent6 2 5 3" xfId="3467"/>
    <cellStyle name="20% - Accent6 2 5 4" xfId="3468"/>
    <cellStyle name="20% - Accent6 2 6" xfId="359"/>
    <cellStyle name="20% - Accent6 2 6 2" xfId="3469"/>
    <cellStyle name="20% - Accent6 2 6 3" xfId="3470"/>
    <cellStyle name="20% - Accent6 2 7" xfId="360"/>
    <cellStyle name="20% - Accent6 2 8" xfId="361"/>
    <cellStyle name="20% - Accent6 2 9" xfId="362"/>
    <cellStyle name="20% - Accent6 20" xfId="363"/>
    <cellStyle name="20% - Accent6 21" xfId="364"/>
    <cellStyle name="20% - Accent6 22" xfId="365"/>
    <cellStyle name="20% - Accent6 23" xfId="366"/>
    <cellStyle name="20% - Accent6 24" xfId="367"/>
    <cellStyle name="20% - Accent6 25" xfId="368"/>
    <cellStyle name="20% - Accent6 26" xfId="369"/>
    <cellStyle name="20% - Accent6 27" xfId="370"/>
    <cellStyle name="20% - Accent6 28" xfId="371"/>
    <cellStyle name="20% - Accent6 29" xfId="372"/>
    <cellStyle name="20% - Accent6 3" xfId="373"/>
    <cellStyle name="20% - Accent6 3 2" xfId="3471"/>
    <cellStyle name="20% - Accent6 3 2 2" xfId="3472"/>
    <cellStyle name="20% - Accent6 3 2 2 2" xfId="3473"/>
    <cellStyle name="20% - Accent6 3 2 2 2 2" xfId="3474"/>
    <cellStyle name="20% - Accent6 3 2 2 2 2 2" xfId="3475"/>
    <cellStyle name="20% - Accent6 3 2 2 2 2 2 2" xfId="3476"/>
    <cellStyle name="20% - Accent6 3 2 2 2 2 3" xfId="3477"/>
    <cellStyle name="20% - Accent6 3 2 2 2 3" xfId="3478"/>
    <cellStyle name="20% - Accent6 3 2 2 2 3 2" xfId="3479"/>
    <cellStyle name="20% - Accent6 3 2 2 2 4" xfId="3480"/>
    <cellStyle name="20% - Accent6 3 2 2 3" xfId="3481"/>
    <cellStyle name="20% - Accent6 3 2 2 3 2" xfId="3482"/>
    <cellStyle name="20% - Accent6 3 2 2 3 2 2" xfId="3483"/>
    <cellStyle name="20% - Accent6 3 2 2 3 3" xfId="3484"/>
    <cellStyle name="20% - Accent6 3 2 2 4" xfId="3485"/>
    <cellStyle name="20% - Accent6 3 2 2 4 2" xfId="3486"/>
    <cellStyle name="20% - Accent6 3 2 2 5" xfId="3487"/>
    <cellStyle name="20% - Accent6 3 2 2 6" xfId="3488"/>
    <cellStyle name="20% - Accent6 3 2 3" xfId="3489"/>
    <cellStyle name="20% - Accent6 3 2 3 2" xfId="3490"/>
    <cellStyle name="20% - Accent6 3 2 3 2 2" xfId="3491"/>
    <cellStyle name="20% - Accent6 3 2 3 2 2 2" xfId="3492"/>
    <cellStyle name="20% - Accent6 3 2 3 2 3" xfId="3493"/>
    <cellStyle name="20% - Accent6 3 2 3 3" xfId="3494"/>
    <cellStyle name="20% - Accent6 3 2 3 3 2" xfId="3495"/>
    <cellStyle name="20% - Accent6 3 2 3 4" xfId="3496"/>
    <cellStyle name="20% - Accent6 3 2 4" xfId="3497"/>
    <cellStyle name="20% - Accent6 3 2 4 2" xfId="3498"/>
    <cellStyle name="20% - Accent6 3 2 4 2 2" xfId="3499"/>
    <cellStyle name="20% - Accent6 3 2 4 3" xfId="3500"/>
    <cellStyle name="20% - Accent6 3 2 5" xfId="3501"/>
    <cellStyle name="20% - Accent6 3 2 5 2" xfId="3502"/>
    <cellStyle name="20% - Accent6 3 2 6" xfId="3503"/>
    <cellStyle name="20% - Accent6 3 2 7" xfId="3504"/>
    <cellStyle name="20% - Accent6 3 3" xfId="3505"/>
    <cellStyle name="20% - Accent6 3 3 2" xfId="3506"/>
    <cellStyle name="20% - Accent6 3 3 2 2" xfId="3507"/>
    <cellStyle name="20% - Accent6 3 3 2 2 2" xfId="3508"/>
    <cellStyle name="20% - Accent6 3 3 2 2 2 2" xfId="3509"/>
    <cellStyle name="20% - Accent6 3 3 2 2 3" xfId="3510"/>
    <cellStyle name="20% - Accent6 3 3 2 3" xfId="3511"/>
    <cellStyle name="20% - Accent6 3 3 2 3 2" xfId="3512"/>
    <cellStyle name="20% - Accent6 3 3 2 4" xfId="3513"/>
    <cellStyle name="20% - Accent6 3 3 3" xfId="3514"/>
    <cellStyle name="20% - Accent6 3 3 3 2" xfId="3515"/>
    <cellStyle name="20% - Accent6 3 3 3 2 2" xfId="3516"/>
    <cellStyle name="20% - Accent6 3 3 3 3" xfId="3517"/>
    <cellStyle name="20% - Accent6 3 3 4" xfId="3518"/>
    <cellStyle name="20% - Accent6 3 3 4 2" xfId="3519"/>
    <cellStyle name="20% - Accent6 3 3 5" xfId="3520"/>
    <cellStyle name="20% - Accent6 3 3 6" xfId="3521"/>
    <cellStyle name="20% - Accent6 3 4" xfId="3522"/>
    <cellStyle name="20% - Accent6 3 4 2" xfId="3523"/>
    <cellStyle name="20% - Accent6 3 4 2 2" xfId="3524"/>
    <cellStyle name="20% - Accent6 3 4 2 2 2" xfId="3525"/>
    <cellStyle name="20% - Accent6 3 4 2 3" xfId="3526"/>
    <cellStyle name="20% - Accent6 3 4 3" xfId="3527"/>
    <cellStyle name="20% - Accent6 3 4 3 2" xfId="3528"/>
    <cellStyle name="20% - Accent6 3 4 4" xfId="3529"/>
    <cellStyle name="20% - Accent6 3 4 5" xfId="3530"/>
    <cellStyle name="20% - Accent6 3 5" xfId="3531"/>
    <cellStyle name="20% - Accent6 3 5 2" xfId="3532"/>
    <cellStyle name="20% - Accent6 3 5 2 2" xfId="3533"/>
    <cellStyle name="20% - Accent6 3 5 3" xfId="3534"/>
    <cellStyle name="20% - Accent6 3 6" xfId="3535"/>
    <cellStyle name="20% - Accent6 3 6 2" xfId="3536"/>
    <cellStyle name="20% - Accent6 3 7" xfId="3537"/>
    <cellStyle name="20% - Accent6 3 8" xfId="3538"/>
    <cellStyle name="20% - Accent6 3 9" xfId="3539"/>
    <cellStyle name="20% - Accent6 30" xfId="374"/>
    <cellStyle name="20% - Accent6 31" xfId="375"/>
    <cellStyle name="20% - Accent6 32" xfId="376"/>
    <cellStyle name="20% - Accent6 33" xfId="377"/>
    <cellStyle name="20% - Accent6 34" xfId="378"/>
    <cellStyle name="20% - Accent6 35" xfId="379"/>
    <cellStyle name="20% - Accent6 4" xfId="380"/>
    <cellStyle name="20% - Accent6 4 2" xfId="3540"/>
    <cellStyle name="20% - Accent6 4 2 2" xfId="3541"/>
    <cellStyle name="20% - Accent6 4 2 2 2" xfId="3542"/>
    <cellStyle name="20% - Accent6 4 2 2 2 2" xfId="3543"/>
    <cellStyle name="20% - Accent6 4 2 2 2 2 2" xfId="3544"/>
    <cellStyle name="20% - Accent6 4 2 2 2 3" xfId="3545"/>
    <cellStyle name="20% - Accent6 4 2 2 3" xfId="3546"/>
    <cellStyle name="20% - Accent6 4 2 2 3 2" xfId="3547"/>
    <cellStyle name="20% - Accent6 4 2 2 4" xfId="3548"/>
    <cellStyle name="20% - Accent6 4 2 3" xfId="3549"/>
    <cellStyle name="20% - Accent6 4 2 3 2" xfId="3550"/>
    <cellStyle name="20% - Accent6 4 2 3 2 2" xfId="3551"/>
    <cellStyle name="20% - Accent6 4 2 3 3" xfId="3552"/>
    <cellStyle name="20% - Accent6 4 2 4" xfId="3553"/>
    <cellStyle name="20% - Accent6 4 2 4 2" xfId="3554"/>
    <cellStyle name="20% - Accent6 4 2 5" xfId="3555"/>
    <cellStyle name="20% - Accent6 4 2 6" xfId="3556"/>
    <cellStyle name="20% - Accent6 4 3" xfId="3557"/>
    <cellStyle name="20% - Accent6 4 3 2" xfId="3558"/>
    <cellStyle name="20% - Accent6 4 3 2 2" xfId="3559"/>
    <cellStyle name="20% - Accent6 4 3 2 2 2" xfId="3560"/>
    <cellStyle name="20% - Accent6 4 3 2 3" xfId="3561"/>
    <cellStyle name="20% - Accent6 4 3 3" xfId="3562"/>
    <cellStyle name="20% - Accent6 4 3 3 2" xfId="3563"/>
    <cellStyle name="20% - Accent6 4 3 4" xfId="3564"/>
    <cellStyle name="20% - Accent6 4 3 5" xfId="3565"/>
    <cellStyle name="20% - Accent6 4 4" xfId="3566"/>
    <cellStyle name="20% - Accent6 4 4 2" xfId="3567"/>
    <cellStyle name="20% - Accent6 4 4 2 2" xfId="3568"/>
    <cellStyle name="20% - Accent6 4 4 3" xfId="3569"/>
    <cellStyle name="20% - Accent6 4 5" xfId="3570"/>
    <cellStyle name="20% - Accent6 4 5 2" xfId="3571"/>
    <cellStyle name="20% - Accent6 4 6" xfId="3572"/>
    <cellStyle name="20% - Accent6 4 7" xfId="3573"/>
    <cellStyle name="20% - Accent6 5" xfId="381"/>
    <cellStyle name="20% - Accent6 5 2" xfId="3574"/>
    <cellStyle name="20% - Accent6 5 2 2" xfId="3575"/>
    <cellStyle name="20% - Accent6 5 2 2 2" xfId="3576"/>
    <cellStyle name="20% - Accent6 5 2 2 2 2" xfId="3577"/>
    <cellStyle name="20% - Accent6 5 2 2 3" xfId="3578"/>
    <cellStyle name="20% - Accent6 5 2 3" xfId="3579"/>
    <cellStyle name="20% - Accent6 5 2 3 2" xfId="3580"/>
    <cellStyle name="20% - Accent6 5 2 4" xfId="3581"/>
    <cellStyle name="20% - Accent6 5 2 5" xfId="3582"/>
    <cellStyle name="20% - Accent6 5 3" xfId="3583"/>
    <cellStyle name="20% - Accent6 5 3 2" xfId="3584"/>
    <cellStyle name="20% - Accent6 5 3 2 2" xfId="3585"/>
    <cellStyle name="20% - Accent6 5 3 3" xfId="3586"/>
    <cellStyle name="20% - Accent6 5 4" xfId="3587"/>
    <cellStyle name="20% - Accent6 5 4 2" xfId="3588"/>
    <cellStyle name="20% - Accent6 5 5" xfId="3589"/>
    <cellStyle name="20% - Accent6 5 6" xfId="3590"/>
    <cellStyle name="20% - Accent6 6" xfId="382"/>
    <cellStyle name="20% - Accent6 6 2" xfId="3591"/>
    <cellStyle name="20% - Accent6 6 2 2" xfId="3592"/>
    <cellStyle name="20% - Accent6 6 2 2 2" xfId="3593"/>
    <cellStyle name="20% - Accent6 6 2 3" xfId="3594"/>
    <cellStyle name="20% - Accent6 6 2 4" xfId="3595"/>
    <cellStyle name="20% - Accent6 6 2 5" xfId="3596"/>
    <cellStyle name="20% - Accent6 6 3" xfId="3597"/>
    <cellStyle name="20% - Accent6 6 3 2" xfId="3598"/>
    <cellStyle name="20% - Accent6 6 4" xfId="3599"/>
    <cellStyle name="20% - Accent6 6 5" xfId="3600"/>
    <cellStyle name="20% - Accent6 7" xfId="383"/>
    <cellStyle name="20% - Accent6 7 2" xfId="3601"/>
    <cellStyle name="20% - Accent6 7 2 2" xfId="3602"/>
    <cellStyle name="20% - Accent6 7 2 2 2" xfId="3603"/>
    <cellStyle name="20% - Accent6 7 2 3" xfId="3604"/>
    <cellStyle name="20% - Accent6 7 3" xfId="3605"/>
    <cellStyle name="20% - Accent6 7 3 2" xfId="3606"/>
    <cellStyle name="20% - Accent6 7 4" xfId="3607"/>
    <cellStyle name="20% - Accent6 7 5" xfId="3608"/>
    <cellStyle name="20% - Accent6 8" xfId="384"/>
    <cellStyle name="20% - Accent6 8 2" xfId="3609"/>
    <cellStyle name="20% - Accent6 8 2 2" xfId="3610"/>
    <cellStyle name="20% - Accent6 8 2 2 2" xfId="3611"/>
    <cellStyle name="20% - Accent6 8 2 3" xfId="3612"/>
    <cellStyle name="20% - Accent6 8 3" xfId="3613"/>
    <cellStyle name="20% - Accent6 8 3 2" xfId="3614"/>
    <cellStyle name="20% - Accent6 8 4" xfId="3615"/>
    <cellStyle name="20% - Accent6 8 5" xfId="3616"/>
    <cellStyle name="20% - Accent6 9" xfId="385"/>
    <cellStyle name="20% - Accent6 9 2" xfId="3617"/>
    <cellStyle name="20% - Accent6 9 2 2" xfId="3618"/>
    <cellStyle name="20% - Accent6 9 3" xfId="3619"/>
    <cellStyle name="20% - Accent6 9 4" xfId="3620"/>
    <cellStyle name="40% - Accent1 10" xfId="386"/>
    <cellStyle name="40% - Accent1 10 2" xfId="3621"/>
    <cellStyle name="40% - Accent1 10 2 2" xfId="3622"/>
    <cellStyle name="40% - Accent1 10 3" xfId="3623"/>
    <cellStyle name="40% - Accent1 10 4" xfId="3624"/>
    <cellStyle name="40% - Accent1 11" xfId="387"/>
    <cellStyle name="40% - Accent1 11 2" xfId="3625"/>
    <cellStyle name="40% - Accent1 11 2 2" xfId="3626"/>
    <cellStyle name="40% - Accent1 11 3" xfId="3627"/>
    <cellStyle name="40% - Accent1 11 4" xfId="3628"/>
    <cellStyle name="40% - Accent1 12" xfId="388"/>
    <cellStyle name="40% - Accent1 12 2" xfId="3629"/>
    <cellStyle name="40% - Accent1 12 3" xfId="3630"/>
    <cellStyle name="40% - Accent1 13" xfId="389"/>
    <cellStyle name="40% - Accent1 13 2" xfId="3631"/>
    <cellStyle name="40% - Accent1 14" xfId="390"/>
    <cellStyle name="40% - Accent1 15" xfId="391"/>
    <cellStyle name="40% - Accent1 15 2" xfId="392"/>
    <cellStyle name="40% - Accent1 15 3" xfId="393"/>
    <cellStyle name="40% - Accent1 15 4" xfId="394"/>
    <cellStyle name="40% - Accent1 15 5" xfId="395"/>
    <cellStyle name="40% - Accent1 16" xfId="396"/>
    <cellStyle name="40% - Accent1 16 2" xfId="397"/>
    <cellStyle name="40% - Accent1 16 3" xfId="398"/>
    <cellStyle name="40% - Accent1 16 4" xfId="399"/>
    <cellStyle name="40% - Accent1 16 5" xfId="400"/>
    <cellStyle name="40% - Accent1 17" xfId="401"/>
    <cellStyle name="40% - Accent1 17 2" xfId="402"/>
    <cellStyle name="40% - Accent1 17 3" xfId="403"/>
    <cellStyle name="40% - Accent1 17 4" xfId="404"/>
    <cellStyle name="40% - Accent1 17 5" xfId="405"/>
    <cellStyle name="40% - Accent1 18" xfId="406"/>
    <cellStyle name="40% - Accent1 19" xfId="407"/>
    <cellStyle name="40% - Accent1 2" xfId="408"/>
    <cellStyle name="40% - Accent1 2 2" xfId="409"/>
    <cellStyle name="40% - Accent1 2 2 2" xfId="410"/>
    <cellStyle name="40% - Accent1 2 2 2 2" xfId="411"/>
    <cellStyle name="40% - Accent1 2 2 2 2 2" xfId="3632"/>
    <cellStyle name="40% - Accent1 2 2 2 2 2 2" xfId="3633"/>
    <cellStyle name="40% - Accent1 2 2 2 2 2 2 2" xfId="3634"/>
    <cellStyle name="40% - Accent1 2 2 2 2 2 3" xfId="3635"/>
    <cellStyle name="40% - Accent1 2 2 2 2 3" xfId="3636"/>
    <cellStyle name="40% - Accent1 2 2 2 2 3 2" xfId="3637"/>
    <cellStyle name="40% - Accent1 2 2 2 2 4" xfId="3638"/>
    <cellStyle name="40% - Accent1 2 2 2 2 5" xfId="3639"/>
    <cellStyle name="40% - Accent1 2 2 2 3" xfId="412"/>
    <cellStyle name="40% - Accent1 2 2 2 3 2" xfId="3640"/>
    <cellStyle name="40% - Accent1 2 2 2 3 2 2" xfId="3641"/>
    <cellStyle name="40% - Accent1 2 2 2 3 3" xfId="3642"/>
    <cellStyle name="40% - Accent1 2 2 2 4" xfId="413"/>
    <cellStyle name="40% - Accent1 2 2 2 4 2" xfId="3643"/>
    <cellStyle name="40% - Accent1 2 2 2 5" xfId="414"/>
    <cellStyle name="40% - Accent1 2 2 2 6" xfId="3644"/>
    <cellStyle name="40% - Accent1 2 2 3" xfId="415"/>
    <cellStyle name="40% - Accent1 2 2 3 2" xfId="3645"/>
    <cellStyle name="40% - Accent1 2 2 3 2 2" xfId="3646"/>
    <cellStyle name="40% - Accent1 2 2 3 2 2 2" xfId="3647"/>
    <cellStyle name="40% - Accent1 2 2 3 2 3" xfId="3648"/>
    <cellStyle name="40% - Accent1 2 2 3 3" xfId="3649"/>
    <cellStyle name="40% - Accent1 2 2 3 3 2" xfId="3650"/>
    <cellStyle name="40% - Accent1 2 2 3 4" xfId="3651"/>
    <cellStyle name="40% - Accent1 2 2 3 5" xfId="3652"/>
    <cellStyle name="40% - Accent1 2 2 4" xfId="416"/>
    <cellStyle name="40% - Accent1 2 2 4 2" xfId="3653"/>
    <cellStyle name="40% - Accent1 2 2 4 2 2" xfId="3654"/>
    <cellStyle name="40% - Accent1 2 2 4 3" xfId="3655"/>
    <cellStyle name="40% - Accent1 2 2 5" xfId="417"/>
    <cellStyle name="40% - Accent1 2 2 5 2" xfId="3656"/>
    <cellStyle name="40% - Accent1 2 2 6" xfId="3657"/>
    <cellStyle name="40% - Accent1 2 2 7" xfId="3658"/>
    <cellStyle name="40% - Accent1 2 3" xfId="418"/>
    <cellStyle name="40% - Accent1 2 3 2" xfId="3659"/>
    <cellStyle name="40% - Accent1 2 3 2 2" xfId="3660"/>
    <cellStyle name="40% - Accent1 2 3 2 2 2" xfId="3661"/>
    <cellStyle name="40% - Accent1 2 3 2 2 2 2" xfId="3662"/>
    <cellStyle name="40% - Accent1 2 3 2 2 3" xfId="3663"/>
    <cellStyle name="40% - Accent1 2 3 2 3" xfId="3664"/>
    <cellStyle name="40% - Accent1 2 3 2 3 2" xfId="3665"/>
    <cellStyle name="40% - Accent1 2 3 2 4" xfId="3666"/>
    <cellStyle name="40% - Accent1 2 3 3" xfId="3667"/>
    <cellStyle name="40% - Accent1 2 3 3 2" xfId="3668"/>
    <cellStyle name="40% - Accent1 2 3 3 2 2" xfId="3669"/>
    <cellStyle name="40% - Accent1 2 3 3 3" xfId="3670"/>
    <cellStyle name="40% - Accent1 2 3 4" xfId="3671"/>
    <cellStyle name="40% - Accent1 2 3 4 2" xfId="3672"/>
    <cellStyle name="40% - Accent1 2 3 5" xfId="3673"/>
    <cellStyle name="40% - Accent1 2 3 6" xfId="3674"/>
    <cellStyle name="40% - Accent1 2 4" xfId="419"/>
    <cellStyle name="40% - Accent1 2 4 2" xfId="3675"/>
    <cellStyle name="40% - Accent1 2 4 2 2" xfId="3676"/>
    <cellStyle name="40% - Accent1 2 4 2 2 2" xfId="3677"/>
    <cellStyle name="40% - Accent1 2 4 2 3" xfId="3678"/>
    <cellStyle name="40% - Accent1 2 4 3" xfId="3679"/>
    <cellStyle name="40% - Accent1 2 4 3 2" xfId="3680"/>
    <cellStyle name="40% - Accent1 2 4 4" xfId="3681"/>
    <cellStyle name="40% - Accent1 2 4 5" xfId="3682"/>
    <cellStyle name="40% - Accent1 2 5" xfId="420"/>
    <cellStyle name="40% - Accent1 2 5 2" xfId="3683"/>
    <cellStyle name="40% - Accent1 2 5 2 2" xfId="3684"/>
    <cellStyle name="40% - Accent1 2 5 3" xfId="3685"/>
    <cellStyle name="40% - Accent1 2 5 4" xfId="3686"/>
    <cellStyle name="40% - Accent1 2 6" xfId="421"/>
    <cellStyle name="40% - Accent1 2 6 2" xfId="3687"/>
    <cellStyle name="40% - Accent1 2 6 3" xfId="3688"/>
    <cellStyle name="40% - Accent1 2 7" xfId="422"/>
    <cellStyle name="40% - Accent1 2 8" xfId="423"/>
    <cellStyle name="40% - Accent1 2 9" xfId="424"/>
    <cellStyle name="40% - Accent1 20" xfId="425"/>
    <cellStyle name="40% - Accent1 21" xfId="426"/>
    <cellStyle name="40% - Accent1 22" xfId="427"/>
    <cellStyle name="40% - Accent1 23" xfId="428"/>
    <cellStyle name="40% - Accent1 24" xfId="429"/>
    <cellStyle name="40% - Accent1 25" xfId="430"/>
    <cellStyle name="40% - Accent1 26" xfId="431"/>
    <cellStyle name="40% - Accent1 27" xfId="432"/>
    <cellStyle name="40% - Accent1 28" xfId="433"/>
    <cellStyle name="40% - Accent1 29" xfId="434"/>
    <cellStyle name="40% - Accent1 3" xfId="435"/>
    <cellStyle name="40% - Accent1 3 2" xfId="3689"/>
    <cellStyle name="40% - Accent1 3 2 2" xfId="3690"/>
    <cellStyle name="40% - Accent1 3 2 2 2" xfId="3691"/>
    <cellStyle name="40% - Accent1 3 2 2 2 2" xfId="3692"/>
    <cellStyle name="40% - Accent1 3 2 2 2 2 2" xfId="3693"/>
    <cellStyle name="40% - Accent1 3 2 2 2 2 2 2" xfId="3694"/>
    <cellStyle name="40% - Accent1 3 2 2 2 2 3" xfId="3695"/>
    <cellStyle name="40% - Accent1 3 2 2 2 3" xfId="3696"/>
    <cellStyle name="40% - Accent1 3 2 2 2 3 2" xfId="3697"/>
    <cellStyle name="40% - Accent1 3 2 2 2 4" xfId="3698"/>
    <cellStyle name="40% - Accent1 3 2 2 3" xfId="3699"/>
    <cellStyle name="40% - Accent1 3 2 2 3 2" xfId="3700"/>
    <cellStyle name="40% - Accent1 3 2 2 3 2 2" xfId="3701"/>
    <cellStyle name="40% - Accent1 3 2 2 3 3" xfId="3702"/>
    <cellStyle name="40% - Accent1 3 2 2 4" xfId="3703"/>
    <cellStyle name="40% - Accent1 3 2 2 4 2" xfId="3704"/>
    <cellStyle name="40% - Accent1 3 2 2 5" xfId="3705"/>
    <cellStyle name="40% - Accent1 3 2 2 6" xfId="3706"/>
    <cellStyle name="40% - Accent1 3 2 3" xfId="3707"/>
    <cellStyle name="40% - Accent1 3 2 3 2" xfId="3708"/>
    <cellStyle name="40% - Accent1 3 2 3 2 2" xfId="3709"/>
    <cellStyle name="40% - Accent1 3 2 3 2 2 2" xfId="3710"/>
    <cellStyle name="40% - Accent1 3 2 3 2 3" xfId="3711"/>
    <cellStyle name="40% - Accent1 3 2 3 3" xfId="3712"/>
    <cellStyle name="40% - Accent1 3 2 3 3 2" xfId="3713"/>
    <cellStyle name="40% - Accent1 3 2 3 4" xfId="3714"/>
    <cellStyle name="40% - Accent1 3 2 4" xfId="3715"/>
    <cellStyle name="40% - Accent1 3 2 4 2" xfId="3716"/>
    <cellStyle name="40% - Accent1 3 2 4 2 2" xfId="3717"/>
    <cellStyle name="40% - Accent1 3 2 4 3" xfId="3718"/>
    <cellStyle name="40% - Accent1 3 2 5" xfId="3719"/>
    <cellStyle name="40% - Accent1 3 2 5 2" xfId="3720"/>
    <cellStyle name="40% - Accent1 3 2 6" xfId="3721"/>
    <cellStyle name="40% - Accent1 3 2 7" xfId="3722"/>
    <cellStyle name="40% - Accent1 3 3" xfId="3723"/>
    <cellStyle name="40% - Accent1 3 3 2" xfId="3724"/>
    <cellStyle name="40% - Accent1 3 3 2 2" xfId="3725"/>
    <cellStyle name="40% - Accent1 3 3 2 2 2" xfId="3726"/>
    <cellStyle name="40% - Accent1 3 3 2 2 2 2" xfId="3727"/>
    <cellStyle name="40% - Accent1 3 3 2 2 3" xfId="3728"/>
    <cellStyle name="40% - Accent1 3 3 2 3" xfId="3729"/>
    <cellStyle name="40% - Accent1 3 3 2 3 2" xfId="3730"/>
    <cellStyle name="40% - Accent1 3 3 2 4" xfId="3731"/>
    <cellStyle name="40% - Accent1 3 3 3" xfId="3732"/>
    <cellStyle name="40% - Accent1 3 3 3 2" xfId="3733"/>
    <cellStyle name="40% - Accent1 3 3 3 2 2" xfId="3734"/>
    <cellStyle name="40% - Accent1 3 3 3 3" xfId="3735"/>
    <cellStyle name="40% - Accent1 3 3 4" xfId="3736"/>
    <cellStyle name="40% - Accent1 3 3 4 2" xfId="3737"/>
    <cellStyle name="40% - Accent1 3 3 5" xfId="3738"/>
    <cellStyle name="40% - Accent1 3 3 6" xfId="3739"/>
    <cellStyle name="40% - Accent1 3 4" xfId="3740"/>
    <cellStyle name="40% - Accent1 3 4 2" xfId="3741"/>
    <cellStyle name="40% - Accent1 3 4 2 2" xfId="3742"/>
    <cellStyle name="40% - Accent1 3 4 2 2 2" xfId="3743"/>
    <cellStyle name="40% - Accent1 3 4 2 3" xfId="3744"/>
    <cellStyle name="40% - Accent1 3 4 3" xfId="3745"/>
    <cellStyle name="40% - Accent1 3 4 3 2" xfId="3746"/>
    <cellStyle name="40% - Accent1 3 4 4" xfId="3747"/>
    <cellStyle name="40% - Accent1 3 4 5" xfId="3748"/>
    <cellStyle name="40% - Accent1 3 5" xfId="3749"/>
    <cellStyle name="40% - Accent1 3 5 2" xfId="3750"/>
    <cellStyle name="40% - Accent1 3 5 2 2" xfId="3751"/>
    <cellStyle name="40% - Accent1 3 5 3" xfId="3752"/>
    <cellStyle name="40% - Accent1 3 6" xfId="3753"/>
    <cellStyle name="40% - Accent1 3 6 2" xfId="3754"/>
    <cellStyle name="40% - Accent1 3 7" xfId="3755"/>
    <cellStyle name="40% - Accent1 3 8" xfId="3756"/>
    <cellStyle name="40% - Accent1 3 9" xfId="3757"/>
    <cellStyle name="40% - Accent1 30" xfId="436"/>
    <cellStyle name="40% - Accent1 31" xfId="437"/>
    <cellStyle name="40% - Accent1 32" xfId="438"/>
    <cellStyle name="40% - Accent1 33" xfId="439"/>
    <cellStyle name="40% - Accent1 34" xfId="440"/>
    <cellStyle name="40% - Accent1 35" xfId="441"/>
    <cellStyle name="40% - Accent1 4" xfId="442"/>
    <cellStyle name="40% - Accent1 4 2" xfId="3758"/>
    <cellStyle name="40% - Accent1 4 2 2" xfId="3759"/>
    <cellStyle name="40% - Accent1 4 2 2 2" xfId="3760"/>
    <cellStyle name="40% - Accent1 4 2 2 2 2" xfId="3761"/>
    <cellStyle name="40% - Accent1 4 2 2 2 2 2" xfId="3762"/>
    <cellStyle name="40% - Accent1 4 2 2 2 3" xfId="3763"/>
    <cellStyle name="40% - Accent1 4 2 2 3" xfId="3764"/>
    <cellStyle name="40% - Accent1 4 2 2 3 2" xfId="3765"/>
    <cellStyle name="40% - Accent1 4 2 2 4" xfId="3766"/>
    <cellStyle name="40% - Accent1 4 2 3" xfId="3767"/>
    <cellStyle name="40% - Accent1 4 2 3 2" xfId="3768"/>
    <cellStyle name="40% - Accent1 4 2 3 2 2" xfId="3769"/>
    <cellStyle name="40% - Accent1 4 2 3 3" xfId="3770"/>
    <cellStyle name="40% - Accent1 4 2 4" xfId="3771"/>
    <cellStyle name="40% - Accent1 4 2 4 2" xfId="3772"/>
    <cellStyle name="40% - Accent1 4 2 5" xfId="3773"/>
    <cellStyle name="40% - Accent1 4 2 6" xfId="3774"/>
    <cellStyle name="40% - Accent1 4 3" xfId="3775"/>
    <cellStyle name="40% - Accent1 4 3 2" xfId="3776"/>
    <cellStyle name="40% - Accent1 4 3 2 2" xfId="3777"/>
    <cellStyle name="40% - Accent1 4 3 2 2 2" xfId="3778"/>
    <cellStyle name="40% - Accent1 4 3 2 3" xfId="3779"/>
    <cellStyle name="40% - Accent1 4 3 3" xfId="3780"/>
    <cellStyle name="40% - Accent1 4 3 3 2" xfId="3781"/>
    <cellStyle name="40% - Accent1 4 3 4" xfId="3782"/>
    <cellStyle name="40% - Accent1 4 3 5" xfId="3783"/>
    <cellStyle name="40% - Accent1 4 4" xfId="3784"/>
    <cellStyle name="40% - Accent1 4 4 2" xfId="3785"/>
    <cellStyle name="40% - Accent1 4 4 2 2" xfId="3786"/>
    <cellStyle name="40% - Accent1 4 4 3" xfId="3787"/>
    <cellStyle name="40% - Accent1 4 5" xfId="3788"/>
    <cellStyle name="40% - Accent1 4 5 2" xfId="3789"/>
    <cellStyle name="40% - Accent1 4 6" xfId="3790"/>
    <cellStyle name="40% - Accent1 4 7" xfId="3791"/>
    <cellStyle name="40% - Accent1 5" xfId="443"/>
    <cellStyle name="40% - Accent1 5 2" xfId="3792"/>
    <cellStyle name="40% - Accent1 5 2 2" xfId="3793"/>
    <cellStyle name="40% - Accent1 5 2 2 2" xfId="3794"/>
    <cellStyle name="40% - Accent1 5 2 2 2 2" xfId="3795"/>
    <cellStyle name="40% - Accent1 5 2 2 3" xfId="3796"/>
    <cellStyle name="40% - Accent1 5 2 3" xfId="3797"/>
    <cellStyle name="40% - Accent1 5 2 3 2" xfId="3798"/>
    <cellStyle name="40% - Accent1 5 2 4" xfId="3799"/>
    <cellStyle name="40% - Accent1 5 2 5" xfId="3800"/>
    <cellStyle name="40% - Accent1 5 3" xfId="3801"/>
    <cellStyle name="40% - Accent1 5 3 2" xfId="3802"/>
    <cellStyle name="40% - Accent1 5 3 2 2" xfId="3803"/>
    <cellStyle name="40% - Accent1 5 3 3" xfId="3804"/>
    <cellStyle name="40% - Accent1 5 4" xfId="3805"/>
    <cellStyle name="40% - Accent1 5 4 2" xfId="3806"/>
    <cellStyle name="40% - Accent1 5 5" xfId="3807"/>
    <cellStyle name="40% - Accent1 5 6" xfId="3808"/>
    <cellStyle name="40% - Accent1 6" xfId="444"/>
    <cellStyle name="40% - Accent1 6 2" xfId="3809"/>
    <cellStyle name="40% - Accent1 6 2 2" xfId="3810"/>
    <cellStyle name="40% - Accent1 6 2 2 2" xfId="3811"/>
    <cellStyle name="40% - Accent1 6 2 3" xfId="3812"/>
    <cellStyle name="40% - Accent1 6 2 4" xfId="3813"/>
    <cellStyle name="40% - Accent1 6 2 5" xfId="3814"/>
    <cellStyle name="40% - Accent1 6 3" xfId="3815"/>
    <cellStyle name="40% - Accent1 6 3 2" xfId="3816"/>
    <cellStyle name="40% - Accent1 6 4" xfId="3817"/>
    <cellStyle name="40% - Accent1 6 5" xfId="3818"/>
    <cellStyle name="40% - Accent1 7" xfId="445"/>
    <cellStyle name="40% - Accent1 7 2" xfId="3819"/>
    <cellStyle name="40% - Accent1 7 2 2" xfId="3820"/>
    <cellStyle name="40% - Accent1 7 2 2 2" xfId="3821"/>
    <cellStyle name="40% - Accent1 7 2 3" xfId="3822"/>
    <cellStyle name="40% - Accent1 7 3" xfId="3823"/>
    <cellStyle name="40% - Accent1 7 3 2" xfId="3824"/>
    <cellStyle name="40% - Accent1 7 4" xfId="3825"/>
    <cellStyle name="40% - Accent1 7 5" xfId="3826"/>
    <cellStyle name="40% - Accent1 8" xfId="446"/>
    <cellStyle name="40% - Accent1 8 2" xfId="3827"/>
    <cellStyle name="40% - Accent1 8 2 2" xfId="3828"/>
    <cellStyle name="40% - Accent1 8 2 2 2" xfId="3829"/>
    <cellStyle name="40% - Accent1 8 2 3" xfId="3830"/>
    <cellStyle name="40% - Accent1 8 3" xfId="3831"/>
    <cellStyle name="40% - Accent1 8 3 2" xfId="3832"/>
    <cellStyle name="40% - Accent1 8 4" xfId="3833"/>
    <cellStyle name="40% - Accent1 8 5" xfId="3834"/>
    <cellStyle name="40% - Accent1 9" xfId="447"/>
    <cellStyle name="40% - Accent1 9 2" xfId="3835"/>
    <cellStyle name="40% - Accent1 9 2 2" xfId="3836"/>
    <cellStyle name="40% - Accent1 9 3" xfId="3837"/>
    <cellStyle name="40% - Accent1 9 4" xfId="3838"/>
    <cellStyle name="40% - Accent2 10" xfId="448"/>
    <cellStyle name="40% - Accent2 10 2" xfId="3839"/>
    <cellStyle name="40% - Accent2 10 2 2" xfId="3840"/>
    <cellStyle name="40% - Accent2 10 3" xfId="3841"/>
    <cellStyle name="40% - Accent2 10 4" xfId="3842"/>
    <cellStyle name="40% - Accent2 11" xfId="449"/>
    <cellStyle name="40% - Accent2 11 2" xfId="3843"/>
    <cellStyle name="40% - Accent2 11 2 2" xfId="3844"/>
    <cellStyle name="40% - Accent2 11 3" xfId="3845"/>
    <cellStyle name="40% - Accent2 11 4" xfId="3846"/>
    <cellStyle name="40% - Accent2 12" xfId="450"/>
    <cellStyle name="40% - Accent2 12 2" xfId="3847"/>
    <cellStyle name="40% - Accent2 12 3" xfId="3848"/>
    <cellStyle name="40% - Accent2 13" xfId="451"/>
    <cellStyle name="40% - Accent2 13 2" xfId="3849"/>
    <cellStyle name="40% - Accent2 14" xfId="452"/>
    <cellStyle name="40% - Accent2 15" xfId="453"/>
    <cellStyle name="40% - Accent2 15 2" xfId="454"/>
    <cellStyle name="40% - Accent2 15 3" xfId="455"/>
    <cellStyle name="40% - Accent2 15 4" xfId="456"/>
    <cellStyle name="40% - Accent2 15 5" xfId="457"/>
    <cellStyle name="40% - Accent2 16" xfId="458"/>
    <cellStyle name="40% - Accent2 16 2" xfId="459"/>
    <cellStyle name="40% - Accent2 16 3" xfId="460"/>
    <cellStyle name="40% - Accent2 16 4" xfId="461"/>
    <cellStyle name="40% - Accent2 16 5" xfId="462"/>
    <cellStyle name="40% - Accent2 17" xfId="463"/>
    <cellStyle name="40% - Accent2 17 2" xfId="464"/>
    <cellStyle name="40% - Accent2 17 3" xfId="465"/>
    <cellStyle name="40% - Accent2 17 4" xfId="466"/>
    <cellStyle name="40% - Accent2 17 5" xfId="467"/>
    <cellStyle name="40% - Accent2 18" xfId="468"/>
    <cellStyle name="40% - Accent2 19" xfId="469"/>
    <cellStyle name="40% - Accent2 2" xfId="470"/>
    <cellStyle name="40% - Accent2 2 2" xfId="471"/>
    <cellStyle name="40% - Accent2 2 2 2" xfId="472"/>
    <cellStyle name="40% - Accent2 2 2 2 2" xfId="473"/>
    <cellStyle name="40% - Accent2 2 2 2 2 2" xfId="3850"/>
    <cellStyle name="40% - Accent2 2 2 2 2 2 2" xfId="3851"/>
    <cellStyle name="40% - Accent2 2 2 2 2 2 2 2" xfId="3852"/>
    <cellStyle name="40% - Accent2 2 2 2 2 2 3" xfId="3853"/>
    <cellStyle name="40% - Accent2 2 2 2 2 3" xfId="3854"/>
    <cellStyle name="40% - Accent2 2 2 2 2 3 2" xfId="3855"/>
    <cellStyle name="40% - Accent2 2 2 2 2 4" xfId="3856"/>
    <cellStyle name="40% - Accent2 2 2 2 2 5" xfId="3857"/>
    <cellStyle name="40% - Accent2 2 2 2 3" xfId="474"/>
    <cellStyle name="40% - Accent2 2 2 2 3 2" xfId="3858"/>
    <cellStyle name="40% - Accent2 2 2 2 3 2 2" xfId="3859"/>
    <cellStyle name="40% - Accent2 2 2 2 3 3" xfId="3860"/>
    <cellStyle name="40% - Accent2 2 2 2 4" xfId="475"/>
    <cellStyle name="40% - Accent2 2 2 2 4 2" xfId="3861"/>
    <cellStyle name="40% - Accent2 2 2 2 5" xfId="476"/>
    <cellStyle name="40% - Accent2 2 2 2 6" xfId="3862"/>
    <cellStyle name="40% - Accent2 2 2 3" xfId="477"/>
    <cellStyle name="40% - Accent2 2 2 3 2" xfId="3863"/>
    <cellStyle name="40% - Accent2 2 2 3 2 2" xfId="3864"/>
    <cellStyle name="40% - Accent2 2 2 3 2 2 2" xfId="3865"/>
    <cellStyle name="40% - Accent2 2 2 3 2 3" xfId="3866"/>
    <cellStyle name="40% - Accent2 2 2 3 3" xfId="3867"/>
    <cellStyle name="40% - Accent2 2 2 3 3 2" xfId="3868"/>
    <cellStyle name="40% - Accent2 2 2 3 4" xfId="3869"/>
    <cellStyle name="40% - Accent2 2 2 3 5" xfId="3870"/>
    <cellStyle name="40% - Accent2 2 2 4" xfId="478"/>
    <cellStyle name="40% - Accent2 2 2 4 2" xfId="3871"/>
    <cellStyle name="40% - Accent2 2 2 4 2 2" xfId="3872"/>
    <cellStyle name="40% - Accent2 2 2 4 3" xfId="3873"/>
    <cellStyle name="40% - Accent2 2 2 5" xfId="479"/>
    <cellStyle name="40% - Accent2 2 2 5 2" xfId="3874"/>
    <cellStyle name="40% - Accent2 2 2 6" xfId="3875"/>
    <cellStyle name="40% - Accent2 2 2 7" xfId="3876"/>
    <cellStyle name="40% - Accent2 2 3" xfId="480"/>
    <cellStyle name="40% - Accent2 2 3 2" xfId="3877"/>
    <cellStyle name="40% - Accent2 2 3 2 2" xfId="3878"/>
    <cellStyle name="40% - Accent2 2 3 2 2 2" xfId="3879"/>
    <cellStyle name="40% - Accent2 2 3 2 2 2 2" xfId="3880"/>
    <cellStyle name="40% - Accent2 2 3 2 2 3" xfId="3881"/>
    <cellStyle name="40% - Accent2 2 3 2 3" xfId="3882"/>
    <cellStyle name="40% - Accent2 2 3 2 3 2" xfId="3883"/>
    <cellStyle name="40% - Accent2 2 3 2 4" xfId="3884"/>
    <cellStyle name="40% - Accent2 2 3 3" xfId="3885"/>
    <cellStyle name="40% - Accent2 2 3 3 2" xfId="3886"/>
    <cellStyle name="40% - Accent2 2 3 3 2 2" xfId="3887"/>
    <cellStyle name="40% - Accent2 2 3 3 3" xfId="3888"/>
    <cellStyle name="40% - Accent2 2 3 4" xfId="3889"/>
    <cellStyle name="40% - Accent2 2 3 4 2" xfId="3890"/>
    <cellStyle name="40% - Accent2 2 3 5" xfId="3891"/>
    <cellStyle name="40% - Accent2 2 3 6" xfId="3892"/>
    <cellStyle name="40% - Accent2 2 4" xfId="481"/>
    <cellStyle name="40% - Accent2 2 4 2" xfId="3893"/>
    <cellStyle name="40% - Accent2 2 4 2 2" xfId="3894"/>
    <cellStyle name="40% - Accent2 2 4 2 2 2" xfId="3895"/>
    <cellStyle name="40% - Accent2 2 4 2 3" xfId="3896"/>
    <cellStyle name="40% - Accent2 2 4 3" xfId="3897"/>
    <cellStyle name="40% - Accent2 2 4 3 2" xfId="3898"/>
    <cellStyle name="40% - Accent2 2 4 4" xfId="3899"/>
    <cellStyle name="40% - Accent2 2 4 5" xfId="3900"/>
    <cellStyle name="40% - Accent2 2 5" xfId="482"/>
    <cellStyle name="40% - Accent2 2 5 2" xfId="3901"/>
    <cellStyle name="40% - Accent2 2 5 2 2" xfId="3902"/>
    <cellStyle name="40% - Accent2 2 5 3" xfId="3903"/>
    <cellStyle name="40% - Accent2 2 5 4" xfId="3904"/>
    <cellStyle name="40% - Accent2 2 6" xfId="483"/>
    <cellStyle name="40% - Accent2 2 6 2" xfId="3905"/>
    <cellStyle name="40% - Accent2 2 6 3" xfId="3906"/>
    <cellStyle name="40% - Accent2 2 7" xfId="484"/>
    <cellStyle name="40% - Accent2 2 8" xfId="485"/>
    <cellStyle name="40% - Accent2 2 9" xfId="486"/>
    <cellStyle name="40% - Accent2 20" xfId="487"/>
    <cellStyle name="40% - Accent2 21" xfId="488"/>
    <cellStyle name="40% - Accent2 22" xfId="489"/>
    <cellStyle name="40% - Accent2 23" xfId="490"/>
    <cellStyle name="40% - Accent2 24" xfId="491"/>
    <cellStyle name="40% - Accent2 25" xfId="492"/>
    <cellStyle name="40% - Accent2 26" xfId="493"/>
    <cellStyle name="40% - Accent2 27" xfId="494"/>
    <cellStyle name="40% - Accent2 28" xfId="495"/>
    <cellStyle name="40% - Accent2 29" xfId="496"/>
    <cellStyle name="40% - Accent2 3" xfId="497"/>
    <cellStyle name="40% - Accent2 3 2" xfId="3907"/>
    <cellStyle name="40% - Accent2 3 2 2" xfId="3908"/>
    <cellStyle name="40% - Accent2 3 2 2 2" xfId="3909"/>
    <cellStyle name="40% - Accent2 3 2 2 2 2" xfId="3910"/>
    <cellStyle name="40% - Accent2 3 2 2 2 2 2" xfId="3911"/>
    <cellStyle name="40% - Accent2 3 2 2 2 2 2 2" xfId="3912"/>
    <cellStyle name="40% - Accent2 3 2 2 2 2 3" xfId="3913"/>
    <cellStyle name="40% - Accent2 3 2 2 2 3" xfId="3914"/>
    <cellStyle name="40% - Accent2 3 2 2 2 3 2" xfId="3915"/>
    <cellStyle name="40% - Accent2 3 2 2 2 4" xfId="3916"/>
    <cellStyle name="40% - Accent2 3 2 2 3" xfId="3917"/>
    <cellStyle name="40% - Accent2 3 2 2 3 2" xfId="3918"/>
    <cellStyle name="40% - Accent2 3 2 2 3 2 2" xfId="3919"/>
    <cellStyle name="40% - Accent2 3 2 2 3 3" xfId="3920"/>
    <cellStyle name="40% - Accent2 3 2 2 4" xfId="3921"/>
    <cellStyle name="40% - Accent2 3 2 2 4 2" xfId="3922"/>
    <cellStyle name="40% - Accent2 3 2 2 5" xfId="3923"/>
    <cellStyle name="40% - Accent2 3 2 2 6" xfId="3924"/>
    <cellStyle name="40% - Accent2 3 2 3" xfId="3925"/>
    <cellStyle name="40% - Accent2 3 2 3 2" xfId="3926"/>
    <cellStyle name="40% - Accent2 3 2 3 2 2" xfId="3927"/>
    <cellStyle name="40% - Accent2 3 2 3 2 2 2" xfId="3928"/>
    <cellStyle name="40% - Accent2 3 2 3 2 3" xfId="3929"/>
    <cellStyle name="40% - Accent2 3 2 3 3" xfId="3930"/>
    <cellStyle name="40% - Accent2 3 2 3 3 2" xfId="3931"/>
    <cellStyle name="40% - Accent2 3 2 3 4" xfId="3932"/>
    <cellStyle name="40% - Accent2 3 2 4" xfId="3933"/>
    <cellStyle name="40% - Accent2 3 2 4 2" xfId="3934"/>
    <cellStyle name="40% - Accent2 3 2 4 2 2" xfId="3935"/>
    <cellStyle name="40% - Accent2 3 2 4 3" xfId="3936"/>
    <cellStyle name="40% - Accent2 3 2 5" xfId="3937"/>
    <cellStyle name="40% - Accent2 3 2 5 2" xfId="3938"/>
    <cellStyle name="40% - Accent2 3 2 6" xfId="3939"/>
    <cellStyle name="40% - Accent2 3 2 7" xfId="3940"/>
    <cellStyle name="40% - Accent2 3 3" xfId="3941"/>
    <cellStyle name="40% - Accent2 3 3 2" xfId="3942"/>
    <cellStyle name="40% - Accent2 3 3 2 2" xfId="3943"/>
    <cellStyle name="40% - Accent2 3 3 2 2 2" xfId="3944"/>
    <cellStyle name="40% - Accent2 3 3 2 2 2 2" xfId="3945"/>
    <cellStyle name="40% - Accent2 3 3 2 2 3" xfId="3946"/>
    <cellStyle name="40% - Accent2 3 3 2 3" xfId="3947"/>
    <cellStyle name="40% - Accent2 3 3 2 3 2" xfId="3948"/>
    <cellStyle name="40% - Accent2 3 3 2 4" xfId="3949"/>
    <cellStyle name="40% - Accent2 3 3 3" xfId="3950"/>
    <cellStyle name="40% - Accent2 3 3 3 2" xfId="3951"/>
    <cellStyle name="40% - Accent2 3 3 3 2 2" xfId="3952"/>
    <cellStyle name="40% - Accent2 3 3 3 3" xfId="3953"/>
    <cellStyle name="40% - Accent2 3 3 4" xfId="3954"/>
    <cellStyle name="40% - Accent2 3 3 4 2" xfId="3955"/>
    <cellStyle name="40% - Accent2 3 3 5" xfId="3956"/>
    <cellStyle name="40% - Accent2 3 3 6" xfId="3957"/>
    <cellStyle name="40% - Accent2 3 4" xfId="3958"/>
    <cellStyle name="40% - Accent2 3 4 2" xfId="3959"/>
    <cellStyle name="40% - Accent2 3 4 2 2" xfId="3960"/>
    <cellStyle name="40% - Accent2 3 4 2 2 2" xfId="3961"/>
    <cellStyle name="40% - Accent2 3 4 2 3" xfId="3962"/>
    <cellStyle name="40% - Accent2 3 4 3" xfId="3963"/>
    <cellStyle name="40% - Accent2 3 4 3 2" xfId="3964"/>
    <cellStyle name="40% - Accent2 3 4 4" xfId="3965"/>
    <cellStyle name="40% - Accent2 3 4 5" xfId="3966"/>
    <cellStyle name="40% - Accent2 3 5" xfId="3967"/>
    <cellStyle name="40% - Accent2 3 5 2" xfId="3968"/>
    <cellStyle name="40% - Accent2 3 5 2 2" xfId="3969"/>
    <cellStyle name="40% - Accent2 3 5 3" xfId="3970"/>
    <cellStyle name="40% - Accent2 3 6" xfId="3971"/>
    <cellStyle name="40% - Accent2 3 6 2" xfId="3972"/>
    <cellStyle name="40% - Accent2 3 7" xfId="3973"/>
    <cellStyle name="40% - Accent2 3 8" xfId="3974"/>
    <cellStyle name="40% - Accent2 3 9" xfId="3975"/>
    <cellStyle name="40% - Accent2 30" xfId="498"/>
    <cellStyle name="40% - Accent2 31" xfId="499"/>
    <cellStyle name="40% - Accent2 32" xfId="500"/>
    <cellStyle name="40% - Accent2 33" xfId="501"/>
    <cellStyle name="40% - Accent2 34" xfId="502"/>
    <cellStyle name="40% - Accent2 35" xfId="503"/>
    <cellStyle name="40% - Accent2 4" xfId="504"/>
    <cellStyle name="40% - Accent2 4 2" xfId="3976"/>
    <cellStyle name="40% - Accent2 4 2 2" xfId="3977"/>
    <cellStyle name="40% - Accent2 4 2 2 2" xfId="3978"/>
    <cellStyle name="40% - Accent2 4 2 2 2 2" xfId="3979"/>
    <cellStyle name="40% - Accent2 4 2 2 2 2 2" xfId="3980"/>
    <cellStyle name="40% - Accent2 4 2 2 2 3" xfId="3981"/>
    <cellStyle name="40% - Accent2 4 2 2 3" xfId="3982"/>
    <cellStyle name="40% - Accent2 4 2 2 3 2" xfId="3983"/>
    <cellStyle name="40% - Accent2 4 2 2 4" xfId="3984"/>
    <cellStyle name="40% - Accent2 4 2 3" xfId="3985"/>
    <cellStyle name="40% - Accent2 4 2 3 2" xfId="3986"/>
    <cellStyle name="40% - Accent2 4 2 3 2 2" xfId="3987"/>
    <cellStyle name="40% - Accent2 4 2 3 3" xfId="3988"/>
    <cellStyle name="40% - Accent2 4 2 4" xfId="3989"/>
    <cellStyle name="40% - Accent2 4 2 4 2" xfId="3990"/>
    <cellStyle name="40% - Accent2 4 2 5" xfId="3991"/>
    <cellStyle name="40% - Accent2 4 2 6" xfId="3992"/>
    <cellStyle name="40% - Accent2 4 3" xfId="3993"/>
    <cellStyle name="40% - Accent2 4 3 2" xfId="3994"/>
    <cellStyle name="40% - Accent2 4 3 2 2" xfId="3995"/>
    <cellStyle name="40% - Accent2 4 3 2 2 2" xfId="3996"/>
    <cellStyle name="40% - Accent2 4 3 2 3" xfId="3997"/>
    <cellStyle name="40% - Accent2 4 3 3" xfId="3998"/>
    <cellStyle name="40% - Accent2 4 3 3 2" xfId="3999"/>
    <cellStyle name="40% - Accent2 4 3 4" xfId="4000"/>
    <cellStyle name="40% - Accent2 4 3 5" xfId="4001"/>
    <cellStyle name="40% - Accent2 4 4" xfId="4002"/>
    <cellStyle name="40% - Accent2 4 4 2" xfId="4003"/>
    <cellStyle name="40% - Accent2 4 4 2 2" xfId="4004"/>
    <cellStyle name="40% - Accent2 4 4 3" xfId="4005"/>
    <cellStyle name="40% - Accent2 4 5" xfId="4006"/>
    <cellStyle name="40% - Accent2 4 5 2" xfId="4007"/>
    <cellStyle name="40% - Accent2 4 6" xfId="4008"/>
    <cellStyle name="40% - Accent2 4 7" xfId="4009"/>
    <cellStyle name="40% - Accent2 5" xfId="505"/>
    <cellStyle name="40% - Accent2 5 2" xfId="4010"/>
    <cellStyle name="40% - Accent2 5 2 2" xfId="4011"/>
    <cellStyle name="40% - Accent2 5 2 2 2" xfId="4012"/>
    <cellStyle name="40% - Accent2 5 2 2 2 2" xfId="4013"/>
    <cellStyle name="40% - Accent2 5 2 2 3" xfId="4014"/>
    <cellStyle name="40% - Accent2 5 2 3" xfId="4015"/>
    <cellStyle name="40% - Accent2 5 2 3 2" xfId="4016"/>
    <cellStyle name="40% - Accent2 5 2 4" xfId="4017"/>
    <cellStyle name="40% - Accent2 5 2 5" xfId="4018"/>
    <cellStyle name="40% - Accent2 5 3" xfId="4019"/>
    <cellStyle name="40% - Accent2 5 3 2" xfId="4020"/>
    <cellStyle name="40% - Accent2 5 3 2 2" xfId="4021"/>
    <cellStyle name="40% - Accent2 5 3 3" xfId="4022"/>
    <cellStyle name="40% - Accent2 5 4" xfId="4023"/>
    <cellStyle name="40% - Accent2 5 4 2" xfId="4024"/>
    <cellStyle name="40% - Accent2 5 5" xfId="4025"/>
    <cellStyle name="40% - Accent2 5 6" xfId="4026"/>
    <cellStyle name="40% - Accent2 6" xfId="506"/>
    <cellStyle name="40% - Accent2 6 2" xfId="4027"/>
    <cellStyle name="40% - Accent2 6 2 2" xfId="4028"/>
    <cellStyle name="40% - Accent2 6 2 2 2" xfId="4029"/>
    <cellStyle name="40% - Accent2 6 2 3" xfId="4030"/>
    <cellStyle name="40% - Accent2 6 2 4" xfId="4031"/>
    <cellStyle name="40% - Accent2 6 2 5" xfId="4032"/>
    <cellStyle name="40% - Accent2 6 3" xfId="4033"/>
    <cellStyle name="40% - Accent2 6 3 2" xfId="4034"/>
    <cellStyle name="40% - Accent2 6 4" xfId="4035"/>
    <cellStyle name="40% - Accent2 6 5" xfId="4036"/>
    <cellStyle name="40% - Accent2 7" xfId="507"/>
    <cellStyle name="40% - Accent2 7 2" xfId="4037"/>
    <cellStyle name="40% - Accent2 7 2 2" xfId="4038"/>
    <cellStyle name="40% - Accent2 7 2 2 2" xfId="4039"/>
    <cellStyle name="40% - Accent2 7 2 3" xfId="4040"/>
    <cellStyle name="40% - Accent2 7 3" xfId="4041"/>
    <cellStyle name="40% - Accent2 7 3 2" xfId="4042"/>
    <cellStyle name="40% - Accent2 7 4" xfId="4043"/>
    <cellStyle name="40% - Accent2 7 5" xfId="4044"/>
    <cellStyle name="40% - Accent2 8" xfId="508"/>
    <cellStyle name="40% - Accent2 8 2" xfId="4045"/>
    <cellStyle name="40% - Accent2 8 2 2" xfId="4046"/>
    <cellStyle name="40% - Accent2 8 2 2 2" xfId="4047"/>
    <cellStyle name="40% - Accent2 8 2 3" xfId="4048"/>
    <cellStyle name="40% - Accent2 8 3" xfId="4049"/>
    <cellStyle name="40% - Accent2 8 3 2" xfId="4050"/>
    <cellStyle name="40% - Accent2 8 4" xfId="4051"/>
    <cellStyle name="40% - Accent2 8 5" xfId="4052"/>
    <cellStyle name="40% - Accent2 9" xfId="509"/>
    <cellStyle name="40% - Accent2 9 2" xfId="4053"/>
    <cellStyle name="40% - Accent2 9 2 2" xfId="4054"/>
    <cellStyle name="40% - Accent2 9 3" xfId="4055"/>
    <cellStyle name="40% - Accent2 9 4" xfId="4056"/>
    <cellStyle name="40% - Accent3 10" xfId="510"/>
    <cellStyle name="40% - Accent3 10 2" xfId="4057"/>
    <cellStyle name="40% - Accent3 10 2 2" xfId="4058"/>
    <cellStyle name="40% - Accent3 10 3" xfId="4059"/>
    <cellStyle name="40% - Accent3 10 4" xfId="4060"/>
    <cellStyle name="40% - Accent3 11" xfId="511"/>
    <cellStyle name="40% - Accent3 11 2" xfId="4061"/>
    <cellStyle name="40% - Accent3 11 2 2" xfId="4062"/>
    <cellStyle name="40% - Accent3 11 3" xfId="4063"/>
    <cellStyle name="40% - Accent3 11 4" xfId="4064"/>
    <cellStyle name="40% - Accent3 12" xfId="512"/>
    <cellStyle name="40% - Accent3 12 2" xfId="4065"/>
    <cellStyle name="40% - Accent3 12 3" xfId="4066"/>
    <cellStyle name="40% - Accent3 13" xfId="513"/>
    <cellStyle name="40% - Accent3 13 2" xfId="4067"/>
    <cellStyle name="40% - Accent3 14" xfId="514"/>
    <cellStyle name="40% - Accent3 15" xfId="515"/>
    <cellStyle name="40% - Accent3 15 2" xfId="516"/>
    <cellStyle name="40% - Accent3 15 3" xfId="517"/>
    <cellStyle name="40% - Accent3 15 4" xfId="518"/>
    <cellStyle name="40% - Accent3 15 5" xfId="519"/>
    <cellStyle name="40% - Accent3 16" xfId="520"/>
    <cellStyle name="40% - Accent3 16 2" xfId="521"/>
    <cellStyle name="40% - Accent3 16 3" xfId="522"/>
    <cellStyle name="40% - Accent3 16 4" xfId="523"/>
    <cellStyle name="40% - Accent3 16 5" xfId="524"/>
    <cellStyle name="40% - Accent3 17" xfId="525"/>
    <cellStyle name="40% - Accent3 17 2" xfId="526"/>
    <cellStyle name="40% - Accent3 17 3" xfId="527"/>
    <cellStyle name="40% - Accent3 17 4" xfId="528"/>
    <cellStyle name="40% - Accent3 17 5" xfId="529"/>
    <cellStyle name="40% - Accent3 18" xfId="530"/>
    <cellStyle name="40% - Accent3 19" xfId="531"/>
    <cellStyle name="40% - Accent3 2" xfId="532"/>
    <cellStyle name="40% - Accent3 2 2" xfId="533"/>
    <cellStyle name="40% - Accent3 2 2 2" xfId="534"/>
    <cellStyle name="40% - Accent3 2 2 2 2" xfId="535"/>
    <cellStyle name="40% - Accent3 2 2 2 2 2" xfId="4068"/>
    <cellStyle name="40% - Accent3 2 2 2 2 2 2" xfId="4069"/>
    <cellStyle name="40% - Accent3 2 2 2 2 2 2 2" xfId="4070"/>
    <cellStyle name="40% - Accent3 2 2 2 2 2 3" xfId="4071"/>
    <cellStyle name="40% - Accent3 2 2 2 2 3" xfId="4072"/>
    <cellStyle name="40% - Accent3 2 2 2 2 3 2" xfId="4073"/>
    <cellStyle name="40% - Accent3 2 2 2 2 4" xfId="4074"/>
    <cellStyle name="40% - Accent3 2 2 2 2 5" xfId="4075"/>
    <cellStyle name="40% - Accent3 2 2 2 3" xfId="536"/>
    <cellStyle name="40% - Accent3 2 2 2 3 2" xfId="4076"/>
    <cellStyle name="40% - Accent3 2 2 2 3 2 2" xfId="4077"/>
    <cellStyle name="40% - Accent3 2 2 2 3 3" xfId="4078"/>
    <cellStyle name="40% - Accent3 2 2 2 4" xfId="537"/>
    <cellStyle name="40% - Accent3 2 2 2 4 2" xfId="4079"/>
    <cellStyle name="40% - Accent3 2 2 2 5" xfId="538"/>
    <cellStyle name="40% - Accent3 2 2 2 6" xfId="4080"/>
    <cellStyle name="40% - Accent3 2 2 3" xfId="539"/>
    <cellStyle name="40% - Accent3 2 2 3 2" xfId="4081"/>
    <cellStyle name="40% - Accent3 2 2 3 2 2" xfId="4082"/>
    <cellStyle name="40% - Accent3 2 2 3 2 2 2" xfId="4083"/>
    <cellStyle name="40% - Accent3 2 2 3 2 3" xfId="4084"/>
    <cellStyle name="40% - Accent3 2 2 3 3" xfId="4085"/>
    <cellStyle name="40% - Accent3 2 2 3 3 2" xfId="4086"/>
    <cellStyle name="40% - Accent3 2 2 3 4" xfId="4087"/>
    <cellStyle name="40% - Accent3 2 2 3 5" xfId="4088"/>
    <cellStyle name="40% - Accent3 2 2 4" xfId="540"/>
    <cellStyle name="40% - Accent3 2 2 4 2" xfId="4089"/>
    <cellStyle name="40% - Accent3 2 2 4 2 2" xfId="4090"/>
    <cellStyle name="40% - Accent3 2 2 4 3" xfId="4091"/>
    <cellStyle name="40% - Accent3 2 2 5" xfId="541"/>
    <cellStyle name="40% - Accent3 2 2 5 2" xfId="4092"/>
    <cellStyle name="40% - Accent3 2 2 6" xfId="4093"/>
    <cellStyle name="40% - Accent3 2 2 7" xfId="4094"/>
    <cellStyle name="40% - Accent3 2 3" xfId="542"/>
    <cellStyle name="40% - Accent3 2 3 2" xfId="4095"/>
    <cellStyle name="40% - Accent3 2 3 2 2" xfId="4096"/>
    <cellStyle name="40% - Accent3 2 3 2 2 2" xfId="4097"/>
    <cellStyle name="40% - Accent3 2 3 2 2 2 2" xfId="4098"/>
    <cellStyle name="40% - Accent3 2 3 2 2 3" xfId="4099"/>
    <cellStyle name="40% - Accent3 2 3 2 3" xfId="4100"/>
    <cellStyle name="40% - Accent3 2 3 2 3 2" xfId="4101"/>
    <cellStyle name="40% - Accent3 2 3 2 4" xfId="4102"/>
    <cellStyle name="40% - Accent3 2 3 3" xfId="4103"/>
    <cellStyle name="40% - Accent3 2 3 3 2" xfId="4104"/>
    <cellStyle name="40% - Accent3 2 3 3 2 2" xfId="4105"/>
    <cellStyle name="40% - Accent3 2 3 3 3" xfId="4106"/>
    <cellStyle name="40% - Accent3 2 3 4" xfId="4107"/>
    <cellStyle name="40% - Accent3 2 3 4 2" xfId="4108"/>
    <cellStyle name="40% - Accent3 2 3 5" xfId="4109"/>
    <cellStyle name="40% - Accent3 2 3 6" xfId="4110"/>
    <cellStyle name="40% - Accent3 2 4" xfId="543"/>
    <cellStyle name="40% - Accent3 2 4 2" xfId="4111"/>
    <cellStyle name="40% - Accent3 2 4 2 2" xfId="4112"/>
    <cellStyle name="40% - Accent3 2 4 2 2 2" xfId="4113"/>
    <cellStyle name="40% - Accent3 2 4 2 3" xfId="4114"/>
    <cellStyle name="40% - Accent3 2 4 3" xfId="4115"/>
    <cellStyle name="40% - Accent3 2 4 3 2" xfId="4116"/>
    <cellStyle name="40% - Accent3 2 4 4" xfId="4117"/>
    <cellStyle name="40% - Accent3 2 4 5" xfId="4118"/>
    <cellStyle name="40% - Accent3 2 5" xfId="544"/>
    <cellStyle name="40% - Accent3 2 5 2" xfId="4119"/>
    <cellStyle name="40% - Accent3 2 5 2 2" xfId="4120"/>
    <cellStyle name="40% - Accent3 2 5 3" xfId="4121"/>
    <cellStyle name="40% - Accent3 2 5 4" xfId="4122"/>
    <cellStyle name="40% - Accent3 2 6" xfId="545"/>
    <cellStyle name="40% - Accent3 2 6 2" xfId="4123"/>
    <cellStyle name="40% - Accent3 2 6 3" xfId="4124"/>
    <cellStyle name="40% - Accent3 2 7" xfId="546"/>
    <cellStyle name="40% - Accent3 2 8" xfId="547"/>
    <cellStyle name="40% - Accent3 2 9" xfId="548"/>
    <cellStyle name="40% - Accent3 20" xfId="549"/>
    <cellStyle name="40% - Accent3 21" xfId="550"/>
    <cellStyle name="40% - Accent3 22" xfId="551"/>
    <cellStyle name="40% - Accent3 23" xfId="552"/>
    <cellStyle name="40% - Accent3 24" xfId="553"/>
    <cellStyle name="40% - Accent3 25" xfId="554"/>
    <cellStyle name="40% - Accent3 26" xfId="555"/>
    <cellStyle name="40% - Accent3 27" xfId="556"/>
    <cellStyle name="40% - Accent3 28" xfId="557"/>
    <cellStyle name="40% - Accent3 29" xfId="558"/>
    <cellStyle name="40% - Accent3 3" xfId="559"/>
    <cellStyle name="40% - Accent3 3 2" xfId="4125"/>
    <cellStyle name="40% - Accent3 3 2 2" xfId="4126"/>
    <cellStyle name="40% - Accent3 3 2 2 2" xfId="4127"/>
    <cellStyle name="40% - Accent3 3 2 2 2 2" xfId="4128"/>
    <cellStyle name="40% - Accent3 3 2 2 2 2 2" xfId="4129"/>
    <cellStyle name="40% - Accent3 3 2 2 2 2 2 2" xfId="4130"/>
    <cellStyle name="40% - Accent3 3 2 2 2 2 3" xfId="4131"/>
    <cellStyle name="40% - Accent3 3 2 2 2 3" xfId="4132"/>
    <cellStyle name="40% - Accent3 3 2 2 2 3 2" xfId="4133"/>
    <cellStyle name="40% - Accent3 3 2 2 2 4" xfId="4134"/>
    <cellStyle name="40% - Accent3 3 2 2 3" xfId="4135"/>
    <cellStyle name="40% - Accent3 3 2 2 3 2" xfId="4136"/>
    <cellStyle name="40% - Accent3 3 2 2 3 2 2" xfId="4137"/>
    <cellStyle name="40% - Accent3 3 2 2 3 3" xfId="4138"/>
    <cellStyle name="40% - Accent3 3 2 2 4" xfId="4139"/>
    <cellStyle name="40% - Accent3 3 2 2 4 2" xfId="4140"/>
    <cellStyle name="40% - Accent3 3 2 2 5" xfId="4141"/>
    <cellStyle name="40% - Accent3 3 2 2 6" xfId="4142"/>
    <cellStyle name="40% - Accent3 3 2 3" xfId="4143"/>
    <cellStyle name="40% - Accent3 3 2 3 2" xfId="4144"/>
    <cellStyle name="40% - Accent3 3 2 3 2 2" xfId="4145"/>
    <cellStyle name="40% - Accent3 3 2 3 2 2 2" xfId="4146"/>
    <cellStyle name="40% - Accent3 3 2 3 2 3" xfId="4147"/>
    <cellStyle name="40% - Accent3 3 2 3 3" xfId="4148"/>
    <cellStyle name="40% - Accent3 3 2 3 3 2" xfId="4149"/>
    <cellStyle name="40% - Accent3 3 2 3 4" xfId="4150"/>
    <cellStyle name="40% - Accent3 3 2 4" xfId="4151"/>
    <cellStyle name="40% - Accent3 3 2 4 2" xfId="4152"/>
    <cellStyle name="40% - Accent3 3 2 4 2 2" xfId="4153"/>
    <cellStyle name="40% - Accent3 3 2 4 3" xfId="4154"/>
    <cellStyle name="40% - Accent3 3 2 5" xfId="4155"/>
    <cellStyle name="40% - Accent3 3 2 5 2" xfId="4156"/>
    <cellStyle name="40% - Accent3 3 2 6" xfId="4157"/>
    <cellStyle name="40% - Accent3 3 2 7" xfId="4158"/>
    <cellStyle name="40% - Accent3 3 3" xfId="4159"/>
    <cellStyle name="40% - Accent3 3 3 2" xfId="4160"/>
    <cellStyle name="40% - Accent3 3 3 2 2" xfId="4161"/>
    <cellStyle name="40% - Accent3 3 3 2 2 2" xfId="4162"/>
    <cellStyle name="40% - Accent3 3 3 2 2 2 2" xfId="4163"/>
    <cellStyle name="40% - Accent3 3 3 2 2 3" xfId="4164"/>
    <cellStyle name="40% - Accent3 3 3 2 3" xfId="4165"/>
    <cellStyle name="40% - Accent3 3 3 2 3 2" xfId="4166"/>
    <cellStyle name="40% - Accent3 3 3 2 4" xfId="4167"/>
    <cellStyle name="40% - Accent3 3 3 3" xfId="4168"/>
    <cellStyle name="40% - Accent3 3 3 3 2" xfId="4169"/>
    <cellStyle name="40% - Accent3 3 3 3 2 2" xfId="4170"/>
    <cellStyle name="40% - Accent3 3 3 3 3" xfId="4171"/>
    <cellStyle name="40% - Accent3 3 3 4" xfId="4172"/>
    <cellStyle name="40% - Accent3 3 3 4 2" xfId="4173"/>
    <cellStyle name="40% - Accent3 3 3 5" xfId="4174"/>
    <cellStyle name="40% - Accent3 3 3 6" xfId="4175"/>
    <cellStyle name="40% - Accent3 3 4" xfId="4176"/>
    <cellStyle name="40% - Accent3 3 4 2" xfId="4177"/>
    <cellStyle name="40% - Accent3 3 4 2 2" xfId="4178"/>
    <cellStyle name="40% - Accent3 3 4 2 2 2" xfId="4179"/>
    <cellStyle name="40% - Accent3 3 4 2 3" xfId="4180"/>
    <cellStyle name="40% - Accent3 3 4 3" xfId="4181"/>
    <cellStyle name="40% - Accent3 3 4 3 2" xfId="4182"/>
    <cellStyle name="40% - Accent3 3 4 4" xfId="4183"/>
    <cellStyle name="40% - Accent3 3 4 5" xfId="4184"/>
    <cellStyle name="40% - Accent3 3 5" xfId="4185"/>
    <cellStyle name="40% - Accent3 3 5 2" xfId="4186"/>
    <cellStyle name="40% - Accent3 3 5 2 2" xfId="4187"/>
    <cellStyle name="40% - Accent3 3 5 3" xfId="4188"/>
    <cellStyle name="40% - Accent3 3 6" xfId="4189"/>
    <cellStyle name="40% - Accent3 3 6 2" xfId="4190"/>
    <cellStyle name="40% - Accent3 3 7" xfId="4191"/>
    <cellStyle name="40% - Accent3 3 8" xfId="4192"/>
    <cellStyle name="40% - Accent3 3 9" xfId="4193"/>
    <cellStyle name="40% - Accent3 30" xfId="560"/>
    <cellStyle name="40% - Accent3 31" xfId="561"/>
    <cellStyle name="40% - Accent3 32" xfId="562"/>
    <cellStyle name="40% - Accent3 33" xfId="563"/>
    <cellStyle name="40% - Accent3 34" xfId="564"/>
    <cellStyle name="40% - Accent3 35" xfId="565"/>
    <cellStyle name="40% - Accent3 4" xfId="566"/>
    <cellStyle name="40% - Accent3 4 2" xfId="4194"/>
    <cellStyle name="40% - Accent3 4 2 2" xfId="4195"/>
    <cellStyle name="40% - Accent3 4 2 2 2" xfId="4196"/>
    <cellStyle name="40% - Accent3 4 2 2 2 2" xfId="4197"/>
    <cellStyle name="40% - Accent3 4 2 2 2 2 2" xfId="4198"/>
    <cellStyle name="40% - Accent3 4 2 2 2 3" xfId="4199"/>
    <cellStyle name="40% - Accent3 4 2 2 3" xfId="4200"/>
    <cellStyle name="40% - Accent3 4 2 2 3 2" xfId="4201"/>
    <cellStyle name="40% - Accent3 4 2 2 4" xfId="4202"/>
    <cellStyle name="40% - Accent3 4 2 3" xfId="4203"/>
    <cellStyle name="40% - Accent3 4 2 3 2" xfId="4204"/>
    <cellStyle name="40% - Accent3 4 2 3 2 2" xfId="4205"/>
    <cellStyle name="40% - Accent3 4 2 3 3" xfId="4206"/>
    <cellStyle name="40% - Accent3 4 2 4" xfId="4207"/>
    <cellStyle name="40% - Accent3 4 2 4 2" xfId="4208"/>
    <cellStyle name="40% - Accent3 4 2 5" xfId="4209"/>
    <cellStyle name="40% - Accent3 4 2 6" xfId="4210"/>
    <cellStyle name="40% - Accent3 4 3" xfId="4211"/>
    <cellStyle name="40% - Accent3 4 3 2" xfId="4212"/>
    <cellStyle name="40% - Accent3 4 3 2 2" xfId="4213"/>
    <cellStyle name="40% - Accent3 4 3 2 2 2" xfId="4214"/>
    <cellStyle name="40% - Accent3 4 3 2 3" xfId="4215"/>
    <cellStyle name="40% - Accent3 4 3 3" xfId="4216"/>
    <cellStyle name="40% - Accent3 4 3 3 2" xfId="4217"/>
    <cellStyle name="40% - Accent3 4 3 4" xfId="4218"/>
    <cellStyle name="40% - Accent3 4 3 5" xfId="4219"/>
    <cellStyle name="40% - Accent3 4 4" xfId="4220"/>
    <cellStyle name="40% - Accent3 4 4 2" xfId="4221"/>
    <cellStyle name="40% - Accent3 4 4 2 2" xfId="4222"/>
    <cellStyle name="40% - Accent3 4 4 3" xfId="4223"/>
    <cellStyle name="40% - Accent3 4 5" xfId="4224"/>
    <cellStyle name="40% - Accent3 4 5 2" xfId="4225"/>
    <cellStyle name="40% - Accent3 4 6" xfId="4226"/>
    <cellStyle name="40% - Accent3 4 7" xfId="4227"/>
    <cellStyle name="40% - Accent3 5" xfId="567"/>
    <cellStyle name="40% - Accent3 5 2" xfId="4228"/>
    <cellStyle name="40% - Accent3 5 2 2" xfId="4229"/>
    <cellStyle name="40% - Accent3 5 2 2 2" xfId="4230"/>
    <cellStyle name="40% - Accent3 5 2 2 2 2" xfId="4231"/>
    <cellStyle name="40% - Accent3 5 2 2 3" xfId="4232"/>
    <cellStyle name="40% - Accent3 5 2 3" xfId="4233"/>
    <cellStyle name="40% - Accent3 5 2 3 2" xfId="4234"/>
    <cellStyle name="40% - Accent3 5 2 4" xfId="4235"/>
    <cellStyle name="40% - Accent3 5 2 5" xfId="4236"/>
    <cellStyle name="40% - Accent3 5 3" xfId="4237"/>
    <cellStyle name="40% - Accent3 5 3 2" xfId="4238"/>
    <cellStyle name="40% - Accent3 5 3 2 2" xfId="4239"/>
    <cellStyle name="40% - Accent3 5 3 3" xfId="4240"/>
    <cellStyle name="40% - Accent3 5 4" xfId="4241"/>
    <cellStyle name="40% - Accent3 5 4 2" xfId="4242"/>
    <cellStyle name="40% - Accent3 5 5" xfId="4243"/>
    <cellStyle name="40% - Accent3 5 6" xfId="4244"/>
    <cellStyle name="40% - Accent3 6" xfId="568"/>
    <cellStyle name="40% - Accent3 6 2" xfId="4245"/>
    <cellStyle name="40% - Accent3 6 2 2" xfId="4246"/>
    <cellStyle name="40% - Accent3 6 2 2 2" xfId="4247"/>
    <cellStyle name="40% - Accent3 6 2 3" xfId="4248"/>
    <cellStyle name="40% - Accent3 6 2 4" xfId="4249"/>
    <cellStyle name="40% - Accent3 6 2 5" xfId="4250"/>
    <cellStyle name="40% - Accent3 6 3" xfId="4251"/>
    <cellStyle name="40% - Accent3 6 3 2" xfId="4252"/>
    <cellStyle name="40% - Accent3 6 4" xfId="4253"/>
    <cellStyle name="40% - Accent3 6 5" xfId="4254"/>
    <cellStyle name="40% - Accent3 7" xfId="569"/>
    <cellStyle name="40% - Accent3 7 2" xfId="4255"/>
    <cellStyle name="40% - Accent3 7 2 2" xfId="4256"/>
    <cellStyle name="40% - Accent3 7 2 2 2" xfId="4257"/>
    <cellStyle name="40% - Accent3 7 2 3" xfId="4258"/>
    <cellStyle name="40% - Accent3 7 3" xfId="4259"/>
    <cellStyle name="40% - Accent3 7 3 2" xfId="4260"/>
    <cellStyle name="40% - Accent3 7 4" xfId="4261"/>
    <cellStyle name="40% - Accent3 7 5" xfId="4262"/>
    <cellStyle name="40% - Accent3 8" xfId="570"/>
    <cellStyle name="40% - Accent3 8 2" xfId="4263"/>
    <cellStyle name="40% - Accent3 8 2 2" xfId="4264"/>
    <cellStyle name="40% - Accent3 8 2 2 2" xfId="4265"/>
    <cellStyle name="40% - Accent3 8 2 3" xfId="4266"/>
    <cellStyle name="40% - Accent3 8 3" xfId="4267"/>
    <cellStyle name="40% - Accent3 8 3 2" xfId="4268"/>
    <cellStyle name="40% - Accent3 8 4" xfId="4269"/>
    <cellStyle name="40% - Accent3 8 5" xfId="4270"/>
    <cellStyle name="40% - Accent3 9" xfId="571"/>
    <cellStyle name="40% - Accent3 9 2" xfId="4271"/>
    <cellStyle name="40% - Accent3 9 2 2" xfId="4272"/>
    <cellStyle name="40% - Accent3 9 3" xfId="4273"/>
    <cellStyle name="40% - Accent3 9 4" xfId="4274"/>
    <cellStyle name="40% - Accent4 10" xfId="572"/>
    <cellStyle name="40% - Accent4 10 2" xfId="4275"/>
    <cellStyle name="40% - Accent4 10 2 2" xfId="4276"/>
    <cellStyle name="40% - Accent4 10 3" xfId="4277"/>
    <cellStyle name="40% - Accent4 10 4" xfId="4278"/>
    <cellStyle name="40% - Accent4 11" xfId="573"/>
    <cellStyle name="40% - Accent4 11 2" xfId="4279"/>
    <cellStyle name="40% - Accent4 11 2 2" xfId="4280"/>
    <cellStyle name="40% - Accent4 11 3" xfId="4281"/>
    <cellStyle name="40% - Accent4 11 4" xfId="4282"/>
    <cellStyle name="40% - Accent4 12" xfId="574"/>
    <cellStyle name="40% - Accent4 12 2" xfId="4283"/>
    <cellStyle name="40% - Accent4 12 3" xfId="4284"/>
    <cellStyle name="40% - Accent4 13" xfId="575"/>
    <cellStyle name="40% - Accent4 13 2" xfId="4285"/>
    <cellStyle name="40% - Accent4 14" xfId="576"/>
    <cellStyle name="40% - Accent4 15" xfId="577"/>
    <cellStyle name="40% - Accent4 15 2" xfId="578"/>
    <cellStyle name="40% - Accent4 15 3" xfId="579"/>
    <cellStyle name="40% - Accent4 15 4" xfId="580"/>
    <cellStyle name="40% - Accent4 15 5" xfId="581"/>
    <cellStyle name="40% - Accent4 16" xfId="582"/>
    <cellStyle name="40% - Accent4 16 2" xfId="583"/>
    <cellStyle name="40% - Accent4 16 3" xfId="584"/>
    <cellStyle name="40% - Accent4 16 4" xfId="585"/>
    <cellStyle name="40% - Accent4 16 5" xfId="586"/>
    <cellStyle name="40% - Accent4 17" xfId="587"/>
    <cellStyle name="40% - Accent4 17 2" xfId="588"/>
    <cellStyle name="40% - Accent4 17 3" xfId="589"/>
    <cellStyle name="40% - Accent4 17 4" xfId="590"/>
    <cellStyle name="40% - Accent4 17 5" xfId="591"/>
    <cellStyle name="40% - Accent4 18" xfId="592"/>
    <cellStyle name="40% - Accent4 19" xfId="593"/>
    <cellStyle name="40% - Accent4 2" xfId="594"/>
    <cellStyle name="40% - Accent4 2 2" xfId="595"/>
    <cellStyle name="40% - Accent4 2 2 2" xfId="596"/>
    <cellStyle name="40% - Accent4 2 2 2 2" xfId="597"/>
    <cellStyle name="40% - Accent4 2 2 2 2 2" xfId="4286"/>
    <cellStyle name="40% - Accent4 2 2 2 2 2 2" xfId="4287"/>
    <cellStyle name="40% - Accent4 2 2 2 2 2 2 2" xfId="4288"/>
    <cellStyle name="40% - Accent4 2 2 2 2 2 3" xfId="4289"/>
    <cellStyle name="40% - Accent4 2 2 2 2 3" xfId="4290"/>
    <cellStyle name="40% - Accent4 2 2 2 2 3 2" xfId="4291"/>
    <cellStyle name="40% - Accent4 2 2 2 2 4" xfId="4292"/>
    <cellStyle name="40% - Accent4 2 2 2 2 5" xfId="4293"/>
    <cellStyle name="40% - Accent4 2 2 2 3" xfId="598"/>
    <cellStyle name="40% - Accent4 2 2 2 3 2" xfId="4294"/>
    <cellStyle name="40% - Accent4 2 2 2 3 2 2" xfId="4295"/>
    <cellStyle name="40% - Accent4 2 2 2 3 3" xfId="4296"/>
    <cellStyle name="40% - Accent4 2 2 2 4" xfId="599"/>
    <cellStyle name="40% - Accent4 2 2 2 4 2" xfId="4297"/>
    <cellStyle name="40% - Accent4 2 2 2 5" xfId="600"/>
    <cellStyle name="40% - Accent4 2 2 2 6" xfId="4298"/>
    <cellStyle name="40% - Accent4 2 2 3" xfId="601"/>
    <cellStyle name="40% - Accent4 2 2 3 2" xfId="4299"/>
    <cellStyle name="40% - Accent4 2 2 3 2 2" xfId="4300"/>
    <cellStyle name="40% - Accent4 2 2 3 2 2 2" xfId="4301"/>
    <cellStyle name="40% - Accent4 2 2 3 2 3" xfId="4302"/>
    <cellStyle name="40% - Accent4 2 2 3 3" xfId="4303"/>
    <cellStyle name="40% - Accent4 2 2 3 3 2" xfId="4304"/>
    <cellStyle name="40% - Accent4 2 2 3 4" xfId="4305"/>
    <cellStyle name="40% - Accent4 2 2 3 5" xfId="4306"/>
    <cellStyle name="40% - Accent4 2 2 4" xfId="602"/>
    <cellStyle name="40% - Accent4 2 2 4 2" xfId="4307"/>
    <cellStyle name="40% - Accent4 2 2 4 2 2" xfId="4308"/>
    <cellStyle name="40% - Accent4 2 2 4 3" xfId="4309"/>
    <cellStyle name="40% - Accent4 2 2 5" xfId="603"/>
    <cellStyle name="40% - Accent4 2 2 5 2" xfId="4310"/>
    <cellStyle name="40% - Accent4 2 2 6" xfId="4311"/>
    <cellStyle name="40% - Accent4 2 2 7" xfId="4312"/>
    <cellStyle name="40% - Accent4 2 3" xfId="604"/>
    <cellStyle name="40% - Accent4 2 3 2" xfId="4313"/>
    <cellStyle name="40% - Accent4 2 3 2 2" xfId="4314"/>
    <cellStyle name="40% - Accent4 2 3 2 2 2" xfId="4315"/>
    <cellStyle name="40% - Accent4 2 3 2 2 2 2" xfId="4316"/>
    <cellStyle name="40% - Accent4 2 3 2 2 3" xfId="4317"/>
    <cellStyle name="40% - Accent4 2 3 2 3" xfId="4318"/>
    <cellStyle name="40% - Accent4 2 3 2 3 2" xfId="4319"/>
    <cellStyle name="40% - Accent4 2 3 2 4" xfId="4320"/>
    <cellStyle name="40% - Accent4 2 3 3" xfId="4321"/>
    <cellStyle name="40% - Accent4 2 3 3 2" xfId="4322"/>
    <cellStyle name="40% - Accent4 2 3 3 2 2" xfId="4323"/>
    <cellStyle name="40% - Accent4 2 3 3 3" xfId="4324"/>
    <cellStyle name="40% - Accent4 2 3 4" xfId="4325"/>
    <cellStyle name="40% - Accent4 2 3 4 2" xfId="4326"/>
    <cellStyle name="40% - Accent4 2 3 5" xfId="4327"/>
    <cellStyle name="40% - Accent4 2 3 6" xfId="4328"/>
    <cellStyle name="40% - Accent4 2 4" xfId="605"/>
    <cellStyle name="40% - Accent4 2 4 2" xfId="4329"/>
    <cellStyle name="40% - Accent4 2 4 2 2" xfId="4330"/>
    <cellStyle name="40% - Accent4 2 4 2 2 2" xfId="4331"/>
    <cellStyle name="40% - Accent4 2 4 2 3" xfId="4332"/>
    <cellStyle name="40% - Accent4 2 4 3" xfId="4333"/>
    <cellStyle name="40% - Accent4 2 4 3 2" xfId="4334"/>
    <cellStyle name="40% - Accent4 2 4 4" xfId="4335"/>
    <cellStyle name="40% - Accent4 2 4 5" xfId="4336"/>
    <cellStyle name="40% - Accent4 2 5" xfId="606"/>
    <cellStyle name="40% - Accent4 2 5 2" xfId="4337"/>
    <cellStyle name="40% - Accent4 2 5 2 2" xfId="4338"/>
    <cellStyle name="40% - Accent4 2 5 3" xfId="4339"/>
    <cellStyle name="40% - Accent4 2 5 4" xfId="4340"/>
    <cellStyle name="40% - Accent4 2 6" xfId="607"/>
    <cellStyle name="40% - Accent4 2 6 2" xfId="4341"/>
    <cellStyle name="40% - Accent4 2 6 3" xfId="4342"/>
    <cellStyle name="40% - Accent4 2 7" xfId="608"/>
    <cellStyle name="40% - Accent4 2 8" xfId="609"/>
    <cellStyle name="40% - Accent4 2 9" xfId="610"/>
    <cellStyle name="40% - Accent4 20" xfId="611"/>
    <cellStyle name="40% - Accent4 21" xfId="612"/>
    <cellStyle name="40% - Accent4 22" xfId="613"/>
    <cellStyle name="40% - Accent4 23" xfId="614"/>
    <cellStyle name="40% - Accent4 24" xfId="615"/>
    <cellStyle name="40% - Accent4 25" xfId="616"/>
    <cellStyle name="40% - Accent4 26" xfId="617"/>
    <cellStyle name="40% - Accent4 27" xfId="618"/>
    <cellStyle name="40% - Accent4 28" xfId="619"/>
    <cellStyle name="40% - Accent4 29" xfId="620"/>
    <cellStyle name="40% - Accent4 3" xfId="621"/>
    <cellStyle name="40% - Accent4 3 2" xfId="4343"/>
    <cellStyle name="40% - Accent4 3 2 2" xfId="4344"/>
    <cellStyle name="40% - Accent4 3 2 2 2" xfId="4345"/>
    <cellStyle name="40% - Accent4 3 2 2 2 2" xfId="4346"/>
    <cellStyle name="40% - Accent4 3 2 2 2 2 2" xfId="4347"/>
    <cellStyle name="40% - Accent4 3 2 2 2 2 2 2" xfId="4348"/>
    <cellStyle name="40% - Accent4 3 2 2 2 2 3" xfId="4349"/>
    <cellStyle name="40% - Accent4 3 2 2 2 3" xfId="4350"/>
    <cellStyle name="40% - Accent4 3 2 2 2 3 2" xfId="4351"/>
    <cellStyle name="40% - Accent4 3 2 2 2 4" xfId="4352"/>
    <cellStyle name="40% - Accent4 3 2 2 3" xfId="4353"/>
    <cellStyle name="40% - Accent4 3 2 2 3 2" xfId="4354"/>
    <cellStyle name="40% - Accent4 3 2 2 3 2 2" xfId="4355"/>
    <cellStyle name="40% - Accent4 3 2 2 3 3" xfId="4356"/>
    <cellStyle name="40% - Accent4 3 2 2 4" xfId="4357"/>
    <cellStyle name="40% - Accent4 3 2 2 4 2" xfId="4358"/>
    <cellStyle name="40% - Accent4 3 2 2 5" xfId="4359"/>
    <cellStyle name="40% - Accent4 3 2 2 6" xfId="4360"/>
    <cellStyle name="40% - Accent4 3 2 3" xfId="4361"/>
    <cellStyle name="40% - Accent4 3 2 3 2" xfId="4362"/>
    <cellStyle name="40% - Accent4 3 2 3 2 2" xfId="4363"/>
    <cellStyle name="40% - Accent4 3 2 3 2 2 2" xfId="4364"/>
    <cellStyle name="40% - Accent4 3 2 3 2 3" xfId="4365"/>
    <cellStyle name="40% - Accent4 3 2 3 3" xfId="4366"/>
    <cellStyle name="40% - Accent4 3 2 3 3 2" xfId="4367"/>
    <cellStyle name="40% - Accent4 3 2 3 4" xfId="4368"/>
    <cellStyle name="40% - Accent4 3 2 4" xfId="4369"/>
    <cellStyle name="40% - Accent4 3 2 4 2" xfId="4370"/>
    <cellStyle name="40% - Accent4 3 2 4 2 2" xfId="4371"/>
    <cellStyle name="40% - Accent4 3 2 4 3" xfId="4372"/>
    <cellStyle name="40% - Accent4 3 2 5" xfId="4373"/>
    <cellStyle name="40% - Accent4 3 2 5 2" xfId="4374"/>
    <cellStyle name="40% - Accent4 3 2 6" xfId="4375"/>
    <cellStyle name="40% - Accent4 3 2 7" xfId="4376"/>
    <cellStyle name="40% - Accent4 3 3" xfId="4377"/>
    <cellStyle name="40% - Accent4 3 3 2" xfId="4378"/>
    <cellStyle name="40% - Accent4 3 3 2 2" xfId="4379"/>
    <cellStyle name="40% - Accent4 3 3 2 2 2" xfId="4380"/>
    <cellStyle name="40% - Accent4 3 3 2 2 2 2" xfId="4381"/>
    <cellStyle name="40% - Accent4 3 3 2 2 3" xfId="4382"/>
    <cellStyle name="40% - Accent4 3 3 2 3" xfId="4383"/>
    <cellStyle name="40% - Accent4 3 3 2 3 2" xfId="4384"/>
    <cellStyle name="40% - Accent4 3 3 2 4" xfId="4385"/>
    <cellStyle name="40% - Accent4 3 3 3" xfId="4386"/>
    <cellStyle name="40% - Accent4 3 3 3 2" xfId="4387"/>
    <cellStyle name="40% - Accent4 3 3 3 2 2" xfId="4388"/>
    <cellStyle name="40% - Accent4 3 3 3 3" xfId="4389"/>
    <cellStyle name="40% - Accent4 3 3 4" xfId="4390"/>
    <cellStyle name="40% - Accent4 3 3 4 2" xfId="4391"/>
    <cellStyle name="40% - Accent4 3 3 5" xfId="4392"/>
    <cellStyle name="40% - Accent4 3 3 6" xfId="4393"/>
    <cellStyle name="40% - Accent4 3 4" xfId="4394"/>
    <cellStyle name="40% - Accent4 3 4 2" xfId="4395"/>
    <cellStyle name="40% - Accent4 3 4 2 2" xfId="4396"/>
    <cellStyle name="40% - Accent4 3 4 2 2 2" xfId="4397"/>
    <cellStyle name="40% - Accent4 3 4 2 3" xfId="4398"/>
    <cellStyle name="40% - Accent4 3 4 3" xfId="4399"/>
    <cellStyle name="40% - Accent4 3 4 3 2" xfId="4400"/>
    <cellStyle name="40% - Accent4 3 4 4" xfId="4401"/>
    <cellStyle name="40% - Accent4 3 4 5" xfId="4402"/>
    <cellStyle name="40% - Accent4 3 5" xfId="4403"/>
    <cellStyle name="40% - Accent4 3 5 2" xfId="4404"/>
    <cellStyle name="40% - Accent4 3 5 2 2" xfId="4405"/>
    <cellStyle name="40% - Accent4 3 5 3" xfId="4406"/>
    <cellStyle name="40% - Accent4 3 6" xfId="4407"/>
    <cellStyle name="40% - Accent4 3 6 2" xfId="4408"/>
    <cellStyle name="40% - Accent4 3 7" xfId="4409"/>
    <cellStyle name="40% - Accent4 3 8" xfId="4410"/>
    <cellStyle name="40% - Accent4 3 9" xfId="4411"/>
    <cellStyle name="40% - Accent4 30" xfId="622"/>
    <cellStyle name="40% - Accent4 31" xfId="623"/>
    <cellStyle name="40% - Accent4 32" xfId="624"/>
    <cellStyle name="40% - Accent4 33" xfId="625"/>
    <cellStyle name="40% - Accent4 34" xfId="626"/>
    <cellStyle name="40% - Accent4 35" xfId="627"/>
    <cellStyle name="40% - Accent4 4" xfId="628"/>
    <cellStyle name="40% - Accent4 4 2" xfId="4412"/>
    <cellStyle name="40% - Accent4 4 2 2" xfId="4413"/>
    <cellStyle name="40% - Accent4 4 2 2 2" xfId="4414"/>
    <cellStyle name="40% - Accent4 4 2 2 2 2" xfId="4415"/>
    <cellStyle name="40% - Accent4 4 2 2 2 2 2" xfId="4416"/>
    <cellStyle name="40% - Accent4 4 2 2 2 3" xfId="4417"/>
    <cellStyle name="40% - Accent4 4 2 2 3" xfId="4418"/>
    <cellStyle name="40% - Accent4 4 2 2 3 2" xfId="4419"/>
    <cellStyle name="40% - Accent4 4 2 2 4" xfId="4420"/>
    <cellStyle name="40% - Accent4 4 2 3" xfId="4421"/>
    <cellStyle name="40% - Accent4 4 2 3 2" xfId="4422"/>
    <cellStyle name="40% - Accent4 4 2 3 2 2" xfId="4423"/>
    <cellStyle name="40% - Accent4 4 2 3 3" xfId="4424"/>
    <cellStyle name="40% - Accent4 4 2 4" xfId="4425"/>
    <cellStyle name="40% - Accent4 4 2 4 2" xfId="4426"/>
    <cellStyle name="40% - Accent4 4 2 5" xfId="4427"/>
    <cellStyle name="40% - Accent4 4 2 6" xfId="4428"/>
    <cellStyle name="40% - Accent4 4 3" xfId="4429"/>
    <cellStyle name="40% - Accent4 4 3 2" xfId="4430"/>
    <cellStyle name="40% - Accent4 4 3 2 2" xfId="4431"/>
    <cellStyle name="40% - Accent4 4 3 2 2 2" xfId="4432"/>
    <cellStyle name="40% - Accent4 4 3 2 3" xfId="4433"/>
    <cellStyle name="40% - Accent4 4 3 3" xfId="4434"/>
    <cellStyle name="40% - Accent4 4 3 3 2" xfId="4435"/>
    <cellStyle name="40% - Accent4 4 3 4" xfId="4436"/>
    <cellStyle name="40% - Accent4 4 3 5" xfId="4437"/>
    <cellStyle name="40% - Accent4 4 4" xfId="4438"/>
    <cellStyle name="40% - Accent4 4 4 2" xfId="4439"/>
    <cellStyle name="40% - Accent4 4 4 2 2" xfId="4440"/>
    <cellStyle name="40% - Accent4 4 4 3" xfId="4441"/>
    <cellStyle name="40% - Accent4 4 5" xfId="4442"/>
    <cellStyle name="40% - Accent4 4 5 2" xfId="4443"/>
    <cellStyle name="40% - Accent4 4 6" xfId="4444"/>
    <cellStyle name="40% - Accent4 4 7" xfId="4445"/>
    <cellStyle name="40% - Accent4 5" xfId="629"/>
    <cellStyle name="40% - Accent4 5 2" xfId="4446"/>
    <cellStyle name="40% - Accent4 5 2 2" xfId="4447"/>
    <cellStyle name="40% - Accent4 5 2 2 2" xfId="4448"/>
    <cellStyle name="40% - Accent4 5 2 2 2 2" xfId="4449"/>
    <cellStyle name="40% - Accent4 5 2 2 3" xfId="4450"/>
    <cellStyle name="40% - Accent4 5 2 3" xfId="4451"/>
    <cellStyle name="40% - Accent4 5 2 3 2" xfId="4452"/>
    <cellStyle name="40% - Accent4 5 2 4" xfId="4453"/>
    <cellStyle name="40% - Accent4 5 2 5" xfId="4454"/>
    <cellStyle name="40% - Accent4 5 3" xfId="4455"/>
    <cellStyle name="40% - Accent4 5 3 2" xfId="4456"/>
    <cellStyle name="40% - Accent4 5 3 2 2" xfId="4457"/>
    <cellStyle name="40% - Accent4 5 3 3" xfId="4458"/>
    <cellStyle name="40% - Accent4 5 4" xfId="4459"/>
    <cellStyle name="40% - Accent4 5 4 2" xfId="4460"/>
    <cellStyle name="40% - Accent4 5 5" xfId="4461"/>
    <cellStyle name="40% - Accent4 5 6" xfId="4462"/>
    <cellStyle name="40% - Accent4 6" xfId="630"/>
    <cellStyle name="40% - Accent4 6 2" xfId="4463"/>
    <cellStyle name="40% - Accent4 6 2 2" xfId="4464"/>
    <cellStyle name="40% - Accent4 6 2 2 2" xfId="4465"/>
    <cellStyle name="40% - Accent4 6 2 3" xfId="4466"/>
    <cellStyle name="40% - Accent4 6 2 4" xfId="4467"/>
    <cellStyle name="40% - Accent4 6 2 5" xfId="4468"/>
    <cellStyle name="40% - Accent4 6 3" xfId="4469"/>
    <cellStyle name="40% - Accent4 6 3 2" xfId="4470"/>
    <cellStyle name="40% - Accent4 6 4" xfId="4471"/>
    <cellStyle name="40% - Accent4 6 5" xfId="4472"/>
    <cellStyle name="40% - Accent4 7" xfId="631"/>
    <cellStyle name="40% - Accent4 7 2" xfId="4473"/>
    <cellStyle name="40% - Accent4 7 2 2" xfId="4474"/>
    <cellStyle name="40% - Accent4 7 2 2 2" xfId="4475"/>
    <cellStyle name="40% - Accent4 7 2 3" xfId="4476"/>
    <cellStyle name="40% - Accent4 7 3" xfId="4477"/>
    <cellStyle name="40% - Accent4 7 3 2" xfId="4478"/>
    <cellStyle name="40% - Accent4 7 4" xfId="4479"/>
    <cellStyle name="40% - Accent4 7 5" xfId="4480"/>
    <cellStyle name="40% - Accent4 8" xfId="632"/>
    <cellStyle name="40% - Accent4 8 2" xfId="4481"/>
    <cellStyle name="40% - Accent4 8 2 2" xfId="4482"/>
    <cellStyle name="40% - Accent4 8 2 2 2" xfId="4483"/>
    <cellStyle name="40% - Accent4 8 2 3" xfId="4484"/>
    <cellStyle name="40% - Accent4 8 3" xfId="4485"/>
    <cellStyle name="40% - Accent4 8 3 2" xfId="4486"/>
    <cellStyle name="40% - Accent4 8 4" xfId="4487"/>
    <cellStyle name="40% - Accent4 8 5" xfId="4488"/>
    <cellStyle name="40% - Accent4 9" xfId="633"/>
    <cellStyle name="40% - Accent4 9 2" xfId="4489"/>
    <cellStyle name="40% - Accent4 9 2 2" xfId="4490"/>
    <cellStyle name="40% - Accent4 9 3" xfId="4491"/>
    <cellStyle name="40% - Accent4 9 4" xfId="4492"/>
    <cellStyle name="40% - Accent5 10" xfId="634"/>
    <cellStyle name="40% - Accent5 10 2" xfId="4493"/>
    <cellStyle name="40% - Accent5 10 2 2" xfId="4494"/>
    <cellStyle name="40% - Accent5 10 3" xfId="4495"/>
    <cellStyle name="40% - Accent5 10 4" xfId="4496"/>
    <cellStyle name="40% - Accent5 11" xfId="635"/>
    <cellStyle name="40% - Accent5 11 2" xfId="4497"/>
    <cellStyle name="40% - Accent5 11 2 2" xfId="4498"/>
    <cellStyle name="40% - Accent5 11 3" xfId="4499"/>
    <cellStyle name="40% - Accent5 11 4" xfId="4500"/>
    <cellStyle name="40% - Accent5 12" xfId="636"/>
    <cellStyle name="40% - Accent5 12 2" xfId="4501"/>
    <cellStyle name="40% - Accent5 12 3" xfId="4502"/>
    <cellStyle name="40% - Accent5 13" xfId="637"/>
    <cellStyle name="40% - Accent5 13 2" xfId="4503"/>
    <cellStyle name="40% - Accent5 14" xfId="638"/>
    <cellStyle name="40% - Accent5 15" xfId="639"/>
    <cellStyle name="40% - Accent5 15 2" xfId="640"/>
    <cellStyle name="40% - Accent5 15 3" xfId="641"/>
    <cellStyle name="40% - Accent5 15 4" xfId="642"/>
    <cellStyle name="40% - Accent5 15 5" xfId="643"/>
    <cellStyle name="40% - Accent5 16" xfId="644"/>
    <cellStyle name="40% - Accent5 16 2" xfId="645"/>
    <cellStyle name="40% - Accent5 16 3" xfId="646"/>
    <cellStyle name="40% - Accent5 16 4" xfId="647"/>
    <cellStyle name="40% - Accent5 16 5" xfId="648"/>
    <cellStyle name="40% - Accent5 17" xfId="649"/>
    <cellStyle name="40% - Accent5 17 2" xfId="650"/>
    <cellStyle name="40% - Accent5 17 3" xfId="651"/>
    <cellStyle name="40% - Accent5 17 4" xfId="652"/>
    <cellStyle name="40% - Accent5 17 5" xfId="653"/>
    <cellStyle name="40% - Accent5 18" xfId="654"/>
    <cellStyle name="40% - Accent5 19" xfId="655"/>
    <cellStyle name="40% - Accent5 2" xfId="656"/>
    <cellStyle name="40% - Accent5 2 2" xfId="657"/>
    <cellStyle name="40% - Accent5 2 2 2" xfId="658"/>
    <cellStyle name="40% - Accent5 2 2 2 2" xfId="659"/>
    <cellStyle name="40% - Accent5 2 2 2 2 2" xfId="4504"/>
    <cellStyle name="40% - Accent5 2 2 2 2 2 2" xfId="4505"/>
    <cellStyle name="40% - Accent5 2 2 2 2 2 2 2" xfId="4506"/>
    <cellStyle name="40% - Accent5 2 2 2 2 2 3" xfId="4507"/>
    <cellStyle name="40% - Accent5 2 2 2 2 3" xfId="4508"/>
    <cellStyle name="40% - Accent5 2 2 2 2 3 2" xfId="4509"/>
    <cellStyle name="40% - Accent5 2 2 2 2 4" xfId="4510"/>
    <cellStyle name="40% - Accent5 2 2 2 2 5" xfId="4511"/>
    <cellStyle name="40% - Accent5 2 2 2 3" xfId="660"/>
    <cellStyle name="40% - Accent5 2 2 2 3 2" xfId="4512"/>
    <cellStyle name="40% - Accent5 2 2 2 3 2 2" xfId="4513"/>
    <cellStyle name="40% - Accent5 2 2 2 3 3" xfId="4514"/>
    <cellStyle name="40% - Accent5 2 2 2 4" xfId="661"/>
    <cellStyle name="40% - Accent5 2 2 2 4 2" xfId="4515"/>
    <cellStyle name="40% - Accent5 2 2 2 5" xfId="662"/>
    <cellStyle name="40% - Accent5 2 2 2 6" xfId="4516"/>
    <cellStyle name="40% - Accent5 2 2 3" xfId="663"/>
    <cellStyle name="40% - Accent5 2 2 3 2" xfId="4517"/>
    <cellStyle name="40% - Accent5 2 2 3 2 2" xfId="4518"/>
    <cellStyle name="40% - Accent5 2 2 3 2 2 2" xfId="4519"/>
    <cellStyle name="40% - Accent5 2 2 3 2 3" xfId="4520"/>
    <cellStyle name="40% - Accent5 2 2 3 3" xfId="4521"/>
    <cellStyle name="40% - Accent5 2 2 3 3 2" xfId="4522"/>
    <cellStyle name="40% - Accent5 2 2 3 4" xfId="4523"/>
    <cellStyle name="40% - Accent5 2 2 3 5" xfId="4524"/>
    <cellStyle name="40% - Accent5 2 2 4" xfId="664"/>
    <cellStyle name="40% - Accent5 2 2 4 2" xfId="4525"/>
    <cellStyle name="40% - Accent5 2 2 4 2 2" xfId="4526"/>
    <cellStyle name="40% - Accent5 2 2 4 3" xfId="4527"/>
    <cellStyle name="40% - Accent5 2 2 5" xfId="665"/>
    <cellStyle name="40% - Accent5 2 2 5 2" xfId="4528"/>
    <cellStyle name="40% - Accent5 2 2 6" xfId="4529"/>
    <cellStyle name="40% - Accent5 2 2 7" xfId="4530"/>
    <cellStyle name="40% - Accent5 2 3" xfId="666"/>
    <cellStyle name="40% - Accent5 2 3 2" xfId="4531"/>
    <cellStyle name="40% - Accent5 2 3 2 2" xfId="4532"/>
    <cellStyle name="40% - Accent5 2 3 2 2 2" xfId="4533"/>
    <cellStyle name="40% - Accent5 2 3 2 2 2 2" xfId="4534"/>
    <cellStyle name="40% - Accent5 2 3 2 2 3" xfId="4535"/>
    <cellStyle name="40% - Accent5 2 3 2 3" xfId="4536"/>
    <cellStyle name="40% - Accent5 2 3 2 3 2" xfId="4537"/>
    <cellStyle name="40% - Accent5 2 3 2 4" xfId="4538"/>
    <cellStyle name="40% - Accent5 2 3 3" xfId="4539"/>
    <cellStyle name="40% - Accent5 2 3 3 2" xfId="4540"/>
    <cellStyle name="40% - Accent5 2 3 3 2 2" xfId="4541"/>
    <cellStyle name="40% - Accent5 2 3 3 3" xfId="4542"/>
    <cellStyle name="40% - Accent5 2 3 4" xfId="4543"/>
    <cellStyle name="40% - Accent5 2 3 4 2" xfId="4544"/>
    <cellStyle name="40% - Accent5 2 3 5" xfId="4545"/>
    <cellStyle name="40% - Accent5 2 3 6" xfId="4546"/>
    <cellStyle name="40% - Accent5 2 4" xfId="667"/>
    <cellStyle name="40% - Accent5 2 4 2" xfId="4547"/>
    <cellStyle name="40% - Accent5 2 4 2 2" xfId="4548"/>
    <cellStyle name="40% - Accent5 2 4 2 2 2" xfId="4549"/>
    <cellStyle name="40% - Accent5 2 4 2 3" xfId="4550"/>
    <cellStyle name="40% - Accent5 2 4 3" xfId="4551"/>
    <cellStyle name="40% - Accent5 2 4 3 2" xfId="4552"/>
    <cellStyle name="40% - Accent5 2 4 4" xfId="4553"/>
    <cellStyle name="40% - Accent5 2 4 5" xfId="4554"/>
    <cellStyle name="40% - Accent5 2 5" xfId="668"/>
    <cellStyle name="40% - Accent5 2 5 2" xfId="4555"/>
    <cellStyle name="40% - Accent5 2 5 2 2" xfId="4556"/>
    <cellStyle name="40% - Accent5 2 5 3" xfId="4557"/>
    <cellStyle name="40% - Accent5 2 5 4" xfId="4558"/>
    <cellStyle name="40% - Accent5 2 6" xfId="669"/>
    <cellStyle name="40% - Accent5 2 6 2" xfId="4559"/>
    <cellStyle name="40% - Accent5 2 6 3" xfId="4560"/>
    <cellStyle name="40% - Accent5 2 7" xfId="670"/>
    <cellStyle name="40% - Accent5 2 8" xfId="671"/>
    <cellStyle name="40% - Accent5 2 9" xfId="672"/>
    <cellStyle name="40% - Accent5 20" xfId="673"/>
    <cellStyle name="40% - Accent5 21" xfId="674"/>
    <cellStyle name="40% - Accent5 22" xfId="675"/>
    <cellStyle name="40% - Accent5 23" xfId="676"/>
    <cellStyle name="40% - Accent5 24" xfId="677"/>
    <cellStyle name="40% - Accent5 25" xfId="678"/>
    <cellStyle name="40% - Accent5 26" xfId="679"/>
    <cellStyle name="40% - Accent5 27" xfId="680"/>
    <cellStyle name="40% - Accent5 28" xfId="681"/>
    <cellStyle name="40% - Accent5 29" xfId="682"/>
    <cellStyle name="40% - Accent5 3" xfId="683"/>
    <cellStyle name="40% - Accent5 3 2" xfId="4561"/>
    <cellStyle name="40% - Accent5 3 2 2" xfId="4562"/>
    <cellStyle name="40% - Accent5 3 2 2 2" xfId="4563"/>
    <cellStyle name="40% - Accent5 3 2 2 2 2" xfId="4564"/>
    <cellStyle name="40% - Accent5 3 2 2 2 2 2" xfId="4565"/>
    <cellStyle name="40% - Accent5 3 2 2 2 2 2 2" xfId="4566"/>
    <cellStyle name="40% - Accent5 3 2 2 2 2 3" xfId="4567"/>
    <cellStyle name="40% - Accent5 3 2 2 2 3" xfId="4568"/>
    <cellStyle name="40% - Accent5 3 2 2 2 3 2" xfId="4569"/>
    <cellStyle name="40% - Accent5 3 2 2 2 4" xfId="4570"/>
    <cellStyle name="40% - Accent5 3 2 2 3" xfId="4571"/>
    <cellStyle name="40% - Accent5 3 2 2 3 2" xfId="4572"/>
    <cellStyle name="40% - Accent5 3 2 2 3 2 2" xfId="4573"/>
    <cellStyle name="40% - Accent5 3 2 2 3 3" xfId="4574"/>
    <cellStyle name="40% - Accent5 3 2 2 4" xfId="4575"/>
    <cellStyle name="40% - Accent5 3 2 2 4 2" xfId="4576"/>
    <cellStyle name="40% - Accent5 3 2 2 5" xfId="4577"/>
    <cellStyle name="40% - Accent5 3 2 2 6" xfId="4578"/>
    <cellStyle name="40% - Accent5 3 2 3" xfId="4579"/>
    <cellStyle name="40% - Accent5 3 2 3 2" xfId="4580"/>
    <cellStyle name="40% - Accent5 3 2 3 2 2" xfId="4581"/>
    <cellStyle name="40% - Accent5 3 2 3 2 2 2" xfId="4582"/>
    <cellStyle name="40% - Accent5 3 2 3 2 3" xfId="4583"/>
    <cellStyle name="40% - Accent5 3 2 3 3" xfId="4584"/>
    <cellStyle name="40% - Accent5 3 2 3 3 2" xfId="4585"/>
    <cellStyle name="40% - Accent5 3 2 3 4" xfId="4586"/>
    <cellStyle name="40% - Accent5 3 2 4" xfId="4587"/>
    <cellStyle name="40% - Accent5 3 2 4 2" xfId="4588"/>
    <cellStyle name="40% - Accent5 3 2 4 2 2" xfId="4589"/>
    <cellStyle name="40% - Accent5 3 2 4 3" xfId="4590"/>
    <cellStyle name="40% - Accent5 3 2 5" xfId="4591"/>
    <cellStyle name="40% - Accent5 3 2 5 2" xfId="4592"/>
    <cellStyle name="40% - Accent5 3 2 6" xfId="4593"/>
    <cellStyle name="40% - Accent5 3 2 7" xfId="4594"/>
    <cellStyle name="40% - Accent5 3 3" xfId="4595"/>
    <cellStyle name="40% - Accent5 3 3 2" xfId="4596"/>
    <cellStyle name="40% - Accent5 3 3 2 2" xfId="4597"/>
    <cellStyle name="40% - Accent5 3 3 2 2 2" xfId="4598"/>
    <cellStyle name="40% - Accent5 3 3 2 2 2 2" xfId="4599"/>
    <cellStyle name="40% - Accent5 3 3 2 2 3" xfId="4600"/>
    <cellStyle name="40% - Accent5 3 3 2 3" xfId="4601"/>
    <cellStyle name="40% - Accent5 3 3 2 3 2" xfId="4602"/>
    <cellStyle name="40% - Accent5 3 3 2 4" xfId="4603"/>
    <cellStyle name="40% - Accent5 3 3 3" xfId="4604"/>
    <cellStyle name="40% - Accent5 3 3 3 2" xfId="4605"/>
    <cellStyle name="40% - Accent5 3 3 3 2 2" xfId="4606"/>
    <cellStyle name="40% - Accent5 3 3 3 3" xfId="4607"/>
    <cellStyle name="40% - Accent5 3 3 4" xfId="4608"/>
    <cellStyle name="40% - Accent5 3 3 4 2" xfId="4609"/>
    <cellStyle name="40% - Accent5 3 3 5" xfId="4610"/>
    <cellStyle name="40% - Accent5 3 3 6" xfId="4611"/>
    <cellStyle name="40% - Accent5 3 4" xfId="4612"/>
    <cellStyle name="40% - Accent5 3 4 2" xfId="4613"/>
    <cellStyle name="40% - Accent5 3 4 2 2" xfId="4614"/>
    <cellStyle name="40% - Accent5 3 4 2 2 2" xfId="4615"/>
    <cellStyle name="40% - Accent5 3 4 2 3" xfId="4616"/>
    <cellStyle name="40% - Accent5 3 4 3" xfId="4617"/>
    <cellStyle name="40% - Accent5 3 4 3 2" xfId="4618"/>
    <cellStyle name="40% - Accent5 3 4 4" xfId="4619"/>
    <cellStyle name="40% - Accent5 3 4 5" xfId="4620"/>
    <cellStyle name="40% - Accent5 3 5" xfId="4621"/>
    <cellStyle name="40% - Accent5 3 5 2" xfId="4622"/>
    <cellStyle name="40% - Accent5 3 5 2 2" xfId="4623"/>
    <cellStyle name="40% - Accent5 3 5 3" xfId="4624"/>
    <cellStyle name="40% - Accent5 3 6" xfId="4625"/>
    <cellStyle name="40% - Accent5 3 6 2" xfId="4626"/>
    <cellStyle name="40% - Accent5 3 7" xfId="4627"/>
    <cellStyle name="40% - Accent5 3 8" xfId="4628"/>
    <cellStyle name="40% - Accent5 3 9" xfId="4629"/>
    <cellStyle name="40% - Accent5 30" xfId="684"/>
    <cellStyle name="40% - Accent5 31" xfId="685"/>
    <cellStyle name="40% - Accent5 32" xfId="686"/>
    <cellStyle name="40% - Accent5 33" xfId="687"/>
    <cellStyle name="40% - Accent5 34" xfId="688"/>
    <cellStyle name="40% - Accent5 35" xfId="689"/>
    <cellStyle name="40% - Accent5 4" xfId="690"/>
    <cellStyle name="40% - Accent5 4 2" xfId="4630"/>
    <cellStyle name="40% - Accent5 4 2 2" xfId="4631"/>
    <cellStyle name="40% - Accent5 4 2 2 2" xfId="4632"/>
    <cellStyle name="40% - Accent5 4 2 2 2 2" xfId="4633"/>
    <cellStyle name="40% - Accent5 4 2 2 2 2 2" xfId="4634"/>
    <cellStyle name="40% - Accent5 4 2 2 2 3" xfId="4635"/>
    <cellStyle name="40% - Accent5 4 2 2 3" xfId="4636"/>
    <cellStyle name="40% - Accent5 4 2 2 3 2" xfId="4637"/>
    <cellStyle name="40% - Accent5 4 2 2 4" xfId="4638"/>
    <cellStyle name="40% - Accent5 4 2 3" xfId="4639"/>
    <cellStyle name="40% - Accent5 4 2 3 2" xfId="4640"/>
    <cellStyle name="40% - Accent5 4 2 3 2 2" xfId="4641"/>
    <cellStyle name="40% - Accent5 4 2 3 3" xfId="4642"/>
    <cellStyle name="40% - Accent5 4 2 4" xfId="4643"/>
    <cellStyle name="40% - Accent5 4 2 4 2" xfId="4644"/>
    <cellStyle name="40% - Accent5 4 2 5" xfId="4645"/>
    <cellStyle name="40% - Accent5 4 2 6" xfId="4646"/>
    <cellStyle name="40% - Accent5 4 3" xfId="4647"/>
    <cellStyle name="40% - Accent5 4 3 2" xfId="4648"/>
    <cellStyle name="40% - Accent5 4 3 2 2" xfId="4649"/>
    <cellStyle name="40% - Accent5 4 3 2 2 2" xfId="4650"/>
    <cellStyle name="40% - Accent5 4 3 2 3" xfId="4651"/>
    <cellStyle name="40% - Accent5 4 3 3" xfId="4652"/>
    <cellStyle name="40% - Accent5 4 3 3 2" xfId="4653"/>
    <cellStyle name="40% - Accent5 4 3 4" xfId="4654"/>
    <cellStyle name="40% - Accent5 4 3 5" xfId="4655"/>
    <cellStyle name="40% - Accent5 4 4" xfId="4656"/>
    <cellStyle name="40% - Accent5 4 4 2" xfId="4657"/>
    <cellStyle name="40% - Accent5 4 4 2 2" xfId="4658"/>
    <cellStyle name="40% - Accent5 4 4 3" xfId="4659"/>
    <cellStyle name="40% - Accent5 4 5" xfId="4660"/>
    <cellStyle name="40% - Accent5 4 5 2" xfId="4661"/>
    <cellStyle name="40% - Accent5 4 6" xfId="4662"/>
    <cellStyle name="40% - Accent5 4 7" xfId="4663"/>
    <cellStyle name="40% - Accent5 5" xfId="691"/>
    <cellStyle name="40% - Accent5 5 2" xfId="4664"/>
    <cellStyle name="40% - Accent5 5 2 2" xfId="4665"/>
    <cellStyle name="40% - Accent5 5 2 2 2" xfId="4666"/>
    <cellStyle name="40% - Accent5 5 2 2 2 2" xfId="4667"/>
    <cellStyle name="40% - Accent5 5 2 2 3" xfId="4668"/>
    <cellStyle name="40% - Accent5 5 2 3" xfId="4669"/>
    <cellStyle name="40% - Accent5 5 2 3 2" xfId="4670"/>
    <cellStyle name="40% - Accent5 5 2 4" xfId="4671"/>
    <cellStyle name="40% - Accent5 5 2 5" xfId="4672"/>
    <cellStyle name="40% - Accent5 5 3" xfId="4673"/>
    <cellStyle name="40% - Accent5 5 3 2" xfId="4674"/>
    <cellStyle name="40% - Accent5 5 3 2 2" xfId="4675"/>
    <cellStyle name="40% - Accent5 5 3 3" xfId="4676"/>
    <cellStyle name="40% - Accent5 5 4" xfId="4677"/>
    <cellStyle name="40% - Accent5 5 4 2" xfId="4678"/>
    <cellStyle name="40% - Accent5 5 5" xfId="4679"/>
    <cellStyle name="40% - Accent5 5 6" xfId="4680"/>
    <cellStyle name="40% - Accent5 6" xfId="692"/>
    <cellStyle name="40% - Accent5 6 2" xfId="4681"/>
    <cellStyle name="40% - Accent5 6 2 2" xfId="4682"/>
    <cellStyle name="40% - Accent5 6 2 2 2" xfId="4683"/>
    <cellStyle name="40% - Accent5 6 2 3" xfId="4684"/>
    <cellStyle name="40% - Accent5 6 2 4" xfId="4685"/>
    <cellStyle name="40% - Accent5 6 2 5" xfId="4686"/>
    <cellStyle name="40% - Accent5 6 3" xfId="4687"/>
    <cellStyle name="40% - Accent5 6 3 2" xfId="4688"/>
    <cellStyle name="40% - Accent5 6 4" xfId="4689"/>
    <cellStyle name="40% - Accent5 6 5" xfId="4690"/>
    <cellStyle name="40% - Accent5 7" xfId="693"/>
    <cellStyle name="40% - Accent5 7 2" xfId="4691"/>
    <cellStyle name="40% - Accent5 7 2 2" xfId="4692"/>
    <cellStyle name="40% - Accent5 7 2 2 2" xfId="4693"/>
    <cellStyle name="40% - Accent5 7 2 3" xfId="4694"/>
    <cellStyle name="40% - Accent5 7 3" xfId="4695"/>
    <cellStyle name="40% - Accent5 7 3 2" xfId="4696"/>
    <cellStyle name="40% - Accent5 7 4" xfId="4697"/>
    <cellStyle name="40% - Accent5 7 5" xfId="4698"/>
    <cellStyle name="40% - Accent5 8" xfId="694"/>
    <cellStyle name="40% - Accent5 8 2" xfId="4699"/>
    <cellStyle name="40% - Accent5 8 2 2" xfId="4700"/>
    <cellStyle name="40% - Accent5 8 2 2 2" xfId="4701"/>
    <cellStyle name="40% - Accent5 8 2 3" xfId="4702"/>
    <cellStyle name="40% - Accent5 8 3" xfId="4703"/>
    <cellStyle name="40% - Accent5 8 3 2" xfId="4704"/>
    <cellStyle name="40% - Accent5 8 4" xfId="4705"/>
    <cellStyle name="40% - Accent5 8 5" xfId="4706"/>
    <cellStyle name="40% - Accent5 9" xfId="695"/>
    <cellStyle name="40% - Accent5 9 2" xfId="4707"/>
    <cellStyle name="40% - Accent5 9 2 2" xfId="4708"/>
    <cellStyle name="40% - Accent5 9 3" xfId="4709"/>
    <cellStyle name="40% - Accent5 9 4" xfId="4710"/>
    <cellStyle name="40% - Accent6 10" xfId="696"/>
    <cellStyle name="40% - Accent6 10 2" xfId="4711"/>
    <cellStyle name="40% - Accent6 10 2 2" xfId="4712"/>
    <cellStyle name="40% - Accent6 10 3" xfId="4713"/>
    <cellStyle name="40% - Accent6 10 4" xfId="4714"/>
    <cellStyle name="40% - Accent6 11" xfId="697"/>
    <cellStyle name="40% - Accent6 11 2" xfId="4715"/>
    <cellStyle name="40% - Accent6 11 2 2" xfId="4716"/>
    <cellStyle name="40% - Accent6 11 3" xfId="4717"/>
    <cellStyle name="40% - Accent6 11 4" xfId="4718"/>
    <cellStyle name="40% - Accent6 12" xfId="698"/>
    <cellStyle name="40% - Accent6 12 2" xfId="4719"/>
    <cellStyle name="40% - Accent6 12 3" xfId="4720"/>
    <cellStyle name="40% - Accent6 13" xfId="699"/>
    <cellStyle name="40% - Accent6 13 2" xfId="4721"/>
    <cellStyle name="40% - Accent6 14" xfId="700"/>
    <cellStyle name="40% - Accent6 15" xfId="701"/>
    <cellStyle name="40% - Accent6 15 2" xfId="702"/>
    <cellStyle name="40% - Accent6 15 3" xfId="703"/>
    <cellStyle name="40% - Accent6 15 4" xfId="704"/>
    <cellStyle name="40% - Accent6 15 5" xfId="705"/>
    <cellStyle name="40% - Accent6 16" xfId="706"/>
    <cellStyle name="40% - Accent6 16 2" xfId="707"/>
    <cellStyle name="40% - Accent6 16 3" xfId="708"/>
    <cellStyle name="40% - Accent6 16 4" xfId="709"/>
    <cellStyle name="40% - Accent6 16 5" xfId="710"/>
    <cellStyle name="40% - Accent6 17" xfId="711"/>
    <cellStyle name="40% - Accent6 17 2" xfId="712"/>
    <cellStyle name="40% - Accent6 17 3" xfId="713"/>
    <cellStyle name="40% - Accent6 17 4" xfId="714"/>
    <cellStyle name="40% - Accent6 17 5" xfId="715"/>
    <cellStyle name="40% - Accent6 18" xfId="716"/>
    <cellStyle name="40% - Accent6 19" xfId="717"/>
    <cellStyle name="40% - Accent6 2" xfId="718"/>
    <cellStyle name="40% - Accent6 2 2" xfId="719"/>
    <cellStyle name="40% - Accent6 2 2 2" xfId="720"/>
    <cellStyle name="40% - Accent6 2 2 2 2" xfId="721"/>
    <cellStyle name="40% - Accent6 2 2 2 2 2" xfId="4722"/>
    <cellStyle name="40% - Accent6 2 2 2 2 2 2" xfId="4723"/>
    <cellStyle name="40% - Accent6 2 2 2 2 2 2 2" xfId="4724"/>
    <cellStyle name="40% - Accent6 2 2 2 2 2 3" xfId="4725"/>
    <cellStyle name="40% - Accent6 2 2 2 2 3" xfId="4726"/>
    <cellStyle name="40% - Accent6 2 2 2 2 3 2" xfId="4727"/>
    <cellStyle name="40% - Accent6 2 2 2 2 4" xfId="4728"/>
    <cellStyle name="40% - Accent6 2 2 2 2 5" xfId="4729"/>
    <cellStyle name="40% - Accent6 2 2 2 3" xfId="722"/>
    <cellStyle name="40% - Accent6 2 2 2 3 2" xfId="4730"/>
    <cellStyle name="40% - Accent6 2 2 2 3 2 2" xfId="4731"/>
    <cellStyle name="40% - Accent6 2 2 2 3 3" xfId="4732"/>
    <cellStyle name="40% - Accent6 2 2 2 4" xfId="723"/>
    <cellStyle name="40% - Accent6 2 2 2 4 2" xfId="4733"/>
    <cellStyle name="40% - Accent6 2 2 2 5" xfId="724"/>
    <cellStyle name="40% - Accent6 2 2 2 6" xfId="4734"/>
    <cellStyle name="40% - Accent6 2 2 3" xfId="725"/>
    <cellStyle name="40% - Accent6 2 2 3 2" xfId="4735"/>
    <cellStyle name="40% - Accent6 2 2 3 2 2" xfId="4736"/>
    <cellStyle name="40% - Accent6 2 2 3 2 2 2" xfId="4737"/>
    <cellStyle name="40% - Accent6 2 2 3 2 3" xfId="4738"/>
    <cellStyle name="40% - Accent6 2 2 3 3" xfId="4739"/>
    <cellStyle name="40% - Accent6 2 2 3 3 2" xfId="4740"/>
    <cellStyle name="40% - Accent6 2 2 3 4" xfId="4741"/>
    <cellStyle name="40% - Accent6 2 2 3 5" xfId="4742"/>
    <cellStyle name="40% - Accent6 2 2 4" xfId="726"/>
    <cellStyle name="40% - Accent6 2 2 4 2" xfId="4743"/>
    <cellStyle name="40% - Accent6 2 2 4 2 2" xfId="4744"/>
    <cellStyle name="40% - Accent6 2 2 4 3" xfId="4745"/>
    <cellStyle name="40% - Accent6 2 2 5" xfId="727"/>
    <cellStyle name="40% - Accent6 2 2 5 2" xfId="4746"/>
    <cellStyle name="40% - Accent6 2 2 6" xfId="4747"/>
    <cellStyle name="40% - Accent6 2 2 7" xfId="4748"/>
    <cellStyle name="40% - Accent6 2 3" xfId="728"/>
    <cellStyle name="40% - Accent6 2 3 2" xfId="4749"/>
    <cellStyle name="40% - Accent6 2 3 2 2" xfId="4750"/>
    <cellStyle name="40% - Accent6 2 3 2 2 2" xfId="4751"/>
    <cellStyle name="40% - Accent6 2 3 2 2 2 2" xfId="4752"/>
    <cellStyle name="40% - Accent6 2 3 2 2 3" xfId="4753"/>
    <cellStyle name="40% - Accent6 2 3 2 3" xfId="4754"/>
    <cellStyle name="40% - Accent6 2 3 2 3 2" xfId="4755"/>
    <cellStyle name="40% - Accent6 2 3 2 4" xfId="4756"/>
    <cellStyle name="40% - Accent6 2 3 3" xfId="4757"/>
    <cellStyle name="40% - Accent6 2 3 3 2" xfId="4758"/>
    <cellStyle name="40% - Accent6 2 3 3 2 2" xfId="4759"/>
    <cellStyle name="40% - Accent6 2 3 3 3" xfId="4760"/>
    <cellStyle name="40% - Accent6 2 3 4" xfId="4761"/>
    <cellStyle name="40% - Accent6 2 3 4 2" xfId="4762"/>
    <cellStyle name="40% - Accent6 2 3 5" xfId="4763"/>
    <cellStyle name="40% - Accent6 2 3 6" xfId="4764"/>
    <cellStyle name="40% - Accent6 2 4" xfId="729"/>
    <cellStyle name="40% - Accent6 2 4 2" xfId="4765"/>
    <cellStyle name="40% - Accent6 2 4 2 2" xfId="4766"/>
    <cellStyle name="40% - Accent6 2 4 2 2 2" xfId="4767"/>
    <cellStyle name="40% - Accent6 2 4 2 3" xfId="4768"/>
    <cellStyle name="40% - Accent6 2 4 3" xfId="4769"/>
    <cellStyle name="40% - Accent6 2 4 3 2" xfId="4770"/>
    <cellStyle name="40% - Accent6 2 4 4" xfId="4771"/>
    <cellStyle name="40% - Accent6 2 4 5" xfId="4772"/>
    <cellStyle name="40% - Accent6 2 5" xfId="730"/>
    <cellStyle name="40% - Accent6 2 5 2" xfId="4773"/>
    <cellStyle name="40% - Accent6 2 5 2 2" xfId="4774"/>
    <cellStyle name="40% - Accent6 2 5 3" xfId="4775"/>
    <cellStyle name="40% - Accent6 2 5 4" xfId="4776"/>
    <cellStyle name="40% - Accent6 2 6" xfId="731"/>
    <cellStyle name="40% - Accent6 2 6 2" xfId="4777"/>
    <cellStyle name="40% - Accent6 2 6 3" xfId="4778"/>
    <cellStyle name="40% - Accent6 2 7" xfId="732"/>
    <cellStyle name="40% - Accent6 2 8" xfId="733"/>
    <cellStyle name="40% - Accent6 2 9" xfId="734"/>
    <cellStyle name="40% - Accent6 20" xfId="735"/>
    <cellStyle name="40% - Accent6 21" xfId="736"/>
    <cellStyle name="40% - Accent6 22" xfId="737"/>
    <cellStyle name="40% - Accent6 23" xfId="738"/>
    <cellStyle name="40% - Accent6 24" xfId="739"/>
    <cellStyle name="40% - Accent6 25" xfId="740"/>
    <cellStyle name="40% - Accent6 26" xfId="741"/>
    <cellStyle name="40% - Accent6 27" xfId="742"/>
    <cellStyle name="40% - Accent6 28" xfId="743"/>
    <cellStyle name="40% - Accent6 29" xfId="744"/>
    <cellStyle name="40% - Accent6 3" xfId="745"/>
    <cellStyle name="40% - Accent6 3 2" xfId="4779"/>
    <cellStyle name="40% - Accent6 3 2 2" xfId="4780"/>
    <cellStyle name="40% - Accent6 3 2 2 2" xfId="4781"/>
    <cellStyle name="40% - Accent6 3 2 2 2 2" xfId="4782"/>
    <cellStyle name="40% - Accent6 3 2 2 2 2 2" xfId="4783"/>
    <cellStyle name="40% - Accent6 3 2 2 2 2 2 2" xfId="4784"/>
    <cellStyle name="40% - Accent6 3 2 2 2 2 3" xfId="4785"/>
    <cellStyle name="40% - Accent6 3 2 2 2 3" xfId="4786"/>
    <cellStyle name="40% - Accent6 3 2 2 2 3 2" xfId="4787"/>
    <cellStyle name="40% - Accent6 3 2 2 2 4" xfId="4788"/>
    <cellStyle name="40% - Accent6 3 2 2 3" xfId="4789"/>
    <cellStyle name="40% - Accent6 3 2 2 3 2" xfId="4790"/>
    <cellStyle name="40% - Accent6 3 2 2 3 2 2" xfId="4791"/>
    <cellStyle name="40% - Accent6 3 2 2 3 3" xfId="4792"/>
    <cellStyle name="40% - Accent6 3 2 2 4" xfId="4793"/>
    <cellStyle name="40% - Accent6 3 2 2 4 2" xfId="4794"/>
    <cellStyle name="40% - Accent6 3 2 2 5" xfId="4795"/>
    <cellStyle name="40% - Accent6 3 2 2 6" xfId="4796"/>
    <cellStyle name="40% - Accent6 3 2 3" xfId="4797"/>
    <cellStyle name="40% - Accent6 3 2 3 2" xfId="4798"/>
    <cellStyle name="40% - Accent6 3 2 3 2 2" xfId="4799"/>
    <cellStyle name="40% - Accent6 3 2 3 2 2 2" xfId="4800"/>
    <cellStyle name="40% - Accent6 3 2 3 2 3" xfId="4801"/>
    <cellStyle name="40% - Accent6 3 2 3 3" xfId="4802"/>
    <cellStyle name="40% - Accent6 3 2 3 3 2" xfId="4803"/>
    <cellStyle name="40% - Accent6 3 2 3 4" xfId="4804"/>
    <cellStyle name="40% - Accent6 3 2 4" xfId="4805"/>
    <cellStyle name="40% - Accent6 3 2 4 2" xfId="4806"/>
    <cellStyle name="40% - Accent6 3 2 4 2 2" xfId="4807"/>
    <cellStyle name="40% - Accent6 3 2 4 3" xfId="4808"/>
    <cellStyle name="40% - Accent6 3 2 5" xfId="4809"/>
    <cellStyle name="40% - Accent6 3 2 5 2" xfId="4810"/>
    <cellStyle name="40% - Accent6 3 2 6" xfId="4811"/>
    <cellStyle name="40% - Accent6 3 2 7" xfId="4812"/>
    <cellStyle name="40% - Accent6 3 3" xfId="4813"/>
    <cellStyle name="40% - Accent6 3 3 2" xfId="4814"/>
    <cellStyle name="40% - Accent6 3 3 2 2" xfId="4815"/>
    <cellStyle name="40% - Accent6 3 3 2 2 2" xfId="4816"/>
    <cellStyle name="40% - Accent6 3 3 2 2 2 2" xfId="4817"/>
    <cellStyle name="40% - Accent6 3 3 2 2 3" xfId="4818"/>
    <cellStyle name="40% - Accent6 3 3 2 3" xfId="4819"/>
    <cellStyle name="40% - Accent6 3 3 2 3 2" xfId="4820"/>
    <cellStyle name="40% - Accent6 3 3 2 4" xfId="4821"/>
    <cellStyle name="40% - Accent6 3 3 3" xfId="4822"/>
    <cellStyle name="40% - Accent6 3 3 3 2" xfId="4823"/>
    <cellStyle name="40% - Accent6 3 3 3 2 2" xfId="4824"/>
    <cellStyle name="40% - Accent6 3 3 3 3" xfId="4825"/>
    <cellStyle name="40% - Accent6 3 3 4" xfId="4826"/>
    <cellStyle name="40% - Accent6 3 3 4 2" xfId="4827"/>
    <cellStyle name="40% - Accent6 3 3 5" xfId="4828"/>
    <cellStyle name="40% - Accent6 3 3 6" xfId="4829"/>
    <cellStyle name="40% - Accent6 3 4" xfId="4830"/>
    <cellStyle name="40% - Accent6 3 4 2" xfId="4831"/>
    <cellStyle name="40% - Accent6 3 4 2 2" xfId="4832"/>
    <cellStyle name="40% - Accent6 3 4 2 2 2" xfId="4833"/>
    <cellStyle name="40% - Accent6 3 4 2 3" xfId="4834"/>
    <cellStyle name="40% - Accent6 3 4 3" xfId="4835"/>
    <cellStyle name="40% - Accent6 3 4 3 2" xfId="4836"/>
    <cellStyle name="40% - Accent6 3 4 4" xfId="4837"/>
    <cellStyle name="40% - Accent6 3 4 5" xfId="4838"/>
    <cellStyle name="40% - Accent6 3 5" xfId="4839"/>
    <cellStyle name="40% - Accent6 3 5 2" xfId="4840"/>
    <cellStyle name="40% - Accent6 3 5 2 2" xfId="4841"/>
    <cellStyle name="40% - Accent6 3 5 3" xfId="4842"/>
    <cellStyle name="40% - Accent6 3 6" xfId="4843"/>
    <cellStyle name="40% - Accent6 3 6 2" xfId="4844"/>
    <cellStyle name="40% - Accent6 3 7" xfId="4845"/>
    <cellStyle name="40% - Accent6 3 8" xfId="4846"/>
    <cellStyle name="40% - Accent6 3 9" xfId="4847"/>
    <cellStyle name="40% - Accent6 30" xfId="746"/>
    <cellStyle name="40% - Accent6 31" xfId="747"/>
    <cellStyle name="40% - Accent6 32" xfId="748"/>
    <cellStyle name="40% - Accent6 33" xfId="749"/>
    <cellStyle name="40% - Accent6 34" xfId="750"/>
    <cellStyle name="40% - Accent6 35" xfId="751"/>
    <cellStyle name="40% - Accent6 4" xfId="752"/>
    <cellStyle name="40% - Accent6 4 2" xfId="4848"/>
    <cellStyle name="40% - Accent6 4 2 2" xfId="4849"/>
    <cellStyle name="40% - Accent6 4 2 2 2" xfId="4850"/>
    <cellStyle name="40% - Accent6 4 2 2 2 2" xfId="4851"/>
    <cellStyle name="40% - Accent6 4 2 2 2 2 2" xfId="4852"/>
    <cellStyle name="40% - Accent6 4 2 2 2 3" xfId="4853"/>
    <cellStyle name="40% - Accent6 4 2 2 3" xfId="4854"/>
    <cellStyle name="40% - Accent6 4 2 2 3 2" xfId="4855"/>
    <cellStyle name="40% - Accent6 4 2 2 4" xfId="4856"/>
    <cellStyle name="40% - Accent6 4 2 3" xfId="4857"/>
    <cellStyle name="40% - Accent6 4 2 3 2" xfId="4858"/>
    <cellStyle name="40% - Accent6 4 2 3 2 2" xfId="4859"/>
    <cellStyle name="40% - Accent6 4 2 3 3" xfId="4860"/>
    <cellStyle name="40% - Accent6 4 2 4" xfId="4861"/>
    <cellStyle name="40% - Accent6 4 2 4 2" xfId="4862"/>
    <cellStyle name="40% - Accent6 4 2 5" xfId="4863"/>
    <cellStyle name="40% - Accent6 4 2 6" xfId="4864"/>
    <cellStyle name="40% - Accent6 4 3" xfId="4865"/>
    <cellStyle name="40% - Accent6 4 3 2" xfId="4866"/>
    <cellStyle name="40% - Accent6 4 3 2 2" xfId="4867"/>
    <cellStyle name="40% - Accent6 4 3 2 2 2" xfId="4868"/>
    <cellStyle name="40% - Accent6 4 3 2 3" xfId="4869"/>
    <cellStyle name="40% - Accent6 4 3 3" xfId="4870"/>
    <cellStyle name="40% - Accent6 4 3 3 2" xfId="4871"/>
    <cellStyle name="40% - Accent6 4 3 4" xfId="4872"/>
    <cellStyle name="40% - Accent6 4 3 5" xfId="4873"/>
    <cellStyle name="40% - Accent6 4 4" xfId="4874"/>
    <cellStyle name="40% - Accent6 4 4 2" xfId="4875"/>
    <cellStyle name="40% - Accent6 4 4 2 2" xfId="4876"/>
    <cellStyle name="40% - Accent6 4 4 3" xfId="4877"/>
    <cellStyle name="40% - Accent6 4 5" xfId="4878"/>
    <cellStyle name="40% - Accent6 4 5 2" xfId="4879"/>
    <cellStyle name="40% - Accent6 4 6" xfId="4880"/>
    <cellStyle name="40% - Accent6 4 7" xfId="4881"/>
    <cellStyle name="40% - Accent6 5" xfId="753"/>
    <cellStyle name="40% - Accent6 5 2" xfId="4882"/>
    <cellStyle name="40% - Accent6 5 2 2" xfId="4883"/>
    <cellStyle name="40% - Accent6 5 2 2 2" xfId="4884"/>
    <cellStyle name="40% - Accent6 5 2 2 2 2" xfId="4885"/>
    <cellStyle name="40% - Accent6 5 2 2 3" xfId="4886"/>
    <cellStyle name="40% - Accent6 5 2 3" xfId="4887"/>
    <cellStyle name="40% - Accent6 5 2 3 2" xfId="4888"/>
    <cellStyle name="40% - Accent6 5 2 4" xfId="4889"/>
    <cellStyle name="40% - Accent6 5 2 5" xfId="4890"/>
    <cellStyle name="40% - Accent6 5 3" xfId="4891"/>
    <cellStyle name="40% - Accent6 5 3 2" xfId="4892"/>
    <cellStyle name="40% - Accent6 5 3 2 2" xfId="4893"/>
    <cellStyle name="40% - Accent6 5 3 3" xfId="4894"/>
    <cellStyle name="40% - Accent6 5 4" xfId="4895"/>
    <cellStyle name="40% - Accent6 5 4 2" xfId="4896"/>
    <cellStyle name="40% - Accent6 5 5" xfId="4897"/>
    <cellStyle name="40% - Accent6 5 6" xfId="4898"/>
    <cellStyle name="40% - Accent6 6" xfId="754"/>
    <cellStyle name="40% - Accent6 6 2" xfId="4899"/>
    <cellStyle name="40% - Accent6 6 2 2" xfId="4900"/>
    <cellStyle name="40% - Accent6 6 2 2 2" xfId="4901"/>
    <cellStyle name="40% - Accent6 6 2 3" xfId="4902"/>
    <cellStyle name="40% - Accent6 6 2 4" xfId="4903"/>
    <cellStyle name="40% - Accent6 6 2 5" xfId="4904"/>
    <cellStyle name="40% - Accent6 6 3" xfId="4905"/>
    <cellStyle name="40% - Accent6 6 3 2" xfId="4906"/>
    <cellStyle name="40% - Accent6 6 4" xfId="4907"/>
    <cellStyle name="40% - Accent6 6 5" xfId="4908"/>
    <cellStyle name="40% - Accent6 7" xfId="755"/>
    <cellStyle name="40% - Accent6 7 2" xfId="4909"/>
    <cellStyle name="40% - Accent6 7 2 2" xfId="4910"/>
    <cellStyle name="40% - Accent6 7 2 2 2" xfId="4911"/>
    <cellStyle name="40% - Accent6 7 2 3" xfId="4912"/>
    <cellStyle name="40% - Accent6 7 3" xfId="4913"/>
    <cellStyle name="40% - Accent6 7 3 2" xfId="4914"/>
    <cellStyle name="40% - Accent6 7 4" xfId="4915"/>
    <cellStyle name="40% - Accent6 7 5" xfId="4916"/>
    <cellStyle name="40% - Accent6 8" xfId="756"/>
    <cellStyle name="40% - Accent6 8 2" xfId="4917"/>
    <cellStyle name="40% - Accent6 8 2 2" xfId="4918"/>
    <cellStyle name="40% - Accent6 8 2 2 2" xfId="4919"/>
    <cellStyle name="40% - Accent6 8 2 3" xfId="4920"/>
    <cellStyle name="40% - Accent6 8 3" xfId="4921"/>
    <cellStyle name="40% - Accent6 8 3 2" xfId="4922"/>
    <cellStyle name="40% - Accent6 8 4" xfId="4923"/>
    <cellStyle name="40% - Accent6 8 5" xfId="4924"/>
    <cellStyle name="40% - Accent6 9" xfId="757"/>
    <cellStyle name="40% - Accent6 9 2" xfId="4925"/>
    <cellStyle name="40% - Accent6 9 2 2" xfId="4926"/>
    <cellStyle name="40% - Accent6 9 3" xfId="4927"/>
    <cellStyle name="40% - Accent6 9 4" xfId="4928"/>
    <cellStyle name="60% - Accent1 10" xfId="758"/>
    <cellStyle name="60% - Accent1 11" xfId="759"/>
    <cellStyle name="60% - Accent1 12" xfId="760"/>
    <cellStyle name="60% - Accent1 13" xfId="761"/>
    <cellStyle name="60% - Accent1 14" xfId="762"/>
    <cellStyle name="60% - Accent1 15" xfId="763"/>
    <cellStyle name="60% - Accent1 16" xfId="764"/>
    <cellStyle name="60% - Accent1 17" xfId="765"/>
    <cellStyle name="60% - Accent1 17 2" xfId="4929"/>
    <cellStyle name="60% - Accent1 18" xfId="766"/>
    <cellStyle name="60% - Accent1 19" xfId="767"/>
    <cellStyle name="60% - Accent1 2" xfId="768"/>
    <cellStyle name="60% - Accent1 2 2" xfId="769"/>
    <cellStyle name="60% - Accent1 2 2 2" xfId="770"/>
    <cellStyle name="60% - Accent1 2 2 2 2" xfId="771"/>
    <cellStyle name="60% - Accent1 2 2 2 3" xfId="772"/>
    <cellStyle name="60% - Accent1 2 2 2 4" xfId="773"/>
    <cellStyle name="60% - Accent1 2 2 2 5" xfId="774"/>
    <cellStyle name="60% - Accent1 2 2 3" xfId="775"/>
    <cellStyle name="60% - Accent1 2 2 4" xfId="776"/>
    <cellStyle name="60% - Accent1 2 2 5" xfId="777"/>
    <cellStyle name="60% - Accent1 2 3" xfId="778"/>
    <cellStyle name="60% - Accent1 2 4" xfId="779"/>
    <cellStyle name="60% - Accent1 2 5" xfId="780"/>
    <cellStyle name="60% - Accent1 2 6" xfId="781"/>
    <cellStyle name="60% - Accent1 2 7" xfId="782"/>
    <cellStyle name="60% - Accent1 2 8" xfId="783"/>
    <cellStyle name="60% - Accent1 2 9" xfId="784"/>
    <cellStyle name="60% - Accent1 20" xfId="785"/>
    <cellStyle name="60% - Accent1 21" xfId="786"/>
    <cellStyle name="60% - Accent1 22" xfId="787"/>
    <cellStyle name="60% - Accent1 3" xfId="788"/>
    <cellStyle name="60% - Accent1 3 2" xfId="4930"/>
    <cellStyle name="60% - Accent1 4" xfId="789"/>
    <cellStyle name="60% - Accent1 4 2" xfId="4931"/>
    <cellStyle name="60% - Accent1 5" xfId="790"/>
    <cellStyle name="60% - Accent1 6" xfId="791"/>
    <cellStyle name="60% - Accent1 7" xfId="792"/>
    <cellStyle name="60% - Accent1 8" xfId="793"/>
    <cellStyle name="60% - Accent1 9" xfId="794"/>
    <cellStyle name="60% - Accent2 10" xfId="795"/>
    <cellStyle name="60% - Accent2 11" xfId="796"/>
    <cellStyle name="60% - Accent2 12" xfId="797"/>
    <cellStyle name="60% - Accent2 13" xfId="798"/>
    <cellStyle name="60% - Accent2 14" xfId="799"/>
    <cellStyle name="60% - Accent2 15" xfId="800"/>
    <cellStyle name="60% - Accent2 16" xfId="801"/>
    <cellStyle name="60% - Accent2 17" xfId="802"/>
    <cellStyle name="60% - Accent2 17 2" xfId="4932"/>
    <cellStyle name="60% - Accent2 18" xfId="803"/>
    <cellStyle name="60% - Accent2 19" xfId="804"/>
    <cellStyle name="60% - Accent2 2" xfId="805"/>
    <cellStyle name="60% - Accent2 2 2" xfId="806"/>
    <cellStyle name="60% - Accent2 2 2 2" xfId="807"/>
    <cellStyle name="60% - Accent2 2 2 2 2" xfId="808"/>
    <cellStyle name="60% - Accent2 2 2 2 3" xfId="809"/>
    <cellStyle name="60% - Accent2 2 2 2 4" xfId="810"/>
    <cellStyle name="60% - Accent2 2 2 2 5" xfId="811"/>
    <cellStyle name="60% - Accent2 2 2 3" xfId="812"/>
    <cellStyle name="60% - Accent2 2 2 4" xfId="813"/>
    <cellStyle name="60% - Accent2 2 2 5" xfId="814"/>
    <cellStyle name="60% - Accent2 2 3" xfId="815"/>
    <cellStyle name="60% - Accent2 2 4" xfId="816"/>
    <cellStyle name="60% - Accent2 2 5" xfId="817"/>
    <cellStyle name="60% - Accent2 2 6" xfId="818"/>
    <cellStyle name="60% - Accent2 2 7" xfId="819"/>
    <cellStyle name="60% - Accent2 2 8" xfId="820"/>
    <cellStyle name="60% - Accent2 2 9" xfId="821"/>
    <cellStyle name="60% - Accent2 20" xfId="822"/>
    <cellStyle name="60% - Accent2 21" xfId="823"/>
    <cellStyle name="60% - Accent2 22" xfId="824"/>
    <cellStyle name="60% - Accent2 3" xfId="825"/>
    <cellStyle name="60% - Accent2 3 2" xfId="4933"/>
    <cellStyle name="60% - Accent2 4" xfId="826"/>
    <cellStyle name="60% - Accent2 4 2" xfId="4934"/>
    <cellStyle name="60% - Accent2 5" xfId="827"/>
    <cellStyle name="60% - Accent2 6" xfId="828"/>
    <cellStyle name="60% - Accent2 7" xfId="829"/>
    <cellStyle name="60% - Accent2 8" xfId="830"/>
    <cellStyle name="60% - Accent2 9" xfId="831"/>
    <cellStyle name="60% - Accent3 10" xfId="832"/>
    <cellStyle name="60% - Accent3 11" xfId="833"/>
    <cellStyle name="60% - Accent3 12" xfId="834"/>
    <cellStyle name="60% - Accent3 13" xfId="835"/>
    <cellStyle name="60% - Accent3 14" xfId="836"/>
    <cellStyle name="60% - Accent3 15" xfId="837"/>
    <cellStyle name="60% - Accent3 16" xfId="838"/>
    <cellStyle name="60% - Accent3 17" xfId="839"/>
    <cellStyle name="60% - Accent3 17 2" xfId="4935"/>
    <cellStyle name="60% - Accent3 18" xfId="840"/>
    <cellStyle name="60% - Accent3 19" xfId="841"/>
    <cellStyle name="60% - Accent3 2" xfId="842"/>
    <cellStyle name="60% - Accent3 2 2" xfId="843"/>
    <cellStyle name="60% - Accent3 2 2 2" xfId="844"/>
    <cellStyle name="60% - Accent3 2 2 2 2" xfId="845"/>
    <cellStyle name="60% - Accent3 2 2 2 3" xfId="846"/>
    <cellStyle name="60% - Accent3 2 2 2 4" xfId="847"/>
    <cellStyle name="60% - Accent3 2 2 2 5" xfId="848"/>
    <cellStyle name="60% - Accent3 2 2 3" xfId="849"/>
    <cellStyle name="60% - Accent3 2 2 4" xfId="850"/>
    <cellStyle name="60% - Accent3 2 2 5" xfId="851"/>
    <cellStyle name="60% - Accent3 2 3" xfId="852"/>
    <cellStyle name="60% - Accent3 2 4" xfId="853"/>
    <cellStyle name="60% - Accent3 2 5" xfId="854"/>
    <cellStyle name="60% - Accent3 2 6" xfId="855"/>
    <cellStyle name="60% - Accent3 2 7" xfId="856"/>
    <cellStyle name="60% - Accent3 2 8" xfId="857"/>
    <cellStyle name="60% - Accent3 2 9" xfId="858"/>
    <cellStyle name="60% - Accent3 20" xfId="859"/>
    <cellStyle name="60% - Accent3 21" xfId="860"/>
    <cellStyle name="60% - Accent3 22" xfId="861"/>
    <cellStyle name="60% - Accent3 3" xfId="862"/>
    <cellStyle name="60% - Accent3 3 2" xfId="4936"/>
    <cellStyle name="60% - Accent3 4" xfId="863"/>
    <cellStyle name="60% - Accent3 4 2" xfId="4937"/>
    <cellStyle name="60% - Accent3 5" xfId="864"/>
    <cellStyle name="60% - Accent3 6" xfId="865"/>
    <cellStyle name="60% - Accent3 7" xfId="866"/>
    <cellStyle name="60% - Accent3 8" xfId="867"/>
    <cellStyle name="60% - Accent3 9" xfId="868"/>
    <cellStyle name="60% - Accent4 10" xfId="869"/>
    <cellStyle name="60% - Accent4 11" xfId="870"/>
    <cellStyle name="60% - Accent4 12" xfId="871"/>
    <cellStyle name="60% - Accent4 13" xfId="872"/>
    <cellStyle name="60% - Accent4 14" xfId="873"/>
    <cellStyle name="60% - Accent4 15" xfId="874"/>
    <cellStyle name="60% - Accent4 16" xfId="875"/>
    <cellStyle name="60% - Accent4 17" xfId="876"/>
    <cellStyle name="60% - Accent4 17 2" xfId="4938"/>
    <cellStyle name="60% - Accent4 18" xfId="877"/>
    <cellStyle name="60% - Accent4 19" xfId="878"/>
    <cellStyle name="60% - Accent4 2" xfId="879"/>
    <cellStyle name="60% - Accent4 2 2" xfId="880"/>
    <cellStyle name="60% - Accent4 2 2 2" xfId="881"/>
    <cellStyle name="60% - Accent4 2 2 2 2" xfId="882"/>
    <cellStyle name="60% - Accent4 2 2 2 3" xfId="883"/>
    <cellStyle name="60% - Accent4 2 2 2 4" xfId="884"/>
    <cellStyle name="60% - Accent4 2 2 2 5" xfId="885"/>
    <cellStyle name="60% - Accent4 2 2 3" xfId="886"/>
    <cellStyle name="60% - Accent4 2 2 4" xfId="887"/>
    <cellStyle name="60% - Accent4 2 2 5" xfId="888"/>
    <cellStyle name="60% - Accent4 2 3" xfId="889"/>
    <cellStyle name="60% - Accent4 2 4" xfId="890"/>
    <cellStyle name="60% - Accent4 2 5" xfId="891"/>
    <cellStyle name="60% - Accent4 2 6" xfId="892"/>
    <cellStyle name="60% - Accent4 2 7" xfId="893"/>
    <cellStyle name="60% - Accent4 2 8" xfId="894"/>
    <cellStyle name="60% - Accent4 2 9" xfId="895"/>
    <cellStyle name="60% - Accent4 20" xfId="896"/>
    <cellStyle name="60% - Accent4 21" xfId="897"/>
    <cellStyle name="60% - Accent4 22" xfId="898"/>
    <cellStyle name="60% - Accent4 3" xfId="899"/>
    <cellStyle name="60% - Accent4 3 2" xfId="4939"/>
    <cellStyle name="60% - Accent4 4" xfId="900"/>
    <cellStyle name="60% - Accent4 4 2" xfId="4940"/>
    <cellStyle name="60% - Accent4 5" xfId="901"/>
    <cellStyle name="60% - Accent4 6" xfId="902"/>
    <cellStyle name="60% - Accent4 7" xfId="903"/>
    <cellStyle name="60% - Accent4 8" xfId="904"/>
    <cellStyle name="60% - Accent4 9" xfId="905"/>
    <cellStyle name="60% - Accent5 10" xfId="906"/>
    <cellStyle name="60% - Accent5 11" xfId="907"/>
    <cellStyle name="60% - Accent5 12" xfId="908"/>
    <cellStyle name="60% - Accent5 13" xfId="909"/>
    <cellStyle name="60% - Accent5 14" xfId="910"/>
    <cellStyle name="60% - Accent5 15" xfId="911"/>
    <cellStyle name="60% - Accent5 16" xfId="912"/>
    <cellStyle name="60% - Accent5 17" xfId="913"/>
    <cellStyle name="60% - Accent5 17 2" xfId="4941"/>
    <cellStyle name="60% - Accent5 18" xfId="914"/>
    <cellStyle name="60% - Accent5 19" xfId="915"/>
    <cellStyle name="60% - Accent5 2" xfId="916"/>
    <cellStyle name="60% - Accent5 2 2" xfId="917"/>
    <cellStyle name="60% - Accent5 2 2 2" xfId="918"/>
    <cellStyle name="60% - Accent5 2 2 2 2" xfId="919"/>
    <cellStyle name="60% - Accent5 2 2 2 3" xfId="920"/>
    <cellStyle name="60% - Accent5 2 2 2 4" xfId="921"/>
    <cellStyle name="60% - Accent5 2 2 2 5" xfId="922"/>
    <cellStyle name="60% - Accent5 2 2 3" xfId="923"/>
    <cellStyle name="60% - Accent5 2 2 4" xfId="924"/>
    <cellStyle name="60% - Accent5 2 2 5" xfId="925"/>
    <cellStyle name="60% - Accent5 2 3" xfId="926"/>
    <cellStyle name="60% - Accent5 2 4" xfId="927"/>
    <cellStyle name="60% - Accent5 2 5" xfId="928"/>
    <cellStyle name="60% - Accent5 2 6" xfId="929"/>
    <cellStyle name="60% - Accent5 2 7" xfId="930"/>
    <cellStyle name="60% - Accent5 2 8" xfId="931"/>
    <cellStyle name="60% - Accent5 2 9" xfId="932"/>
    <cellStyle name="60% - Accent5 20" xfId="933"/>
    <cellStyle name="60% - Accent5 21" xfId="934"/>
    <cellStyle name="60% - Accent5 22" xfId="935"/>
    <cellStyle name="60% - Accent5 3" xfId="936"/>
    <cellStyle name="60% - Accent5 3 2" xfId="4942"/>
    <cellStyle name="60% - Accent5 4" xfId="937"/>
    <cellStyle name="60% - Accent5 4 2" xfId="4943"/>
    <cellStyle name="60% - Accent5 5" xfId="938"/>
    <cellStyle name="60% - Accent5 6" xfId="939"/>
    <cellStyle name="60% - Accent5 7" xfId="940"/>
    <cellStyle name="60% - Accent5 8" xfId="941"/>
    <cellStyle name="60% - Accent5 9" xfId="942"/>
    <cellStyle name="60% - Accent6 10" xfId="943"/>
    <cellStyle name="60% - Accent6 11" xfId="944"/>
    <cellStyle name="60% - Accent6 12" xfId="945"/>
    <cellStyle name="60% - Accent6 13" xfId="946"/>
    <cellStyle name="60% - Accent6 14" xfId="947"/>
    <cellStyle name="60% - Accent6 15" xfId="948"/>
    <cellStyle name="60% - Accent6 16" xfId="949"/>
    <cellStyle name="60% - Accent6 17" xfId="950"/>
    <cellStyle name="60% - Accent6 17 2" xfId="4944"/>
    <cellStyle name="60% - Accent6 18" xfId="951"/>
    <cellStyle name="60% - Accent6 19" xfId="952"/>
    <cellStyle name="60% - Accent6 2" xfId="953"/>
    <cellStyle name="60% - Accent6 2 2" xfId="954"/>
    <cellStyle name="60% - Accent6 2 2 2" xfId="955"/>
    <cellStyle name="60% - Accent6 2 2 2 2" xfId="956"/>
    <cellStyle name="60% - Accent6 2 2 2 3" xfId="957"/>
    <cellStyle name="60% - Accent6 2 2 2 4" xfId="958"/>
    <cellStyle name="60% - Accent6 2 2 2 5" xfId="959"/>
    <cellStyle name="60% - Accent6 2 2 3" xfId="960"/>
    <cellStyle name="60% - Accent6 2 2 4" xfId="961"/>
    <cellStyle name="60% - Accent6 2 2 5" xfId="962"/>
    <cellStyle name="60% - Accent6 2 3" xfId="963"/>
    <cellStyle name="60% - Accent6 2 4" xfId="964"/>
    <cellStyle name="60% - Accent6 2 5" xfId="965"/>
    <cellStyle name="60% - Accent6 2 6" xfId="966"/>
    <cellStyle name="60% - Accent6 2 7" xfId="967"/>
    <cellStyle name="60% - Accent6 2 8" xfId="968"/>
    <cellStyle name="60% - Accent6 2 9" xfId="969"/>
    <cellStyle name="60% - Accent6 20" xfId="970"/>
    <cellStyle name="60% - Accent6 21" xfId="971"/>
    <cellStyle name="60% - Accent6 22" xfId="972"/>
    <cellStyle name="60% - Accent6 3" xfId="973"/>
    <cellStyle name="60% - Accent6 3 2" xfId="4945"/>
    <cellStyle name="60% - Accent6 4" xfId="974"/>
    <cellStyle name="60% - Accent6 4 2" xfId="4946"/>
    <cellStyle name="60% - Accent6 5" xfId="975"/>
    <cellStyle name="60% - Accent6 6" xfId="976"/>
    <cellStyle name="60% - Accent6 7" xfId="977"/>
    <cellStyle name="60% - Accent6 8" xfId="978"/>
    <cellStyle name="60% - Accent6 9" xfId="979"/>
    <cellStyle name="ac" xfId="4947"/>
    <cellStyle name="Accent1 10" xfId="980"/>
    <cellStyle name="Accent1 11" xfId="981"/>
    <cellStyle name="Accent1 12" xfId="982"/>
    <cellStyle name="Accent1 13" xfId="983"/>
    <cellStyle name="Accent1 14" xfId="984"/>
    <cellStyle name="Accent1 15" xfId="985"/>
    <cellStyle name="Accent1 16" xfId="986"/>
    <cellStyle name="Accent1 17" xfId="987"/>
    <cellStyle name="Accent1 17 2" xfId="4948"/>
    <cellStyle name="Accent1 18" xfId="988"/>
    <cellStyle name="Accent1 19" xfId="989"/>
    <cellStyle name="Accent1 2" xfId="990"/>
    <cellStyle name="Accent1 2 2" xfId="991"/>
    <cellStyle name="Accent1 2 2 2" xfId="992"/>
    <cellStyle name="Accent1 2 2 2 2" xfId="993"/>
    <cellStyle name="Accent1 2 2 2 3" xfId="994"/>
    <cellStyle name="Accent1 2 2 2 4" xfId="995"/>
    <cellStyle name="Accent1 2 2 2 5" xfId="996"/>
    <cellStyle name="Accent1 2 2 3" xfId="997"/>
    <cellStyle name="Accent1 2 2 4" xfId="998"/>
    <cellStyle name="Accent1 2 2 5" xfId="999"/>
    <cellStyle name="Accent1 2 3" xfId="1000"/>
    <cellStyle name="Accent1 2 4" xfId="1001"/>
    <cellStyle name="Accent1 2 5" xfId="1002"/>
    <cellStyle name="Accent1 2 6" xfId="1003"/>
    <cellStyle name="Accent1 2 7" xfId="1004"/>
    <cellStyle name="Accent1 2 8" xfId="1005"/>
    <cellStyle name="Accent1 2 9" xfId="1006"/>
    <cellStyle name="Accent1 20" xfId="1007"/>
    <cellStyle name="Accent1 21" xfId="1008"/>
    <cellStyle name="Accent1 22" xfId="1009"/>
    <cellStyle name="Accent1 3" xfId="1010"/>
    <cellStyle name="Accent1 3 2" xfId="4949"/>
    <cellStyle name="Accent1 4" xfId="1011"/>
    <cellStyle name="Accent1 4 2" xfId="4950"/>
    <cellStyle name="Accent1 5" xfId="1012"/>
    <cellStyle name="Accent1 6" xfId="1013"/>
    <cellStyle name="Accent1 7" xfId="1014"/>
    <cellStyle name="Accent1 8" xfId="1015"/>
    <cellStyle name="Accent1 9" xfId="1016"/>
    <cellStyle name="Accent2 10" xfId="1017"/>
    <cellStyle name="Accent2 11" xfId="1018"/>
    <cellStyle name="Accent2 12" xfId="1019"/>
    <cellStyle name="Accent2 13" xfId="1020"/>
    <cellStyle name="Accent2 14" xfId="1021"/>
    <cellStyle name="Accent2 15" xfId="1022"/>
    <cellStyle name="Accent2 16" xfId="1023"/>
    <cellStyle name="Accent2 17" xfId="1024"/>
    <cellStyle name="Accent2 17 2" xfId="4951"/>
    <cellStyle name="Accent2 18" xfId="1025"/>
    <cellStyle name="Accent2 19" xfId="1026"/>
    <cellStyle name="Accent2 2" xfId="1027"/>
    <cellStyle name="Accent2 2 2" xfId="1028"/>
    <cellStyle name="Accent2 2 2 2" xfId="1029"/>
    <cellStyle name="Accent2 2 2 2 2" xfId="1030"/>
    <cellStyle name="Accent2 2 2 2 3" xfId="1031"/>
    <cellStyle name="Accent2 2 2 2 4" xfId="1032"/>
    <cellStyle name="Accent2 2 2 2 5" xfId="1033"/>
    <cellStyle name="Accent2 2 2 3" xfId="1034"/>
    <cellStyle name="Accent2 2 2 4" xfId="1035"/>
    <cellStyle name="Accent2 2 2 5" xfId="1036"/>
    <cellStyle name="Accent2 2 3" xfId="1037"/>
    <cellStyle name="Accent2 2 4" xfId="1038"/>
    <cellStyle name="Accent2 2 5" xfId="1039"/>
    <cellStyle name="Accent2 2 6" xfId="1040"/>
    <cellStyle name="Accent2 2 7" xfId="1041"/>
    <cellStyle name="Accent2 2 8" xfId="1042"/>
    <cellStyle name="Accent2 2 9" xfId="1043"/>
    <cellStyle name="Accent2 20" xfId="1044"/>
    <cellStyle name="Accent2 21" xfId="1045"/>
    <cellStyle name="Accent2 22" xfId="1046"/>
    <cellStyle name="Accent2 3" xfId="1047"/>
    <cellStyle name="Accent2 3 2" xfId="4952"/>
    <cellStyle name="Accent2 4" xfId="1048"/>
    <cellStyle name="Accent2 4 2" xfId="4953"/>
    <cellStyle name="Accent2 5" xfId="1049"/>
    <cellStyle name="Accent2 6" xfId="1050"/>
    <cellStyle name="Accent2 7" xfId="1051"/>
    <cellStyle name="Accent2 8" xfId="1052"/>
    <cellStyle name="Accent2 9" xfId="1053"/>
    <cellStyle name="Accent3 10" xfId="1054"/>
    <cellStyle name="Accent3 11" xfId="1055"/>
    <cellStyle name="Accent3 12" xfId="1056"/>
    <cellStyle name="Accent3 13" xfId="1057"/>
    <cellStyle name="Accent3 14" xfId="1058"/>
    <cellStyle name="Accent3 15" xfId="1059"/>
    <cellStyle name="Accent3 16" xfId="1060"/>
    <cellStyle name="Accent3 17" xfId="1061"/>
    <cellStyle name="Accent3 17 2" xfId="4954"/>
    <cellStyle name="Accent3 18" xfId="1062"/>
    <cellStyle name="Accent3 19" xfId="1063"/>
    <cellStyle name="Accent3 2" xfId="1064"/>
    <cellStyle name="Accent3 2 2" xfId="1065"/>
    <cellStyle name="Accent3 2 2 2" xfId="1066"/>
    <cellStyle name="Accent3 2 2 2 2" xfId="1067"/>
    <cellStyle name="Accent3 2 2 2 3" xfId="1068"/>
    <cellStyle name="Accent3 2 2 2 4" xfId="1069"/>
    <cellStyle name="Accent3 2 2 2 5" xfId="1070"/>
    <cellStyle name="Accent3 2 2 3" xfId="1071"/>
    <cellStyle name="Accent3 2 2 4" xfId="1072"/>
    <cellStyle name="Accent3 2 2 5" xfId="1073"/>
    <cellStyle name="Accent3 2 3" xfId="1074"/>
    <cellStyle name="Accent3 2 4" xfId="1075"/>
    <cellStyle name="Accent3 2 5" xfId="1076"/>
    <cellStyle name="Accent3 2 6" xfId="1077"/>
    <cellStyle name="Accent3 2 7" xfId="1078"/>
    <cellStyle name="Accent3 2 8" xfId="1079"/>
    <cellStyle name="Accent3 2 9" xfId="1080"/>
    <cellStyle name="Accent3 20" xfId="1081"/>
    <cellStyle name="Accent3 21" xfId="1082"/>
    <cellStyle name="Accent3 22" xfId="1083"/>
    <cellStyle name="Accent3 3" xfId="1084"/>
    <cellStyle name="Accent3 3 2" xfId="4955"/>
    <cellStyle name="Accent3 4" xfId="1085"/>
    <cellStyle name="Accent3 4 2" xfId="4956"/>
    <cellStyle name="Accent3 5" xfId="1086"/>
    <cellStyle name="Accent3 6" xfId="1087"/>
    <cellStyle name="Accent3 7" xfId="1088"/>
    <cellStyle name="Accent3 8" xfId="1089"/>
    <cellStyle name="Accent3 9" xfId="1090"/>
    <cellStyle name="Accent4 10" xfId="1091"/>
    <cellStyle name="Accent4 11" xfId="1092"/>
    <cellStyle name="Accent4 12" xfId="1093"/>
    <cellStyle name="Accent4 13" xfId="1094"/>
    <cellStyle name="Accent4 14" xfId="1095"/>
    <cellStyle name="Accent4 15" xfId="1096"/>
    <cellStyle name="Accent4 16" xfId="1097"/>
    <cellStyle name="Accent4 17" xfId="1098"/>
    <cellStyle name="Accent4 17 2" xfId="4957"/>
    <cellStyle name="Accent4 18" xfId="1099"/>
    <cellStyle name="Accent4 19" xfId="1100"/>
    <cellStyle name="Accent4 2" xfId="1101"/>
    <cellStyle name="Accent4 2 2" xfId="1102"/>
    <cellStyle name="Accent4 2 2 2" xfId="1103"/>
    <cellStyle name="Accent4 2 2 2 2" xfId="1104"/>
    <cellStyle name="Accent4 2 2 2 3" xfId="1105"/>
    <cellStyle name="Accent4 2 2 2 4" xfId="1106"/>
    <cellStyle name="Accent4 2 2 2 5" xfId="1107"/>
    <cellStyle name="Accent4 2 2 3" xfId="1108"/>
    <cellStyle name="Accent4 2 2 4" xfId="1109"/>
    <cellStyle name="Accent4 2 2 5" xfId="1110"/>
    <cellStyle name="Accent4 2 3" xfId="1111"/>
    <cellStyle name="Accent4 2 4" xfId="1112"/>
    <cellStyle name="Accent4 2 5" xfId="1113"/>
    <cellStyle name="Accent4 2 6" xfId="1114"/>
    <cellStyle name="Accent4 2 7" xfId="1115"/>
    <cellStyle name="Accent4 2 8" xfId="1116"/>
    <cellStyle name="Accent4 2 9" xfId="1117"/>
    <cellStyle name="Accent4 20" xfId="1118"/>
    <cellStyle name="Accent4 21" xfId="1119"/>
    <cellStyle name="Accent4 22" xfId="1120"/>
    <cellStyle name="Accent4 3" xfId="1121"/>
    <cellStyle name="Accent4 3 2" xfId="4958"/>
    <cellStyle name="Accent4 4" xfId="1122"/>
    <cellStyle name="Accent4 4 2" xfId="4959"/>
    <cellStyle name="Accent4 5" xfId="1123"/>
    <cellStyle name="Accent4 6" xfId="1124"/>
    <cellStyle name="Accent4 7" xfId="1125"/>
    <cellStyle name="Accent4 8" xfId="1126"/>
    <cellStyle name="Accent4 9" xfId="1127"/>
    <cellStyle name="Accent5 10" xfId="1128"/>
    <cellStyle name="Accent5 11" xfId="1129"/>
    <cellStyle name="Accent5 12" xfId="1130"/>
    <cellStyle name="Accent5 13" xfId="1131"/>
    <cellStyle name="Accent5 14" xfId="1132"/>
    <cellStyle name="Accent5 15" xfId="1133"/>
    <cellStyle name="Accent5 16" xfId="1134"/>
    <cellStyle name="Accent5 17" xfId="1135"/>
    <cellStyle name="Accent5 18" xfId="1136"/>
    <cellStyle name="Accent5 19" xfId="1137"/>
    <cellStyle name="Accent5 2" xfId="1138"/>
    <cellStyle name="Accent5 2 2" xfId="1139"/>
    <cellStyle name="Accent5 2 2 2" xfId="1140"/>
    <cellStyle name="Accent5 2 2 2 2" xfId="1141"/>
    <cellStyle name="Accent5 2 2 2 3" xfId="1142"/>
    <cellStyle name="Accent5 2 2 2 4" xfId="1143"/>
    <cellStyle name="Accent5 2 2 2 5" xfId="1144"/>
    <cellStyle name="Accent5 2 2 3" xfId="1145"/>
    <cellStyle name="Accent5 2 2 4" xfId="1146"/>
    <cellStyle name="Accent5 2 2 5" xfId="1147"/>
    <cellStyle name="Accent5 2 3" xfId="1148"/>
    <cellStyle name="Accent5 2 4" xfId="1149"/>
    <cellStyle name="Accent5 2 5" xfId="1150"/>
    <cellStyle name="Accent5 2 6" xfId="1151"/>
    <cellStyle name="Accent5 2 7" xfId="1152"/>
    <cellStyle name="Accent5 2 8" xfId="1153"/>
    <cellStyle name="Accent5 2 9" xfId="1154"/>
    <cellStyle name="Accent5 20" xfId="1155"/>
    <cellStyle name="Accent5 21" xfId="1156"/>
    <cellStyle name="Accent5 22" xfId="1157"/>
    <cellStyle name="Accent5 3" xfId="1158"/>
    <cellStyle name="Accent5 3 2" xfId="4960"/>
    <cellStyle name="Accent5 4" xfId="1159"/>
    <cellStyle name="Accent5 4 2" xfId="4961"/>
    <cellStyle name="Accent5 5" xfId="1160"/>
    <cellStyle name="Accent5 6" xfId="1161"/>
    <cellStyle name="Accent5 7" xfId="1162"/>
    <cellStyle name="Accent5 8" xfId="1163"/>
    <cellStyle name="Accent5 9" xfId="1164"/>
    <cellStyle name="Accent6 10" xfId="1165"/>
    <cellStyle name="Accent6 11" xfId="1166"/>
    <cellStyle name="Accent6 12" xfId="1167"/>
    <cellStyle name="Accent6 13" xfId="1168"/>
    <cellStyle name="Accent6 14" xfId="1169"/>
    <cellStyle name="Accent6 15" xfId="1170"/>
    <cellStyle name="Accent6 16" xfId="1171"/>
    <cellStyle name="Accent6 17" xfId="1172"/>
    <cellStyle name="Accent6 17 2" xfId="4962"/>
    <cellStyle name="Accent6 18" xfId="1173"/>
    <cellStyle name="Accent6 19" xfId="1174"/>
    <cellStyle name="Accent6 2" xfId="1175"/>
    <cellStyle name="Accent6 2 2" xfId="1176"/>
    <cellStyle name="Accent6 2 2 2" xfId="1177"/>
    <cellStyle name="Accent6 2 2 2 2" xfId="1178"/>
    <cellStyle name="Accent6 2 2 2 3" xfId="1179"/>
    <cellStyle name="Accent6 2 2 2 4" xfId="1180"/>
    <cellStyle name="Accent6 2 2 2 5" xfId="1181"/>
    <cellStyle name="Accent6 2 2 3" xfId="1182"/>
    <cellStyle name="Accent6 2 2 4" xfId="1183"/>
    <cellStyle name="Accent6 2 2 5" xfId="1184"/>
    <cellStyle name="Accent6 2 3" xfId="1185"/>
    <cellStyle name="Accent6 2 4" xfId="1186"/>
    <cellStyle name="Accent6 2 5" xfId="1187"/>
    <cellStyle name="Accent6 2 6" xfId="1188"/>
    <cellStyle name="Accent6 2 7" xfId="1189"/>
    <cellStyle name="Accent6 2 8" xfId="1190"/>
    <cellStyle name="Accent6 2 9" xfId="1191"/>
    <cellStyle name="Accent6 20" xfId="1192"/>
    <cellStyle name="Accent6 21" xfId="1193"/>
    <cellStyle name="Accent6 22" xfId="1194"/>
    <cellStyle name="Accent6 3" xfId="1195"/>
    <cellStyle name="Accent6 3 2" xfId="4963"/>
    <cellStyle name="Accent6 4" xfId="1196"/>
    <cellStyle name="Accent6 4 2" xfId="4964"/>
    <cellStyle name="Accent6 5" xfId="1197"/>
    <cellStyle name="Accent6 6" xfId="1198"/>
    <cellStyle name="Accent6 7" xfId="1199"/>
    <cellStyle name="Accent6 8" xfId="1200"/>
    <cellStyle name="Accent6 9" xfId="1201"/>
    <cellStyle name="Bad 10" xfId="1202"/>
    <cellStyle name="Bad 11" xfId="1203"/>
    <cellStyle name="Bad 12" xfId="1204"/>
    <cellStyle name="Bad 13" xfId="1205"/>
    <cellStyle name="Bad 14" xfId="1206"/>
    <cellStyle name="Bad 15" xfId="1207"/>
    <cellStyle name="Bad 16" xfId="1208"/>
    <cellStyle name="Bad 17" xfId="1209"/>
    <cellStyle name="Bad 17 2" xfId="4965"/>
    <cellStyle name="Bad 18" xfId="1210"/>
    <cellStyle name="Bad 19" xfId="1211"/>
    <cellStyle name="Bad 2" xfId="1212"/>
    <cellStyle name="Bad 2 2" xfId="1213"/>
    <cellStyle name="Bad 2 2 2" xfId="1214"/>
    <cellStyle name="Bad 2 2 2 2" xfId="1215"/>
    <cellStyle name="Bad 2 2 2 3" xfId="1216"/>
    <cellStyle name="Bad 2 2 2 4" xfId="1217"/>
    <cellStyle name="Bad 2 2 2 5" xfId="1218"/>
    <cellStyle name="Bad 2 2 3" xfId="1219"/>
    <cellStyle name="Bad 2 2 4" xfId="1220"/>
    <cellStyle name="Bad 2 2 5" xfId="1221"/>
    <cellStyle name="Bad 2 3" xfId="1222"/>
    <cellStyle name="Bad 2 4" xfId="1223"/>
    <cellStyle name="Bad 2 5" xfId="1224"/>
    <cellStyle name="Bad 2 6" xfId="1225"/>
    <cellStyle name="Bad 2 7" xfId="1226"/>
    <cellStyle name="Bad 2 8" xfId="1227"/>
    <cellStyle name="Bad 2 9" xfId="1228"/>
    <cellStyle name="Bad 20" xfId="1229"/>
    <cellStyle name="Bad 21" xfId="1230"/>
    <cellStyle name="Bad 22" xfId="1231"/>
    <cellStyle name="Bad 3" xfId="1232"/>
    <cellStyle name="Bad 3 2" xfId="4966"/>
    <cellStyle name="Bad 4" xfId="1233"/>
    <cellStyle name="Bad 5" xfId="1234"/>
    <cellStyle name="Bad 6" xfId="1235"/>
    <cellStyle name="Bad 7" xfId="1236"/>
    <cellStyle name="Bad 8" xfId="1237"/>
    <cellStyle name="Bad 9" xfId="1238"/>
    <cellStyle name="c" xfId="4967"/>
    <cellStyle name="Calculation 10" xfId="1239"/>
    <cellStyle name="Calculation 10 10" xfId="4968"/>
    <cellStyle name="Calculation 10 11" xfId="4969"/>
    <cellStyle name="Calculation 10 12" xfId="4970"/>
    <cellStyle name="Calculation 10 2" xfId="4971"/>
    <cellStyle name="Calculation 10 2 2" xfId="4972"/>
    <cellStyle name="Calculation 10 2 2 2" xfId="4973"/>
    <cellStyle name="Calculation 10 2 3" xfId="4974"/>
    <cellStyle name="Calculation 10 2 3 2" xfId="4975"/>
    <cellStyle name="Calculation 10 2 4" xfId="4976"/>
    <cellStyle name="Calculation 10 2 4 2" xfId="4977"/>
    <cellStyle name="Calculation 10 2 5" xfId="4978"/>
    <cellStyle name="Calculation 10 2 5 2" xfId="4979"/>
    <cellStyle name="Calculation 10 2 6" xfId="4980"/>
    <cellStyle name="Calculation 10 2 6 2" xfId="4981"/>
    <cellStyle name="Calculation 10 2 7" xfId="4982"/>
    <cellStyle name="Calculation 10 2 7 2" xfId="4983"/>
    <cellStyle name="Calculation 10 2 8" xfId="4984"/>
    <cellStyle name="Calculation 10 2 8 2" xfId="4985"/>
    <cellStyle name="Calculation 10 2 9" xfId="4986"/>
    <cellStyle name="Calculation 10 3" xfId="4987"/>
    <cellStyle name="Calculation 10 3 2" xfId="4988"/>
    <cellStyle name="Calculation 10 4" xfId="4989"/>
    <cellStyle name="Calculation 10 4 2" xfId="4990"/>
    <cellStyle name="Calculation 10 5" xfId="4991"/>
    <cellStyle name="Calculation 10 5 2" xfId="4992"/>
    <cellStyle name="Calculation 10 6" xfId="4993"/>
    <cellStyle name="Calculation 10 6 2" xfId="4994"/>
    <cellStyle name="Calculation 10 7" xfId="4995"/>
    <cellStyle name="Calculation 10 7 2" xfId="4996"/>
    <cellStyle name="Calculation 10 8" xfId="4997"/>
    <cellStyle name="Calculation 10 8 2" xfId="4998"/>
    <cellStyle name="Calculation 10 9" xfId="4999"/>
    <cellStyle name="Calculation 10 9 2" xfId="5000"/>
    <cellStyle name="Calculation 11" xfId="1240"/>
    <cellStyle name="Calculation 11 10" xfId="5001"/>
    <cellStyle name="Calculation 11 11" xfId="5002"/>
    <cellStyle name="Calculation 11 12" xfId="5003"/>
    <cellStyle name="Calculation 11 2" xfId="5004"/>
    <cellStyle name="Calculation 11 2 2" xfId="5005"/>
    <cellStyle name="Calculation 11 2 2 2" xfId="5006"/>
    <cellStyle name="Calculation 11 2 3" xfId="5007"/>
    <cellStyle name="Calculation 11 2 3 2" xfId="5008"/>
    <cellStyle name="Calculation 11 2 4" xfId="5009"/>
    <cellStyle name="Calculation 11 2 4 2" xfId="5010"/>
    <cellStyle name="Calculation 11 2 5" xfId="5011"/>
    <cellStyle name="Calculation 11 2 5 2" xfId="5012"/>
    <cellStyle name="Calculation 11 2 6" xfId="5013"/>
    <cellStyle name="Calculation 11 2 6 2" xfId="5014"/>
    <cellStyle name="Calculation 11 2 7" xfId="5015"/>
    <cellStyle name="Calculation 11 2 7 2" xfId="5016"/>
    <cellStyle name="Calculation 11 2 8" xfId="5017"/>
    <cellStyle name="Calculation 11 2 8 2" xfId="5018"/>
    <cellStyle name="Calculation 11 2 9" xfId="5019"/>
    <cellStyle name="Calculation 11 3" xfId="5020"/>
    <cellStyle name="Calculation 11 3 2" xfId="5021"/>
    <cellStyle name="Calculation 11 4" xfId="5022"/>
    <cellStyle name="Calculation 11 4 2" xfId="5023"/>
    <cellStyle name="Calculation 11 5" xfId="5024"/>
    <cellStyle name="Calculation 11 5 2" xfId="5025"/>
    <cellStyle name="Calculation 11 6" xfId="5026"/>
    <cellStyle name="Calculation 11 6 2" xfId="5027"/>
    <cellStyle name="Calculation 11 7" xfId="5028"/>
    <cellStyle name="Calculation 11 7 2" xfId="5029"/>
    <cellStyle name="Calculation 11 8" xfId="5030"/>
    <cellStyle name="Calculation 11 8 2" xfId="5031"/>
    <cellStyle name="Calculation 11 9" xfId="5032"/>
    <cellStyle name="Calculation 11 9 2" xfId="5033"/>
    <cellStyle name="Calculation 12" xfId="1241"/>
    <cellStyle name="Calculation 12 10" xfId="5034"/>
    <cellStyle name="Calculation 12 11" xfId="5035"/>
    <cellStyle name="Calculation 12 12" xfId="5036"/>
    <cellStyle name="Calculation 12 2" xfId="5037"/>
    <cellStyle name="Calculation 12 2 2" xfId="5038"/>
    <cellStyle name="Calculation 12 2 2 2" xfId="5039"/>
    <cellStyle name="Calculation 12 2 3" xfId="5040"/>
    <cellStyle name="Calculation 12 2 3 2" xfId="5041"/>
    <cellStyle name="Calculation 12 2 4" xfId="5042"/>
    <cellStyle name="Calculation 12 2 4 2" xfId="5043"/>
    <cellStyle name="Calculation 12 2 5" xfId="5044"/>
    <cellStyle name="Calculation 12 2 5 2" xfId="5045"/>
    <cellStyle name="Calculation 12 2 6" xfId="5046"/>
    <cellStyle name="Calculation 12 2 6 2" xfId="5047"/>
    <cellStyle name="Calculation 12 2 7" xfId="5048"/>
    <cellStyle name="Calculation 12 2 7 2" xfId="5049"/>
    <cellStyle name="Calculation 12 2 8" xfId="5050"/>
    <cellStyle name="Calculation 12 2 8 2" xfId="5051"/>
    <cellStyle name="Calculation 12 2 9" xfId="5052"/>
    <cellStyle name="Calculation 12 3" xfId="5053"/>
    <cellStyle name="Calculation 12 3 2" xfId="5054"/>
    <cellStyle name="Calculation 12 4" xfId="5055"/>
    <cellStyle name="Calculation 12 4 2" xfId="5056"/>
    <cellStyle name="Calculation 12 5" xfId="5057"/>
    <cellStyle name="Calculation 12 5 2" xfId="5058"/>
    <cellStyle name="Calculation 12 6" xfId="5059"/>
    <cellStyle name="Calculation 12 6 2" xfId="5060"/>
    <cellStyle name="Calculation 12 7" xfId="5061"/>
    <cellStyle name="Calculation 12 7 2" xfId="5062"/>
    <cellStyle name="Calculation 12 8" xfId="5063"/>
    <cellStyle name="Calculation 12 8 2" xfId="5064"/>
    <cellStyle name="Calculation 12 9" xfId="5065"/>
    <cellStyle name="Calculation 12 9 2" xfId="5066"/>
    <cellStyle name="Calculation 13" xfId="1242"/>
    <cellStyle name="Calculation 13 10" xfId="5067"/>
    <cellStyle name="Calculation 13 11" xfId="5068"/>
    <cellStyle name="Calculation 13 12" xfId="5069"/>
    <cellStyle name="Calculation 13 2" xfId="5070"/>
    <cellStyle name="Calculation 13 2 2" xfId="5071"/>
    <cellStyle name="Calculation 13 2 2 2" xfId="5072"/>
    <cellStyle name="Calculation 13 2 3" xfId="5073"/>
    <cellStyle name="Calculation 13 2 3 2" xfId="5074"/>
    <cellStyle name="Calculation 13 2 4" xfId="5075"/>
    <cellStyle name="Calculation 13 2 4 2" xfId="5076"/>
    <cellStyle name="Calculation 13 2 5" xfId="5077"/>
    <cellStyle name="Calculation 13 2 5 2" xfId="5078"/>
    <cellStyle name="Calculation 13 2 6" xfId="5079"/>
    <cellStyle name="Calculation 13 2 6 2" xfId="5080"/>
    <cellStyle name="Calculation 13 2 7" xfId="5081"/>
    <cellStyle name="Calculation 13 2 7 2" xfId="5082"/>
    <cellStyle name="Calculation 13 2 8" xfId="5083"/>
    <cellStyle name="Calculation 13 2 8 2" xfId="5084"/>
    <cellStyle name="Calculation 13 2 9" xfId="5085"/>
    <cellStyle name="Calculation 13 3" xfId="5086"/>
    <cellStyle name="Calculation 13 3 2" xfId="5087"/>
    <cellStyle name="Calculation 13 4" xfId="5088"/>
    <cellStyle name="Calculation 13 4 2" xfId="5089"/>
    <cellStyle name="Calculation 13 5" xfId="5090"/>
    <cellStyle name="Calculation 13 5 2" xfId="5091"/>
    <cellStyle name="Calculation 13 6" xfId="5092"/>
    <cellStyle name="Calculation 13 6 2" xfId="5093"/>
    <cellStyle name="Calculation 13 7" xfId="5094"/>
    <cellStyle name="Calculation 13 7 2" xfId="5095"/>
    <cellStyle name="Calculation 13 8" xfId="5096"/>
    <cellStyle name="Calculation 13 8 2" xfId="5097"/>
    <cellStyle name="Calculation 13 9" xfId="5098"/>
    <cellStyle name="Calculation 13 9 2" xfId="5099"/>
    <cellStyle name="Calculation 14" xfId="1243"/>
    <cellStyle name="Calculation 14 10" xfId="5100"/>
    <cellStyle name="Calculation 14 11" xfId="5101"/>
    <cellStyle name="Calculation 14 12" xfId="5102"/>
    <cellStyle name="Calculation 14 2" xfId="5103"/>
    <cellStyle name="Calculation 14 2 2" xfId="5104"/>
    <cellStyle name="Calculation 14 2 2 2" xfId="5105"/>
    <cellStyle name="Calculation 14 2 3" xfId="5106"/>
    <cellStyle name="Calculation 14 2 3 2" xfId="5107"/>
    <cellStyle name="Calculation 14 2 4" xfId="5108"/>
    <cellStyle name="Calculation 14 2 4 2" xfId="5109"/>
    <cellStyle name="Calculation 14 2 5" xfId="5110"/>
    <cellStyle name="Calculation 14 2 5 2" xfId="5111"/>
    <cellStyle name="Calculation 14 2 6" xfId="5112"/>
    <cellStyle name="Calculation 14 2 6 2" xfId="5113"/>
    <cellStyle name="Calculation 14 2 7" xfId="5114"/>
    <cellStyle name="Calculation 14 2 7 2" xfId="5115"/>
    <cellStyle name="Calculation 14 2 8" xfId="5116"/>
    <cellStyle name="Calculation 14 2 8 2" xfId="5117"/>
    <cellStyle name="Calculation 14 2 9" xfId="5118"/>
    <cellStyle name="Calculation 14 3" xfId="5119"/>
    <cellStyle name="Calculation 14 3 2" xfId="5120"/>
    <cellStyle name="Calculation 14 4" xfId="5121"/>
    <cellStyle name="Calculation 14 4 2" xfId="5122"/>
    <cellStyle name="Calculation 14 5" xfId="5123"/>
    <cellStyle name="Calculation 14 5 2" xfId="5124"/>
    <cellStyle name="Calculation 14 6" xfId="5125"/>
    <cellStyle name="Calculation 14 6 2" xfId="5126"/>
    <cellStyle name="Calculation 14 7" xfId="5127"/>
    <cellStyle name="Calculation 14 7 2" xfId="5128"/>
    <cellStyle name="Calculation 14 8" xfId="5129"/>
    <cellStyle name="Calculation 14 8 2" xfId="5130"/>
    <cellStyle name="Calculation 14 9" xfId="5131"/>
    <cellStyle name="Calculation 14 9 2" xfId="5132"/>
    <cellStyle name="Calculation 15" xfId="1244"/>
    <cellStyle name="Calculation 15 10" xfId="5133"/>
    <cellStyle name="Calculation 15 11" xfId="5134"/>
    <cellStyle name="Calculation 15 12" xfId="5135"/>
    <cellStyle name="Calculation 15 2" xfId="5136"/>
    <cellStyle name="Calculation 15 2 2" xfId="5137"/>
    <cellStyle name="Calculation 15 2 2 2" xfId="5138"/>
    <cellStyle name="Calculation 15 2 3" xfId="5139"/>
    <cellStyle name="Calculation 15 2 3 2" xfId="5140"/>
    <cellStyle name="Calculation 15 2 4" xfId="5141"/>
    <cellStyle name="Calculation 15 2 4 2" xfId="5142"/>
    <cellStyle name="Calculation 15 2 5" xfId="5143"/>
    <cellStyle name="Calculation 15 2 5 2" xfId="5144"/>
    <cellStyle name="Calculation 15 2 6" xfId="5145"/>
    <cellStyle name="Calculation 15 2 6 2" xfId="5146"/>
    <cellStyle name="Calculation 15 2 7" xfId="5147"/>
    <cellStyle name="Calculation 15 2 7 2" xfId="5148"/>
    <cellStyle name="Calculation 15 2 8" xfId="5149"/>
    <cellStyle name="Calculation 15 2 8 2" xfId="5150"/>
    <cellStyle name="Calculation 15 2 9" xfId="5151"/>
    <cellStyle name="Calculation 15 3" xfId="5152"/>
    <cellStyle name="Calculation 15 3 2" xfId="5153"/>
    <cellStyle name="Calculation 15 4" xfId="5154"/>
    <cellStyle name="Calculation 15 4 2" xfId="5155"/>
    <cellStyle name="Calculation 15 5" xfId="5156"/>
    <cellStyle name="Calculation 15 5 2" xfId="5157"/>
    <cellStyle name="Calculation 15 6" xfId="5158"/>
    <cellStyle name="Calculation 15 6 2" xfId="5159"/>
    <cellStyle name="Calculation 15 7" xfId="5160"/>
    <cellStyle name="Calculation 15 7 2" xfId="5161"/>
    <cellStyle name="Calculation 15 8" xfId="5162"/>
    <cellStyle name="Calculation 15 8 2" xfId="5163"/>
    <cellStyle name="Calculation 15 9" xfId="5164"/>
    <cellStyle name="Calculation 15 9 2" xfId="5165"/>
    <cellStyle name="Calculation 16" xfId="1245"/>
    <cellStyle name="Calculation 16 10" xfId="5166"/>
    <cellStyle name="Calculation 16 11" xfId="5167"/>
    <cellStyle name="Calculation 16 12" xfId="5168"/>
    <cellStyle name="Calculation 16 2" xfId="5169"/>
    <cellStyle name="Calculation 16 2 2" xfId="5170"/>
    <cellStyle name="Calculation 16 2 2 2" xfId="5171"/>
    <cellStyle name="Calculation 16 2 3" xfId="5172"/>
    <cellStyle name="Calculation 16 2 3 2" xfId="5173"/>
    <cellStyle name="Calculation 16 2 4" xfId="5174"/>
    <cellStyle name="Calculation 16 2 4 2" xfId="5175"/>
    <cellStyle name="Calculation 16 2 5" xfId="5176"/>
    <cellStyle name="Calculation 16 2 5 2" xfId="5177"/>
    <cellStyle name="Calculation 16 2 6" xfId="5178"/>
    <cellStyle name="Calculation 16 2 6 2" xfId="5179"/>
    <cellStyle name="Calculation 16 2 7" xfId="5180"/>
    <cellStyle name="Calculation 16 2 7 2" xfId="5181"/>
    <cellStyle name="Calculation 16 2 8" xfId="5182"/>
    <cellStyle name="Calculation 16 2 8 2" xfId="5183"/>
    <cellStyle name="Calculation 16 2 9" xfId="5184"/>
    <cellStyle name="Calculation 16 3" xfId="5185"/>
    <cellStyle name="Calculation 16 3 2" xfId="5186"/>
    <cellStyle name="Calculation 16 4" xfId="5187"/>
    <cellStyle name="Calculation 16 4 2" xfId="5188"/>
    <cellStyle name="Calculation 16 5" xfId="5189"/>
    <cellStyle name="Calculation 16 5 2" xfId="5190"/>
    <cellStyle name="Calculation 16 6" xfId="5191"/>
    <cellStyle name="Calculation 16 6 2" xfId="5192"/>
    <cellStyle name="Calculation 16 7" xfId="5193"/>
    <cellStyle name="Calculation 16 7 2" xfId="5194"/>
    <cellStyle name="Calculation 16 8" xfId="5195"/>
    <cellStyle name="Calculation 16 8 2" xfId="5196"/>
    <cellStyle name="Calculation 16 9" xfId="5197"/>
    <cellStyle name="Calculation 16 9 2" xfId="5198"/>
    <cellStyle name="Calculation 17" xfId="1246"/>
    <cellStyle name="Calculation 17 10" xfId="5199"/>
    <cellStyle name="Calculation 17 11" xfId="5200"/>
    <cellStyle name="Calculation 17 2" xfId="5201"/>
    <cellStyle name="Calculation 17 2 2" xfId="5202"/>
    <cellStyle name="Calculation 17 2 2 2" xfId="5203"/>
    <cellStyle name="Calculation 17 2 3" xfId="5204"/>
    <cellStyle name="Calculation 17 2 3 2" xfId="5205"/>
    <cellStyle name="Calculation 17 2 4" xfId="5206"/>
    <cellStyle name="Calculation 17 2 4 2" xfId="5207"/>
    <cellStyle name="Calculation 17 2 5" xfId="5208"/>
    <cellStyle name="Calculation 17 2 5 2" xfId="5209"/>
    <cellStyle name="Calculation 17 2 6" xfId="5210"/>
    <cellStyle name="Calculation 17 2 6 2" xfId="5211"/>
    <cellStyle name="Calculation 17 2 7" xfId="5212"/>
    <cellStyle name="Calculation 17 2 7 2" xfId="5213"/>
    <cellStyle name="Calculation 17 2 8" xfId="5214"/>
    <cellStyle name="Calculation 17 2 8 2" xfId="5215"/>
    <cellStyle name="Calculation 17 2 9" xfId="5216"/>
    <cellStyle name="Calculation 17 3" xfId="5217"/>
    <cellStyle name="Calculation 17 3 2" xfId="5218"/>
    <cellStyle name="Calculation 17 4" xfId="5219"/>
    <cellStyle name="Calculation 17 4 2" xfId="5220"/>
    <cellStyle name="Calculation 17 5" xfId="5221"/>
    <cellStyle name="Calculation 17 5 2" xfId="5222"/>
    <cellStyle name="Calculation 17 6" xfId="5223"/>
    <cellStyle name="Calculation 17 6 2" xfId="5224"/>
    <cellStyle name="Calculation 17 7" xfId="5225"/>
    <cellStyle name="Calculation 17 7 2" xfId="5226"/>
    <cellStyle name="Calculation 17 8" xfId="5227"/>
    <cellStyle name="Calculation 17 8 2" xfId="5228"/>
    <cellStyle name="Calculation 17 9" xfId="5229"/>
    <cellStyle name="Calculation 17 9 2" xfId="5230"/>
    <cellStyle name="Calculation 18" xfId="1247"/>
    <cellStyle name="Calculation 18 10" xfId="5231"/>
    <cellStyle name="Calculation 18 2" xfId="5232"/>
    <cellStyle name="Calculation 18 2 2" xfId="5233"/>
    <cellStyle name="Calculation 18 2 2 2" xfId="5234"/>
    <cellStyle name="Calculation 18 2 3" xfId="5235"/>
    <cellStyle name="Calculation 18 2 3 2" xfId="5236"/>
    <cellStyle name="Calculation 18 2 4" xfId="5237"/>
    <cellStyle name="Calculation 18 2 4 2" xfId="5238"/>
    <cellStyle name="Calculation 18 2 5" xfId="5239"/>
    <cellStyle name="Calculation 18 2 5 2" xfId="5240"/>
    <cellStyle name="Calculation 18 2 6" xfId="5241"/>
    <cellStyle name="Calculation 18 2 6 2" xfId="5242"/>
    <cellStyle name="Calculation 18 2 7" xfId="5243"/>
    <cellStyle name="Calculation 18 2 7 2" xfId="5244"/>
    <cellStyle name="Calculation 18 2 8" xfId="5245"/>
    <cellStyle name="Calculation 18 2 8 2" xfId="5246"/>
    <cellStyle name="Calculation 18 2 9" xfId="5247"/>
    <cellStyle name="Calculation 18 3" xfId="5248"/>
    <cellStyle name="Calculation 18 3 2" xfId="5249"/>
    <cellStyle name="Calculation 18 4" xfId="5250"/>
    <cellStyle name="Calculation 18 4 2" xfId="5251"/>
    <cellStyle name="Calculation 18 5" xfId="5252"/>
    <cellStyle name="Calculation 18 5 2" xfId="5253"/>
    <cellStyle name="Calculation 18 6" xfId="5254"/>
    <cellStyle name="Calculation 18 6 2" xfId="5255"/>
    <cellStyle name="Calculation 18 7" xfId="5256"/>
    <cellStyle name="Calculation 18 7 2" xfId="5257"/>
    <cellStyle name="Calculation 18 8" xfId="5258"/>
    <cellStyle name="Calculation 18 8 2" xfId="5259"/>
    <cellStyle name="Calculation 18 9" xfId="5260"/>
    <cellStyle name="Calculation 18 9 2" xfId="5261"/>
    <cellStyle name="Calculation 19" xfId="1248"/>
    <cellStyle name="Calculation 19 10" xfId="5262"/>
    <cellStyle name="Calculation 19 2" xfId="5263"/>
    <cellStyle name="Calculation 19 2 2" xfId="5264"/>
    <cellStyle name="Calculation 19 2 2 2" xfId="5265"/>
    <cellStyle name="Calculation 19 2 3" xfId="5266"/>
    <cellStyle name="Calculation 19 2 3 2" xfId="5267"/>
    <cellStyle name="Calculation 19 2 4" xfId="5268"/>
    <cellStyle name="Calculation 19 2 4 2" xfId="5269"/>
    <cellStyle name="Calculation 19 2 5" xfId="5270"/>
    <cellStyle name="Calculation 19 2 5 2" xfId="5271"/>
    <cellStyle name="Calculation 19 2 6" xfId="5272"/>
    <cellStyle name="Calculation 19 2 6 2" xfId="5273"/>
    <cellStyle name="Calculation 19 2 7" xfId="5274"/>
    <cellStyle name="Calculation 19 2 7 2" xfId="5275"/>
    <cellStyle name="Calculation 19 2 8" xfId="5276"/>
    <cellStyle name="Calculation 19 2 8 2" xfId="5277"/>
    <cellStyle name="Calculation 19 2 9" xfId="5278"/>
    <cellStyle name="Calculation 19 3" xfId="5279"/>
    <cellStyle name="Calculation 19 3 2" xfId="5280"/>
    <cellStyle name="Calculation 19 4" xfId="5281"/>
    <cellStyle name="Calculation 19 4 2" xfId="5282"/>
    <cellStyle name="Calculation 19 5" xfId="5283"/>
    <cellStyle name="Calculation 19 5 2" xfId="5284"/>
    <cellStyle name="Calculation 19 6" xfId="5285"/>
    <cellStyle name="Calculation 19 6 2" xfId="5286"/>
    <cellStyle name="Calculation 19 7" xfId="5287"/>
    <cellStyle name="Calculation 19 7 2" xfId="5288"/>
    <cellStyle name="Calculation 19 8" xfId="5289"/>
    <cellStyle name="Calculation 19 8 2" xfId="5290"/>
    <cellStyle name="Calculation 19 9" xfId="5291"/>
    <cellStyle name="Calculation 19 9 2" xfId="5292"/>
    <cellStyle name="Calculation 2" xfId="1249"/>
    <cellStyle name="Calculation 2 10" xfId="5293"/>
    <cellStyle name="Calculation 2 2" xfId="1250"/>
    <cellStyle name="Calculation 2 2 10" xfId="5294"/>
    <cellStyle name="Calculation 2 2 11" xfId="5295"/>
    <cellStyle name="Calculation 2 2 2" xfId="1251"/>
    <cellStyle name="Calculation 2 2 2 2" xfId="1252"/>
    <cellStyle name="Calculation 2 2 2 3" xfId="1253"/>
    <cellStyle name="Calculation 2 2 2 4" xfId="1254"/>
    <cellStyle name="Calculation 2 2 2 5" xfId="1255"/>
    <cellStyle name="Calculation 2 2 3" xfId="1256"/>
    <cellStyle name="Calculation 2 2 3 2" xfId="5296"/>
    <cellStyle name="Calculation 2 2 4" xfId="1257"/>
    <cellStyle name="Calculation 2 2 4 2" xfId="5297"/>
    <cellStyle name="Calculation 2 2 5" xfId="1258"/>
    <cellStyle name="Calculation 2 2 5 2" xfId="5298"/>
    <cellStyle name="Calculation 2 2 6" xfId="5299"/>
    <cellStyle name="Calculation 2 2 6 2" xfId="5300"/>
    <cellStyle name="Calculation 2 2 7" xfId="5301"/>
    <cellStyle name="Calculation 2 2 7 2" xfId="5302"/>
    <cellStyle name="Calculation 2 2 8" xfId="5303"/>
    <cellStyle name="Calculation 2 2 8 2" xfId="5304"/>
    <cellStyle name="Calculation 2 2 9" xfId="5305"/>
    <cellStyle name="Calculation 2 3" xfId="1259"/>
    <cellStyle name="Calculation 2 3 2" xfId="5306"/>
    <cellStyle name="Calculation 2 4" xfId="1260"/>
    <cellStyle name="Calculation 2 4 2" xfId="5307"/>
    <cellStyle name="Calculation 2 5" xfId="1261"/>
    <cellStyle name="Calculation 2 5 2" xfId="5308"/>
    <cellStyle name="Calculation 2 6" xfId="1262"/>
    <cellStyle name="Calculation 2 6 2" xfId="5309"/>
    <cellStyle name="Calculation 2 7" xfId="1263"/>
    <cellStyle name="Calculation 2 7 2" xfId="5310"/>
    <cellStyle name="Calculation 2 8" xfId="1264"/>
    <cellStyle name="Calculation 2 8 2" xfId="5311"/>
    <cellStyle name="Calculation 2 9" xfId="1265"/>
    <cellStyle name="Calculation 20" xfId="1266"/>
    <cellStyle name="Calculation 20 10" xfId="5312"/>
    <cellStyle name="Calculation 20 2" xfId="5313"/>
    <cellStyle name="Calculation 20 2 2" xfId="5314"/>
    <cellStyle name="Calculation 20 2 2 2" xfId="5315"/>
    <cellStyle name="Calculation 20 2 3" xfId="5316"/>
    <cellStyle name="Calculation 20 2 3 2" xfId="5317"/>
    <cellStyle name="Calculation 20 2 4" xfId="5318"/>
    <cellStyle name="Calculation 20 2 4 2" xfId="5319"/>
    <cellStyle name="Calculation 20 2 5" xfId="5320"/>
    <cellStyle name="Calculation 20 2 5 2" xfId="5321"/>
    <cellStyle name="Calculation 20 2 6" xfId="5322"/>
    <cellStyle name="Calculation 20 2 6 2" xfId="5323"/>
    <cellStyle name="Calculation 20 2 7" xfId="5324"/>
    <cellStyle name="Calculation 20 2 7 2" xfId="5325"/>
    <cellStyle name="Calculation 20 2 8" xfId="5326"/>
    <cellStyle name="Calculation 20 2 8 2" xfId="5327"/>
    <cellStyle name="Calculation 20 2 9" xfId="5328"/>
    <cellStyle name="Calculation 20 3" xfId="5329"/>
    <cellStyle name="Calculation 20 3 2" xfId="5330"/>
    <cellStyle name="Calculation 20 4" xfId="5331"/>
    <cellStyle name="Calculation 20 4 2" xfId="5332"/>
    <cellStyle name="Calculation 20 5" xfId="5333"/>
    <cellStyle name="Calculation 20 5 2" xfId="5334"/>
    <cellStyle name="Calculation 20 6" xfId="5335"/>
    <cellStyle name="Calculation 20 6 2" xfId="5336"/>
    <cellStyle name="Calculation 20 7" xfId="5337"/>
    <cellStyle name="Calculation 20 7 2" xfId="5338"/>
    <cellStyle name="Calculation 20 8" xfId="5339"/>
    <cellStyle name="Calculation 20 8 2" xfId="5340"/>
    <cellStyle name="Calculation 20 9" xfId="5341"/>
    <cellStyle name="Calculation 20 9 2" xfId="5342"/>
    <cellStyle name="Calculation 21" xfId="1267"/>
    <cellStyle name="Calculation 21 10" xfId="5343"/>
    <cellStyle name="Calculation 21 2" xfId="5344"/>
    <cellStyle name="Calculation 21 2 2" xfId="5345"/>
    <cellStyle name="Calculation 21 2 2 2" xfId="5346"/>
    <cellStyle name="Calculation 21 2 3" xfId="5347"/>
    <cellStyle name="Calculation 21 2 3 2" xfId="5348"/>
    <cellStyle name="Calculation 21 2 4" xfId="5349"/>
    <cellStyle name="Calculation 21 2 4 2" xfId="5350"/>
    <cellStyle name="Calculation 21 2 5" xfId="5351"/>
    <cellStyle name="Calculation 21 2 5 2" xfId="5352"/>
    <cellStyle name="Calculation 21 2 6" xfId="5353"/>
    <cellStyle name="Calculation 21 2 6 2" xfId="5354"/>
    <cellStyle name="Calculation 21 2 7" xfId="5355"/>
    <cellStyle name="Calculation 21 2 7 2" xfId="5356"/>
    <cellStyle name="Calculation 21 2 8" xfId="5357"/>
    <cellStyle name="Calculation 21 2 8 2" xfId="5358"/>
    <cellStyle name="Calculation 21 2 9" xfId="5359"/>
    <cellStyle name="Calculation 21 3" xfId="5360"/>
    <cellStyle name="Calculation 21 3 2" xfId="5361"/>
    <cellStyle name="Calculation 21 4" xfId="5362"/>
    <cellStyle name="Calculation 21 4 2" xfId="5363"/>
    <cellStyle name="Calculation 21 5" xfId="5364"/>
    <cellStyle name="Calculation 21 5 2" xfId="5365"/>
    <cellStyle name="Calculation 21 6" xfId="5366"/>
    <cellStyle name="Calculation 21 6 2" xfId="5367"/>
    <cellStyle name="Calculation 21 7" xfId="5368"/>
    <cellStyle name="Calculation 21 7 2" xfId="5369"/>
    <cellStyle name="Calculation 21 8" xfId="5370"/>
    <cellStyle name="Calculation 21 8 2" xfId="5371"/>
    <cellStyle name="Calculation 21 9" xfId="5372"/>
    <cellStyle name="Calculation 21 9 2" xfId="5373"/>
    <cellStyle name="Calculation 22" xfId="1268"/>
    <cellStyle name="Calculation 22 2" xfId="5374"/>
    <cellStyle name="Calculation 22 2 2" xfId="5375"/>
    <cellStyle name="Calculation 22 3" xfId="5376"/>
    <cellStyle name="Calculation 22 3 2" xfId="5377"/>
    <cellStyle name="Calculation 22 4" xfId="5378"/>
    <cellStyle name="Calculation 22 4 2" xfId="5379"/>
    <cellStyle name="Calculation 22 5" xfId="5380"/>
    <cellStyle name="Calculation 22 5 2" xfId="5381"/>
    <cellStyle name="Calculation 22 6" xfId="5382"/>
    <cellStyle name="Calculation 22 6 2" xfId="5383"/>
    <cellStyle name="Calculation 22 7" xfId="5384"/>
    <cellStyle name="Calculation 22 7 2" xfId="5385"/>
    <cellStyle name="Calculation 22 8" xfId="5386"/>
    <cellStyle name="Calculation 22 8 2" xfId="5387"/>
    <cellStyle name="Calculation 22 9" xfId="5388"/>
    <cellStyle name="Calculation 3" xfId="1269"/>
    <cellStyle name="Calculation 3 10" xfId="5389"/>
    <cellStyle name="Calculation 3 11" xfId="5390"/>
    <cellStyle name="Calculation 3 2" xfId="5391"/>
    <cellStyle name="Calculation 3 2 10" xfId="5392"/>
    <cellStyle name="Calculation 3 2 2" xfId="5393"/>
    <cellStyle name="Calculation 3 2 2 2" xfId="5394"/>
    <cellStyle name="Calculation 3 2 3" xfId="5395"/>
    <cellStyle name="Calculation 3 2 3 2" xfId="5396"/>
    <cellStyle name="Calculation 3 2 4" xfId="5397"/>
    <cellStyle name="Calculation 3 2 4 2" xfId="5398"/>
    <cellStyle name="Calculation 3 2 5" xfId="5399"/>
    <cellStyle name="Calculation 3 2 5 2" xfId="5400"/>
    <cellStyle name="Calculation 3 2 6" xfId="5401"/>
    <cellStyle name="Calculation 3 2 6 2" xfId="5402"/>
    <cellStyle name="Calculation 3 2 7" xfId="5403"/>
    <cellStyle name="Calculation 3 2 7 2" xfId="5404"/>
    <cellStyle name="Calculation 3 2 8" xfId="5405"/>
    <cellStyle name="Calculation 3 2 8 2" xfId="5406"/>
    <cellStyle name="Calculation 3 2 9" xfId="5407"/>
    <cellStyle name="Calculation 3 3" xfId="5408"/>
    <cellStyle name="Calculation 3 3 2" xfId="5409"/>
    <cellStyle name="Calculation 3 4" xfId="5410"/>
    <cellStyle name="Calculation 3 4 2" xfId="5411"/>
    <cellStyle name="Calculation 3 5" xfId="5412"/>
    <cellStyle name="Calculation 3 5 2" xfId="5413"/>
    <cellStyle name="Calculation 3 6" xfId="5414"/>
    <cellStyle name="Calculation 3 6 2" xfId="5415"/>
    <cellStyle name="Calculation 3 7" xfId="5416"/>
    <cellStyle name="Calculation 3 7 2" xfId="5417"/>
    <cellStyle name="Calculation 3 8" xfId="5418"/>
    <cellStyle name="Calculation 3 8 2" xfId="5419"/>
    <cellStyle name="Calculation 3 9" xfId="5420"/>
    <cellStyle name="Calculation 3 9 2" xfId="5421"/>
    <cellStyle name="Calculation 4" xfId="1270"/>
    <cellStyle name="Calculation 4 10" xfId="5422"/>
    <cellStyle name="Calculation 4 11" xfId="5423"/>
    <cellStyle name="Calculation 4 12" xfId="5424"/>
    <cellStyle name="Calculation 4 2" xfId="5425"/>
    <cellStyle name="Calculation 4 2 2" xfId="5426"/>
    <cellStyle name="Calculation 4 2 2 2" xfId="5427"/>
    <cellStyle name="Calculation 4 2 3" xfId="5428"/>
    <cellStyle name="Calculation 4 2 3 2" xfId="5429"/>
    <cellStyle name="Calculation 4 2 4" xfId="5430"/>
    <cellStyle name="Calculation 4 2 4 2" xfId="5431"/>
    <cellStyle name="Calculation 4 2 5" xfId="5432"/>
    <cellStyle name="Calculation 4 2 5 2" xfId="5433"/>
    <cellStyle name="Calculation 4 2 6" xfId="5434"/>
    <cellStyle name="Calculation 4 2 6 2" xfId="5435"/>
    <cellStyle name="Calculation 4 2 7" xfId="5436"/>
    <cellStyle name="Calculation 4 2 7 2" xfId="5437"/>
    <cellStyle name="Calculation 4 2 8" xfId="5438"/>
    <cellStyle name="Calculation 4 2 8 2" xfId="5439"/>
    <cellStyle name="Calculation 4 2 9" xfId="5440"/>
    <cellStyle name="Calculation 4 3" xfId="5441"/>
    <cellStyle name="Calculation 4 3 2" xfId="5442"/>
    <cellStyle name="Calculation 4 4" xfId="5443"/>
    <cellStyle name="Calculation 4 4 2" xfId="5444"/>
    <cellStyle name="Calculation 4 5" xfId="5445"/>
    <cellStyle name="Calculation 4 5 2" xfId="5446"/>
    <cellStyle name="Calculation 4 6" xfId="5447"/>
    <cellStyle name="Calculation 4 6 2" xfId="5448"/>
    <cellStyle name="Calculation 4 7" xfId="5449"/>
    <cellStyle name="Calculation 4 7 2" xfId="5450"/>
    <cellStyle name="Calculation 4 8" xfId="5451"/>
    <cellStyle name="Calculation 4 8 2" xfId="5452"/>
    <cellStyle name="Calculation 4 9" xfId="5453"/>
    <cellStyle name="Calculation 4 9 2" xfId="5454"/>
    <cellStyle name="Calculation 5" xfId="1271"/>
    <cellStyle name="Calculation 5 10" xfId="5455"/>
    <cellStyle name="Calculation 5 11" xfId="5456"/>
    <cellStyle name="Calculation 5 12" xfId="5457"/>
    <cellStyle name="Calculation 5 2" xfId="5458"/>
    <cellStyle name="Calculation 5 2 2" xfId="5459"/>
    <cellStyle name="Calculation 5 2 2 2" xfId="5460"/>
    <cellStyle name="Calculation 5 2 3" xfId="5461"/>
    <cellStyle name="Calculation 5 2 3 2" xfId="5462"/>
    <cellStyle name="Calculation 5 2 4" xfId="5463"/>
    <cellStyle name="Calculation 5 2 4 2" xfId="5464"/>
    <cellStyle name="Calculation 5 2 5" xfId="5465"/>
    <cellStyle name="Calculation 5 2 5 2" xfId="5466"/>
    <cellStyle name="Calculation 5 2 6" xfId="5467"/>
    <cellStyle name="Calculation 5 2 6 2" xfId="5468"/>
    <cellStyle name="Calculation 5 2 7" xfId="5469"/>
    <cellStyle name="Calculation 5 2 7 2" xfId="5470"/>
    <cellStyle name="Calculation 5 2 8" xfId="5471"/>
    <cellStyle name="Calculation 5 2 8 2" xfId="5472"/>
    <cellStyle name="Calculation 5 2 9" xfId="5473"/>
    <cellStyle name="Calculation 5 3" xfId="5474"/>
    <cellStyle name="Calculation 5 3 2" xfId="5475"/>
    <cellStyle name="Calculation 5 4" xfId="5476"/>
    <cellStyle name="Calculation 5 4 2" xfId="5477"/>
    <cellStyle name="Calculation 5 5" xfId="5478"/>
    <cellStyle name="Calculation 5 5 2" xfId="5479"/>
    <cellStyle name="Calculation 5 6" xfId="5480"/>
    <cellStyle name="Calculation 5 6 2" xfId="5481"/>
    <cellStyle name="Calculation 5 7" xfId="5482"/>
    <cellStyle name="Calculation 5 7 2" xfId="5483"/>
    <cellStyle name="Calculation 5 8" xfId="5484"/>
    <cellStyle name="Calculation 5 8 2" xfId="5485"/>
    <cellStyle name="Calculation 5 9" xfId="5486"/>
    <cellStyle name="Calculation 5 9 2" xfId="5487"/>
    <cellStyle name="Calculation 6" xfId="1272"/>
    <cellStyle name="Calculation 6 10" xfId="5488"/>
    <cellStyle name="Calculation 6 11" xfId="5489"/>
    <cellStyle name="Calculation 6 12" xfId="5490"/>
    <cellStyle name="Calculation 6 2" xfId="5491"/>
    <cellStyle name="Calculation 6 2 2" xfId="5492"/>
    <cellStyle name="Calculation 6 2 2 2" xfId="5493"/>
    <cellStyle name="Calculation 6 2 3" xfId="5494"/>
    <cellStyle name="Calculation 6 2 3 2" xfId="5495"/>
    <cellStyle name="Calculation 6 2 4" xfId="5496"/>
    <cellStyle name="Calculation 6 2 4 2" xfId="5497"/>
    <cellStyle name="Calculation 6 2 5" xfId="5498"/>
    <cellStyle name="Calculation 6 2 5 2" xfId="5499"/>
    <cellStyle name="Calculation 6 2 6" xfId="5500"/>
    <cellStyle name="Calculation 6 2 6 2" xfId="5501"/>
    <cellStyle name="Calculation 6 2 7" xfId="5502"/>
    <cellStyle name="Calculation 6 2 7 2" xfId="5503"/>
    <cellStyle name="Calculation 6 2 8" xfId="5504"/>
    <cellStyle name="Calculation 6 2 8 2" xfId="5505"/>
    <cellStyle name="Calculation 6 2 9" xfId="5506"/>
    <cellStyle name="Calculation 6 3" xfId="5507"/>
    <cellStyle name="Calculation 6 3 2" xfId="5508"/>
    <cellStyle name="Calculation 6 4" xfId="5509"/>
    <cellStyle name="Calculation 6 4 2" xfId="5510"/>
    <cellStyle name="Calculation 6 5" xfId="5511"/>
    <cellStyle name="Calculation 6 5 2" xfId="5512"/>
    <cellStyle name="Calculation 6 6" xfId="5513"/>
    <cellStyle name="Calculation 6 6 2" xfId="5514"/>
    <cellStyle name="Calculation 6 7" xfId="5515"/>
    <cellStyle name="Calculation 6 7 2" xfId="5516"/>
    <cellStyle name="Calculation 6 8" xfId="5517"/>
    <cellStyle name="Calculation 6 8 2" xfId="5518"/>
    <cellStyle name="Calculation 6 9" xfId="5519"/>
    <cellStyle name="Calculation 6 9 2" xfId="5520"/>
    <cellStyle name="Calculation 7" xfId="1273"/>
    <cellStyle name="Calculation 7 10" xfId="5521"/>
    <cellStyle name="Calculation 7 11" xfId="5522"/>
    <cellStyle name="Calculation 7 12" xfId="5523"/>
    <cellStyle name="Calculation 7 2" xfId="5524"/>
    <cellStyle name="Calculation 7 2 2" xfId="5525"/>
    <cellStyle name="Calculation 7 2 2 2" xfId="5526"/>
    <cellStyle name="Calculation 7 2 3" xfId="5527"/>
    <cellStyle name="Calculation 7 2 3 2" xfId="5528"/>
    <cellStyle name="Calculation 7 2 4" xfId="5529"/>
    <cellStyle name="Calculation 7 2 4 2" xfId="5530"/>
    <cellStyle name="Calculation 7 2 5" xfId="5531"/>
    <cellStyle name="Calculation 7 2 5 2" xfId="5532"/>
    <cellStyle name="Calculation 7 2 6" xfId="5533"/>
    <cellStyle name="Calculation 7 2 6 2" xfId="5534"/>
    <cellStyle name="Calculation 7 2 7" xfId="5535"/>
    <cellStyle name="Calculation 7 2 7 2" xfId="5536"/>
    <cellStyle name="Calculation 7 2 8" xfId="5537"/>
    <cellStyle name="Calculation 7 2 8 2" xfId="5538"/>
    <cellStyle name="Calculation 7 2 9" xfId="5539"/>
    <cellStyle name="Calculation 7 3" xfId="5540"/>
    <cellStyle name="Calculation 7 3 2" xfId="5541"/>
    <cellStyle name="Calculation 7 4" xfId="5542"/>
    <cellStyle name="Calculation 7 4 2" xfId="5543"/>
    <cellStyle name="Calculation 7 5" xfId="5544"/>
    <cellStyle name="Calculation 7 5 2" xfId="5545"/>
    <cellStyle name="Calculation 7 6" xfId="5546"/>
    <cellStyle name="Calculation 7 6 2" xfId="5547"/>
    <cellStyle name="Calculation 7 7" xfId="5548"/>
    <cellStyle name="Calculation 7 7 2" xfId="5549"/>
    <cellStyle name="Calculation 7 8" xfId="5550"/>
    <cellStyle name="Calculation 7 8 2" xfId="5551"/>
    <cellStyle name="Calculation 7 9" xfId="5552"/>
    <cellStyle name="Calculation 7 9 2" xfId="5553"/>
    <cellStyle name="Calculation 8" xfId="1274"/>
    <cellStyle name="Calculation 8 10" xfId="5554"/>
    <cellStyle name="Calculation 8 11" xfId="5555"/>
    <cellStyle name="Calculation 8 12" xfId="5556"/>
    <cellStyle name="Calculation 8 2" xfId="5557"/>
    <cellStyle name="Calculation 8 2 2" xfId="5558"/>
    <cellStyle name="Calculation 8 2 2 2" xfId="5559"/>
    <cellStyle name="Calculation 8 2 3" xfId="5560"/>
    <cellStyle name="Calculation 8 2 3 2" xfId="5561"/>
    <cellStyle name="Calculation 8 2 4" xfId="5562"/>
    <cellStyle name="Calculation 8 2 4 2" xfId="5563"/>
    <cellStyle name="Calculation 8 2 5" xfId="5564"/>
    <cellStyle name="Calculation 8 2 5 2" xfId="5565"/>
    <cellStyle name="Calculation 8 2 6" xfId="5566"/>
    <cellStyle name="Calculation 8 2 6 2" xfId="5567"/>
    <cellStyle name="Calculation 8 2 7" xfId="5568"/>
    <cellStyle name="Calculation 8 2 7 2" xfId="5569"/>
    <cellStyle name="Calculation 8 2 8" xfId="5570"/>
    <cellStyle name="Calculation 8 2 8 2" xfId="5571"/>
    <cellStyle name="Calculation 8 2 9" xfId="5572"/>
    <cellStyle name="Calculation 8 3" xfId="5573"/>
    <cellStyle name="Calculation 8 3 2" xfId="5574"/>
    <cellStyle name="Calculation 8 4" xfId="5575"/>
    <cellStyle name="Calculation 8 4 2" xfId="5576"/>
    <cellStyle name="Calculation 8 5" xfId="5577"/>
    <cellStyle name="Calculation 8 5 2" xfId="5578"/>
    <cellStyle name="Calculation 8 6" xfId="5579"/>
    <cellStyle name="Calculation 8 6 2" xfId="5580"/>
    <cellStyle name="Calculation 8 7" xfId="5581"/>
    <cellStyle name="Calculation 8 7 2" xfId="5582"/>
    <cellStyle name="Calculation 8 8" xfId="5583"/>
    <cellStyle name="Calculation 8 8 2" xfId="5584"/>
    <cellStyle name="Calculation 8 9" xfId="5585"/>
    <cellStyle name="Calculation 8 9 2" xfId="5586"/>
    <cellStyle name="Calculation 9" xfId="1275"/>
    <cellStyle name="Calculation 9 10" xfId="5587"/>
    <cellStyle name="Calculation 9 11" xfId="5588"/>
    <cellStyle name="Calculation 9 12" xfId="5589"/>
    <cellStyle name="Calculation 9 2" xfId="5590"/>
    <cellStyle name="Calculation 9 2 2" xfId="5591"/>
    <cellStyle name="Calculation 9 2 2 2" xfId="5592"/>
    <cellStyle name="Calculation 9 2 3" xfId="5593"/>
    <cellStyle name="Calculation 9 2 3 2" xfId="5594"/>
    <cellStyle name="Calculation 9 2 4" xfId="5595"/>
    <cellStyle name="Calculation 9 2 4 2" xfId="5596"/>
    <cellStyle name="Calculation 9 2 5" xfId="5597"/>
    <cellStyle name="Calculation 9 2 5 2" xfId="5598"/>
    <cellStyle name="Calculation 9 2 6" xfId="5599"/>
    <cellStyle name="Calculation 9 2 6 2" xfId="5600"/>
    <cellStyle name="Calculation 9 2 7" xfId="5601"/>
    <cellStyle name="Calculation 9 2 7 2" xfId="5602"/>
    <cellStyle name="Calculation 9 2 8" xfId="5603"/>
    <cellStyle name="Calculation 9 2 8 2" xfId="5604"/>
    <cellStyle name="Calculation 9 2 9" xfId="5605"/>
    <cellStyle name="Calculation 9 3" xfId="5606"/>
    <cellStyle name="Calculation 9 3 2" xfId="5607"/>
    <cellStyle name="Calculation 9 4" xfId="5608"/>
    <cellStyle name="Calculation 9 4 2" xfId="5609"/>
    <cellStyle name="Calculation 9 5" xfId="5610"/>
    <cellStyle name="Calculation 9 5 2" xfId="5611"/>
    <cellStyle name="Calculation 9 6" xfId="5612"/>
    <cellStyle name="Calculation 9 6 2" xfId="5613"/>
    <cellStyle name="Calculation 9 7" xfId="5614"/>
    <cellStyle name="Calculation 9 7 2" xfId="5615"/>
    <cellStyle name="Calculation 9 8" xfId="5616"/>
    <cellStyle name="Calculation 9 8 2" xfId="5617"/>
    <cellStyle name="Calculation 9 9" xfId="5618"/>
    <cellStyle name="Calculation 9 9 2" xfId="5619"/>
    <cellStyle name="Check Cell 10" xfId="1276"/>
    <cellStyle name="Check Cell 11" xfId="1277"/>
    <cellStyle name="Check Cell 12" xfId="1278"/>
    <cellStyle name="Check Cell 13" xfId="1279"/>
    <cellStyle name="Check Cell 14" xfId="1280"/>
    <cellStyle name="Check Cell 15" xfId="1281"/>
    <cellStyle name="Check Cell 16" xfId="1282"/>
    <cellStyle name="Check Cell 17" xfId="1283"/>
    <cellStyle name="Check Cell 18" xfId="1284"/>
    <cellStyle name="Check Cell 19" xfId="1285"/>
    <cellStyle name="Check Cell 2" xfId="1286"/>
    <cellStyle name="Check Cell 2 2" xfId="1287"/>
    <cellStyle name="Check Cell 2 2 2" xfId="1288"/>
    <cellStyle name="Check Cell 2 2 2 2" xfId="1289"/>
    <cellStyle name="Check Cell 2 2 2 3" xfId="1290"/>
    <cellStyle name="Check Cell 2 2 2 4" xfId="1291"/>
    <cellStyle name="Check Cell 2 2 2 5" xfId="1292"/>
    <cellStyle name="Check Cell 2 2 3" xfId="1293"/>
    <cellStyle name="Check Cell 2 2 4" xfId="1294"/>
    <cellStyle name="Check Cell 2 2 5" xfId="1295"/>
    <cellStyle name="Check Cell 2 3" xfId="1296"/>
    <cellStyle name="Check Cell 2 4" xfId="1297"/>
    <cellStyle name="Check Cell 2 5" xfId="1298"/>
    <cellStyle name="Check Cell 2 6" xfId="1299"/>
    <cellStyle name="Check Cell 2 7" xfId="1300"/>
    <cellStyle name="Check Cell 2 8" xfId="1301"/>
    <cellStyle name="Check Cell 2 9" xfId="1302"/>
    <cellStyle name="Check Cell 20" xfId="1303"/>
    <cellStyle name="Check Cell 21" xfId="1304"/>
    <cellStyle name="Check Cell 22" xfId="1305"/>
    <cellStyle name="Check Cell 3" xfId="1306"/>
    <cellStyle name="Check Cell 3 2" xfId="5620"/>
    <cellStyle name="Check Cell 4" xfId="1307"/>
    <cellStyle name="Check Cell 5" xfId="1308"/>
    <cellStyle name="Check Cell 6" xfId="1309"/>
    <cellStyle name="Check Cell 7" xfId="1310"/>
    <cellStyle name="Check Cell 8" xfId="1311"/>
    <cellStyle name="Check Cell 9" xfId="1312"/>
    <cellStyle name="CodeEingabe" xfId="5621"/>
    <cellStyle name="ColumnAttributeAbovePrompt" xfId="5622"/>
    <cellStyle name="ColumnAttributeAbovePrompt 2" xfId="5623"/>
    <cellStyle name="ColumnAttributeAbovePrompt 2 2" xfId="5624"/>
    <cellStyle name="ColumnAttributeAbovePrompt 2 3" xfId="5625"/>
    <cellStyle name="ColumnAttributeAbovePrompt 3" xfId="5626"/>
    <cellStyle name="ColumnAttributePrompt" xfId="5627"/>
    <cellStyle name="ColumnAttributePrompt 2" xfId="5628"/>
    <cellStyle name="ColumnAttributePrompt 2 2" xfId="5629"/>
    <cellStyle name="ColumnAttributePrompt 2 3" xfId="5630"/>
    <cellStyle name="ColumnAttributePrompt 3" xfId="5631"/>
    <cellStyle name="ColumnAttributeValue" xfId="5632"/>
    <cellStyle name="ColumnAttributeValue 2" xfId="5633"/>
    <cellStyle name="ColumnAttributeValue 2 2" xfId="5634"/>
    <cellStyle name="ColumnAttributeValue 2 3" xfId="5635"/>
    <cellStyle name="ColumnAttributeValue 3" xfId="5636"/>
    <cellStyle name="ColumnHeadingPrompt" xfId="5637"/>
    <cellStyle name="ColumnHeadingPrompt 2" xfId="5638"/>
    <cellStyle name="ColumnHeadingPrompt 2 2" xfId="5639"/>
    <cellStyle name="ColumnHeadingPrompt 2 3" xfId="5640"/>
    <cellStyle name="ColumnHeadingPrompt 3" xfId="5641"/>
    <cellStyle name="ColumnHeadingValue" xfId="5642"/>
    <cellStyle name="ColumnHeadingValue 2" xfId="5643"/>
    <cellStyle name="ColumnHeadingValue 2 2" xfId="5644"/>
    <cellStyle name="ColumnHeadingValue 3" xfId="5645"/>
    <cellStyle name="Comma" xfId="1" builtinId="3"/>
    <cellStyle name="Comma [0] 2" xfId="5646"/>
    <cellStyle name="Comma [0] 2 2" xfId="5647"/>
    <cellStyle name="Comma [0] 3" xfId="5648"/>
    <cellStyle name="Comma [0] 3 2" xfId="5649"/>
    <cellStyle name="Comma [0] 3 2 2" xfId="5650"/>
    <cellStyle name="Comma [0] 3 2 2 2" xfId="5651"/>
    <cellStyle name="Comma [0] 3 2 3" xfId="5652"/>
    <cellStyle name="Comma [0] 3 2 4" xfId="5653"/>
    <cellStyle name="Comma [0] 3 3" xfId="5654"/>
    <cellStyle name="Comma [0] 3 4" xfId="5655"/>
    <cellStyle name="Comma [0] 3 4 2" xfId="5656"/>
    <cellStyle name="Comma [0] 3 5" xfId="5657"/>
    <cellStyle name="Comma [0] 4" xfId="5658"/>
    <cellStyle name="Comma [0] 4 2" xfId="5659"/>
    <cellStyle name="Comma [0] 5" xfId="5660"/>
    <cellStyle name="Comma [0] 5 2" xfId="5661"/>
    <cellStyle name="Comma [0] 5 2 2" xfId="5662"/>
    <cellStyle name="Comma [0] 5 2 3" xfId="5663"/>
    <cellStyle name="Comma [0] 5 3" xfId="5664"/>
    <cellStyle name="Comma [0] 5 4" xfId="5665"/>
    <cellStyle name="Comma [0] 6" xfId="5666"/>
    <cellStyle name="Comma [0] 6 2" xfId="5667"/>
    <cellStyle name="Comma [0] 6 2 2" xfId="5668"/>
    <cellStyle name="Comma [0] 6 3" xfId="5669"/>
    <cellStyle name="Comma 10" xfId="1313"/>
    <cellStyle name="Comma 10 2" xfId="5670"/>
    <cellStyle name="Comma 10 2 2" xfId="5671"/>
    <cellStyle name="Comma 10 2 2 2" xfId="5672"/>
    <cellStyle name="Comma 10 2 2 2 2" xfId="5673"/>
    <cellStyle name="Comma 10 2 2 2 2 2" xfId="5674"/>
    <cellStyle name="Comma 10 2 2 2 2 2 2" xfId="5675"/>
    <cellStyle name="Comma 10 2 2 2 2 3" xfId="5676"/>
    <cellStyle name="Comma 10 2 2 2 3" xfId="5677"/>
    <cellStyle name="Comma 10 2 2 2 3 2" xfId="5678"/>
    <cellStyle name="Comma 10 2 2 2 4" xfId="5679"/>
    <cellStyle name="Comma 10 2 2 3" xfId="5680"/>
    <cellStyle name="Comma 10 2 2 3 2" xfId="5681"/>
    <cellStyle name="Comma 10 2 2 3 2 2" xfId="5682"/>
    <cellStyle name="Comma 10 2 2 3 3" xfId="5683"/>
    <cellStyle name="Comma 10 2 2 4" xfId="5684"/>
    <cellStyle name="Comma 10 2 2 4 2" xfId="5685"/>
    <cellStyle name="Comma 10 2 2 5" xfId="5686"/>
    <cellStyle name="Comma 10 2 2 6" xfId="5687"/>
    <cellStyle name="Comma 10 2 3" xfId="5688"/>
    <cellStyle name="Comma 10 2 3 2" xfId="5689"/>
    <cellStyle name="Comma 10 2 3 2 2" xfId="5690"/>
    <cellStyle name="Comma 10 2 3 2 2 2" xfId="5691"/>
    <cellStyle name="Comma 10 2 3 2 3" xfId="5692"/>
    <cellStyle name="Comma 10 2 3 3" xfId="5693"/>
    <cellStyle name="Comma 10 2 3 3 2" xfId="5694"/>
    <cellStyle name="Comma 10 2 3 4" xfId="5695"/>
    <cellStyle name="Comma 10 2 4" xfId="5696"/>
    <cellStyle name="Comma 10 2 4 2" xfId="5697"/>
    <cellStyle name="Comma 10 2 4 2 2" xfId="5698"/>
    <cellStyle name="Comma 10 2 4 3" xfId="5699"/>
    <cellStyle name="Comma 10 2 5" xfId="5700"/>
    <cellStyle name="Comma 10 2 5 2" xfId="5701"/>
    <cellStyle name="Comma 10 2 6" xfId="5702"/>
    <cellStyle name="Comma 10 2 7" xfId="5703"/>
    <cellStyle name="Comma 10 3" xfId="5704"/>
    <cellStyle name="Comma 10 3 2" xfId="5705"/>
    <cellStyle name="Comma 10 3 2 2" xfId="5706"/>
    <cellStyle name="Comma 10 3 2 2 2" xfId="5707"/>
    <cellStyle name="Comma 10 3 2 2 2 2" xfId="5708"/>
    <cellStyle name="Comma 10 3 2 2 3" xfId="5709"/>
    <cellStyle name="Comma 10 3 2 3" xfId="5710"/>
    <cellStyle name="Comma 10 3 2 3 2" xfId="5711"/>
    <cellStyle name="Comma 10 3 2 4" xfId="5712"/>
    <cellStyle name="Comma 10 3 3" xfId="5713"/>
    <cellStyle name="Comma 10 3 3 2" xfId="5714"/>
    <cellStyle name="Comma 10 3 3 2 2" xfId="5715"/>
    <cellStyle name="Comma 10 3 3 3" xfId="5716"/>
    <cellStyle name="Comma 10 3 4" xfId="5717"/>
    <cellStyle name="Comma 10 3 4 2" xfId="5718"/>
    <cellStyle name="Comma 10 3 5" xfId="5719"/>
    <cellStyle name="Comma 10 3 6" xfId="5720"/>
    <cellStyle name="Comma 10 4" xfId="5721"/>
    <cellStyle name="Comma 10 4 2" xfId="5722"/>
    <cellStyle name="Comma 10 4 2 2" xfId="5723"/>
    <cellStyle name="Comma 10 4 2 2 2" xfId="5724"/>
    <cellStyle name="Comma 10 4 2 3" xfId="5725"/>
    <cellStyle name="Comma 10 4 3" xfId="5726"/>
    <cellStyle name="Comma 10 4 3 2" xfId="5727"/>
    <cellStyle name="Comma 10 4 4" xfId="5728"/>
    <cellStyle name="Comma 10 5" xfId="5729"/>
    <cellStyle name="Comma 10 5 2" xfId="5730"/>
    <cellStyle name="Comma 10 5 2 2" xfId="5731"/>
    <cellStyle name="Comma 10 5 3" xfId="5732"/>
    <cellStyle name="Comma 10 6" xfId="5733"/>
    <cellStyle name="Comma 10 6 2" xfId="5734"/>
    <cellStyle name="Comma 10 7" xfId="5735"/>
    <cellStyle name="Comma 10 8" xfId="5736"/>
    <cellStyle name="Comma 10 9" xfId="5737"/>
    <cellStyle name="Comma 11" xfId="1314"/>
    <cellStyle name="Comma 11 10" xfId="5738"/>
    <cellStyle name="Comma 11 2" xfId="5739"/>
    <cellStyle name="Comma 11 2 2" xfId="5740"/>
    <cellStyle name="Comma 11 2 2 2" xfId="5741"/>
    <cellStyle name="Comma 11 2 2 2 2" xfId="5742"/>
    <cellStyle name="Comma 11 2 2 2 3" xfId="5743"/>
    <cellStyle name="Comma 11 2 2 3" xfId="5744"/>
    <cellStyle name="Comma 11 2 2 3 2" xfId="5745"/>
    <cellStyle name="Comma 11 2 2 4" xfId="5746"/>
    <cellStyle name="Comma 11 2 2 5" xfId="5747"/>
    <cellStyle name="Comma 11 2 3" xfId="5748"/>
    <cellStyle name="Comma 11 2 3 2" xfId="5749"/>
    <cellStyle name="Comma 11 2 3 3" xfId="5750"/>
    <cellStyle name="Comma 11 2 4" xfId="5751"/>
    <cellStyle name="Comma 11 2 4 2" xfId="5752"/>
    <cellStyle name="Comma 11 2 5" xfId="5753"/>
    <cellStyle name="Comma 11 2 6" xfId="5754"/>
    <cellStyle name="Comma 11 3" xfId="5755"/>
    <cellStyle name="Comma 11 3 2" xfId="5756"/>
    <cellStyle name="Comma 11 3 2 2" xfId="5757"/>
    <cellStyle name="Comma 11 3 2 2 2" xfId="5758"/>
    <cellStyle name="Comma 11 3 2 3" xfId="5759"/>
    <cellStyle name="Comma 11 3 2 4" xfId="5760"/>
    <cellStyle name="Comma 11 3 2 5" xfId="5761"/>
    <cellStyle name="Comma 11 3 3" xfId="5762"/>
    <cellStyle name="Comma 11 3 3 2" xfId="5763"/>
    <cellStyle name="Comma 11 3 4" xfId="5764"/>
    <cellStyle name="Comma 11 3 5" xfId="5765"/>
    <cellStyle name="Comma 11 3 6" xfId="5766"/>
    <cellStyle name="Comma 11 4" xfId="5767"/>
    <cellStyle name="Comma 11 4 2" xfId="5768"/>
    <cellStyle name="Comma 11 4 2 2" xfId="5769"/>
    <cellStyle name="Comma 11 4 3" xfId="5770"/>
    <cellStyle name="Comma 11 4 4" xfId="5771"/>
    <cellStyle name="Comma 11 4 5" xfId="5772"/>
    <cellStyle name="Comma 11 5" xfId="5773"/>
    <cellStyle name="Comma 11 5 2" xfId="5774"/>
    <cellStyle name="Comma 11 5 2 2" xfId="5775"/>
    <cellStyle name="Comma 11 5 3" xfId="5776"/>
    <cellStyle name="Comma 11 5 4" xfId="5777"/>
    <cellStyle name="Comma 11 5 5" xfId="5778"/>
    <cellStyle name="Comma 11 6" xfId="5779"/>
    <cellStyle name="Comma 11 6 2" xfId="5780"/>
    <cellStyle name="Comma 11 6 3" xfId="5781"/>
    <cellStyle name="Comma 11 7" xfId="5782"/>
    <cellStyle name="Comma 11 7 2" xfId="5783"/>
    <cellStyle name="Comma 11 8" xfId="5784"/>
    <cellStyle name="Comma 11 9" xfId="5785"/>
    <cellStyle name="Comma 12" xfId="1315"/>
    <cellStyle name="Comma 12 2" xfId="5786"/>
    <cellStyle name="Comma 12 2 2" xfId="5787"/>
    <cellStyle name="Comma 12 2 3" xfId="5788"/>
    <cellStyle name="Comma 12 3" xfId="5789"/>
    <cellStyle name="Comma 12 3 2" xfId="5790"/>
    <cellStyle name="Comma 12 4" xfId="5791"/>
    <cellStyle name="Comma 12 5" xfId="5792"/>
    <cellStyle name="Comma 12 6" xfId="5793"/>
    <cellStyle name="Comma 13" xfId="1316"/>
    <cellStyle name="Comma 13 2" xfId="5794"/>
    <cellStyle name="Comma 13 2 2" xfId="5795"/>
    <cellStyle name="Comma 13 2 3" xfId="5796"/>
    <cellStyle name="Comma 13 2 4" xfId="5797"/>
    <cellStyle name="Comma 13 3" xfId="5798"/>
    <cellStyle name="Comma 13 3 2" xfId="5799"/>
    <cellStyle name="Comma 13 4" xfId="5800"/>
    <cellStyle name="Comma 13 5" xfId="5801"/>
    <cellStyle name="Comma 13 6" xfId="5802"/>
    <cellStyle name="Comma 14" xfId="1317"/>
    <cellStyle name="Comma 14 2" xfId="5803"/>
    <cellStyle name="Comma 14 2 2" xfId="5804"/>
    <cellStyle name="Comma 14 3" xfId="5805"/>
    <cellStyle name="Comma 14 4" xfId="5806"/>
    <cellStyle name="Comma 14 5" xfId="5807"/>
    <cellStyle name="Comma 15" xfId="1318"/>
    <cellStyle name="Comma 15 2" xfId="5808"/>
    <cellStyle name="Comma 15 2 2" xfId="5809"/>
    <cellStyle name="Comma 15 3" xfId="5810"/>
    <cellStyle name="Comma 15 4" xfId="5811"/>
    <cellStyle name="Comma 15 5" xfId="5812"/>
    <cellStyle name="Comma 16" xfId="12"/>
    <cellStyle name="Comma 16 2" xfId="5813"/>
    <cellStyle name="Comma 16 2 2" xfId="5814"/>
    <cellStyle name="Comma 16 3" xfId="5815"/>
    <cellStyle name="Comma 16 4" xfId="5816"/>
    <cellStyle name="Comma 16 5" xfId="5817"/>
    <cellStyle name="Comma 17" xfId="1319"/>
    <cellStyle name="Comma 17 2" xfId="5818"/>
    <cellStyle name="Comma 17 2 2" xfId="5819"/>
    <cellStyle name="Comma 17 3" xfId="5820"/>
    <cellStyle name="Comma 17 4" xfId="5821"/>
    <cellStyle name="Comma 17 5" xfId="5822"/>
    <cellStyle name="Comma 18" xfId="2111"/>
    <cellStyle name="Comma 18 2" xfId="5823"/>
    <cellStyle name="Comma 18 2 2" xfId="5824"/>
    <cellStyle name="Comma 18 3" xfId="5825"/>
    <cellStyle name="Comma 18 4" xfId="5826"/>
    <cellStyle name="Comma 18 5" xfId="5827"/>
    <cellStyle name="Comma 19" xfId="5828"/>
    <cellStyle name="Comma 19 2" xfId="5829"/>
    <cellStyle name="Comma 2" xfId="7"/>
    <cellStyle name="Comma 2 10" xfId="1320"/>
    <cellStyle name="Comma 2 10 2" xfId="5830"/>
    <cellStyle name="Comma 2 10 2 2" xfId="5831"/>
    <cellStyle name="Comma 2 10 2 2 2" xfId="5832"/>
    <cellStyle name="Comma 2 10 2 3" xfId="5833"/>
    <cellStyle name="Comma 2 10 2 4" xfId="5834"/>
    <cellStyle name="Comma 2 10 2 5" xfId="5835"/>
    <cellStyle name="Comma 2 10 3" xfId="5836"/>
    <cellStyle name="Comma 2 10 3 2" xfId="5837"/>
    <cellStyle name="Comma 2 10 3 2 2" xfId="5838"/>
    <cellStyle name="Comma 2 10 3 3" xfId="5839"/>
    <cellStyle name="Comma 2 10 3 4" xfId="5840"/>
    <cellStyle name="Comma 2 10 3 5" xfId="5841"/>
    <cellStyle name="Comma 2 10 4" xfId="5842"/>
    <cellStyle name="Comma 2 11" xfId="1321"/>
    <cellStyle name="Comma 2 11 2" xfId="5843"/>
    <cellStyle name="Comma 2 11 2 2" xfId="5844"/>
    <cellStyle name="Comma 2 11 2 2 2" xfId="5845"/>
    <cellStyle name="Comma 2 11 2 3" xfId="5846"/>
    <cellStyle name="Comma 2 11 2 4" xfId="5847"/>
    <cellStyle name="Comma 2 11 2 5" xfId="5848"/>
    <cellStyle name="Comma 2 11 2 6" xfId="5849"/>
    <cellStyle name="Comma 2 11 3" xfId="5850"/>
    <cellStyle name="Comma 2 12" xfId="1322"/>
    <cellStyle name="Comma 2 12 2" xfId="5851"/>
    <cellStyle name="Comma 2 12 3" xfId="5852"/>
    <cellStyle name="Comma 2 13" xfId="1323"/>
    <cellStyle name="Comma 2 13 2" xfId="5853"/>
    <cellStyle name="Comma 2 14" xfId="1324"/>
    <cellStyle name="Comma 2 14 2" xfId="5854"/>
    <cellStyle name="Comma 2 15" xfId="1325"/>
    <cellStyle name="Comma 2 15 2" xfId="5855"/>
    <cellStyle name="Comma 2 16" xfId="1326"/>
    <cellStyle name="Comma 2 17" xfId="1327"/>
    <cellStyle name="Comma 2 18" xfId="1328"/>
    <cellStyle name="Comma 2 19" xfId="1329"/>
    <cellStyle name="Comma 2 2" xfId="1330"/>
    <cellStyle name="Comma 2 2 2" xfId="5856"/>
    <cellStyle name="Comma 2 2 2 2" xfId="5857"/>
    <cellStyle name="Comma 2 2 2 2 2" xfId="5858"/>
    <cellStyle name="Comma 2 2 2 2 2 2" xfId="5859"/>
    <cellStyle name="Comma 2 2 2 2 2 2 2" xfId="5860"/>
    <cellStyle name="Comma 2 2 2 2 2 3" xfId="5861"/>
    <cellStyle name="Comma 2 2 2 2 2 4" xfId="5862"/>
    <cellStyle name="Comma 2 2 2 2 3" xfId="5863"/>
    <cellStyle name="Comma 2 2 2 2 3 2" xfId="5864"/>
    <cellStyle name="Comma 2 2 2 2 4" xfId="5865"/>
    <cellStyle name="Comma 2 2 2 2 5" xfId="5866"/>
    <cellStyle name="Comma 2 2 2 2 6" xfId="5867"/>
    <cellStyle name="Comma 2 2 2 3" xfId="5868"/>
    <cellStyle name="Comma 2 2 2 3 2" xfId="5869"/>
    <cellStyle name="Comma 2 2 2 3 2 2" xfId="5870"/>
    <cellStyle name="Comma 2 2 2 3 3" xfId="5871"/>
    <cellStyle name="Comma 2 2 2 3 4" xfId="5872"/>
    <cellStyle name="Comma 2 2 2 4" xfId="5873"/>
    <cellStyle name="Comma 2 2 2 4 2" xfId="5874"/>
    <cellStyle name="Comma 2 2 2 5" xfId="5875"/>
    <cellStyle name="Comma 2 2 2 5 2" xfId="5876"/>
    <cellStyle name="Comma 2 2 2 6" xfId="5877"/>
    <cellStyle name="Comma 2 2 2 7" xfId="5878"/>
    <cellStyle name="Comma 2 2 2 8" xfId="5879"/>
    <cellStyle name="Comma 2 2 3" xfId="5880"/>
    <cellStyle name="Comma 2 2 3 2" xfId="5881"/>
    <cellStyle name="Comma 2 2 3 3" xfId="5882"/>
    <cellStyle name="Comma 2 2 4" xfId="5883"/>
    <cellStyle name="Comma 2 2 5" xfId="5884"/>
    <cellStyle name="Comma 2 20" xfId="1331"/>
    <cellStyle name="Comma 2 21" xfId="1332"/>
    <cellStyle name="Comma 2 3" xfId="1333"/>
    <cellStyle name="Comma 2 3 2" xfId="5885"/>
    <cellStyle name="Comma 2 3 2 2" xfId="5886"/>
    <cellStyle name="Comma 2 3 2 2 2" xfId="5887"/>
    <cellStyle name="Comma 2 3 2 2 2 2" xfId="5888"/>
    <cellStyle name="Comma 2 3 2 2 2 2 2" xfId="5889"/>
    <cellStyle name="Comma 2 3 2 2 2 3" xfId="5890"/>
    <cellStyle name="Comma 2 3 2 2 3" xfId="5891"/>
    <cellStyle name="Comma 2 3 2 2 3 2" xfId="5892"/>
    <cellStyle name="Comma 2 3 2 2 4" xfId="5893"/>
    <cellStyle name="Comma 2 3 2 2 5" xfId="5894"/>
    <cellStyle name="Comma 2 3 2 2 6" xfId="5895"/>
    <cellStyle name="Comma 2 3 2 3" xfId="5896"/>
    <cellStyle name="Comma 2 3 2 3 2" xfId="5897"/>
    <cellStyle name="Comma 2 3 2 3 2 2" xfId="5898"/>
    <cellStyle name="Comma 2 3 2 3 3" xfId="5899"/>
    <cellStyle name="Comma 2 3 2 3 4" xfId="5900"/>
    <cellStyle name="Comma 2 3 2 4" xfId="5901"/>
    <cellStyle name="Comma 2 3 2 4 2" xfId="5902"/>
    <cellStyle name="Comma 2 3 2 5" xfId="5903"/>
    <cellStyle name="Comma 2 3 2 5 2" xfId="5904"/>
    <cellStyle name="Comma 2 3 2 6" xfId="5905"/>
    <cellStyle name="Comma 2 3 2 7" xfId="5906"/>
    <cellStyle name="Comma 2 3 2 8" xfId="5907"/>
    <cellStyle name="Comma 2 3 3" xfId="5908"/>
    <cellStyle name="Comma 2 3 3 2" xfId="5909"/>
    <cellStyle name="Comma 2 3 3 2 2" xfId="5910"/>
    <cellStyle name="Comma 2 3 3 2 2 2" xfId="5911"/>
    <cellStyle name="Comma 2 3 3 2 3" xfId="5912"/>
    <cellStyle name="Comma 2 3 3 3" xfId="5913"/>
    <cellStyle name="Comma 2 3 3 3 2" xfId="5914"/>
    <cellStyle name="Comma 2 3 3 4" xfId="5915"/>
    <cellStyle name="Comma 2 3 3 5" xfId="5916"/>
    <cellStyle name="Comma 2 3 3 6" xfId="5917"/>
    <cellStyle name="Comma 2 3 4" xfId="5918"/>
    <cellStyle name="Comma 2 3 4 2" xfId="5919"/>
    <cellStyle name="Comma 2 3 4 2 2" xfId="5920"/>
    <cellStyle name="Comma 2 3 4 3" xfId="5921"/>
    <cellStyle name="Comma 2 3 4 4" xfId="5922"/>
    <cellStyle name="Comma 2 3 5" xfId="5923"/>
    <cellStyle name="Comma 2 3 5 2" xfId="5924"/>
    <cellStyle name="Comma 2 3 6" xfId="5925"/>
    <cellStyle name="Comma 2 3 7" xfId="5926"/>
    <cellStyle name="Comma 2 4" xfId="1334"/>
    <cellStyle name="Comma 2 4 2" xfId="5927"/>
    <cellStyle name="Comma 2 4 2 10" xfId="5928"/>
    <cellStyle name="Comma 2 4 2 2" xfId="5929"/>
    <cellStyle name="Comma 2 4 2 2 2" xfId="5930"/>
    <cellStyle name="Comma 2 4 2 2 2 2" xfId="5931"/>
    <cellStyle name="Comma 2 4 2 2 2 2 2" xfId="5932"/>
    <cellStyle name="Comma 2 4 2 2 2 2 2 2" xfId="5933"/>
    <cellStyle name="Comma 2 4 2 2 2 2 2 3" xfId="5934"/>
    <cellStyle name="Comma 2 4 2 2 2 2 3" xfId="5935"/>
    <cellStyle name="Comma 2 4 2 2 2 2 3 2" xfId="5936"/>
    <cellStyle name="Comma 2 4 2 2 2 2 4" xfId="5937"/>
    <cellStyle name="Comma 2 4 2 2 2 2 5" xfId="5938"/>
    <cellStyle name="Comma 2 4 2 2 2 3" xfId="5939"/>
    <cellStyle name="Comma 2 4 2 2 2 3 2" xfId="5940"/>
    <cellStyle name="Comma 2 4 2 2 2 3 3" xfId="5941"/>
    <cellStyle name="Comma 2 4 2 2 2 4" xfId="5942"/>
    <cellStyle name="Comma 2 4 2 2 2 4 2" xfId="5943"/>
    <cellStyle name="Comma 2 4 2 2 2 5" xfId="5944"/>
    <cellStyle name="Comma 2 4 2 2 2 6" xfId="5945"/>
    <cellStyle name="Comma 2 4 2 2 3" xfId="5946"/>
    <cellStyle name="Comma 2 4 2 2 3 2" xfId="5947"/>
    <cellStyle name="Comma 2 4 2 2 3 2 2" xfId="5948"/>
    <cellStyle name="Comma 2 4 2 2 3 2 2 2" xfId="5949"/>
    <cellStyle name="Comma 2 4 2 2 3 2 3" xfId="5950"/>
    <cellStyle name="Comma 2 4 2 2 3 2 4" xfId="5951"/>
    <cellStyle name="Comma 2 4 2 2 3 2 5" xfId="5952"/>
    <cellStyle name="Comma 2 4 2 2 3 3" xfId="5953"/>
    <cellStyle name="Comma 2 4 2 2 3 3 2" xfId="5954"/>
    <cellStyle name="Comma 2 4 2 2 3 4" xfId="5955"/>
    <cellStyle name="Comma 2 4 2 2 3 5" xfId="5956"/>
    <cellStyle name="Comma 2 4 2 2 3 6" xfId="5957"/>
    <cellStyle name="Comma 2 4 2 2 4" xfId="5958"/>
    <cellStyle name="Comma 2 4 2 2 4 2" xfId="5959"/>
    <cellStyle name="Comma 2 4 2 2 4 2 2" xfId="5960"/>
    <cellStyle name="Comma 2 4 2 2 4 3" xfId="5961"/>
    <cellStyle name="Comma 2 4 2 2 4 4" xfId="5962"/>
    <cellStyle name="Comma 2 4 2 2 4 5" xfId="5963"/>
    <cellStyle name="Comma 2 4 2 2 5" xfId="5964"/>
    <cellStyle name="Comma 2 4 2 2 5 2" xfId="5965"/>
    <cellStyle name="Comma 2 4 2 2 5 2 2" xfId="5966"/>
    <cellStyle name="Comma 2 4 2 2 5 3" xfId="5967"/>
    <cellStyle name="Comma 2 4 2 2 5 4" xfId="5968"/>
    <cellStyle name="Comma 2 4 2 2 5 5" xfId="5969"/>
    <cellStyle name="Comma 2 4 2 2 6" xfId="5970"/>
    <cellStyle name="Comma 2 4 2 2 6 2" xfId="5971"/>
    <cellStyle name="Comma 2 4 2 2 7" xfId="5972"/>
    <cellStyle name="Comma 2 4 2 2 8" xfId="5973"/>
    <cellStyle name="Comma 2 4 2 2 9" xfId="5974"/>
    <cellStyle name="Comma 2 4 2 3" xfId="5975"/>
    <cellStyle name="Comma 2 4 2 3 2" xfId="5976"/>
    <cellStyle name="Comma 2 4 2 3 2 2" xfId="5977"/>
    <cellStyle name="Comma 2 4 2 3 2 2 2" xfId="5978"/>
    <cellStyle name="Comma 2 4 2 3 2 2 3" xfId="5979"/>
    <cellStyle name="Comma 2 4 2 3 2 3" xfId="5980"/>
    <cellStyle name="Comma 2 4 2 3 2 3 2" xfId="5981"/>
    <cellStyle name="Comma 2 4 2 3 2 4" xfId="5982"/>
    <cellStyle name="Comma 2 4 2 3 2 5" xfId="5983"/>
    <cellStyle name="Comma 2 4 2 3 3" xfId="5984"/>
    <cellStyle name="Comma 2 4 2 3 3 2" xfId="5985"/>
    <cellStyle name="Comma 2 4 2 3 3 3" xfId="5986"/>
    <cellStyle name="Comma 2 4 2 3 4" xfId="5987"/>
    <cellStyle name="Comma 2 4 2 3 4 2" xfId="5988"/>
    <cellStyle name="Comma 2 4 2 3 5" xfId="5989"/>
    <cellStyle name="Comma 2 4 2 3 6" xfId="5990"/>
    <cellStyle name="Comma 2 4 2 4" xfId="5991"/>
    <cellStyle name="Comma 2 4 2 4 2" xfId="5992"/>
    <cellStyle name="Comma 2 4 2 4 2 2" xfId="5993"/>
    <cellStyle name="Comma 2 4 2 4 2 2 2" xfId="5994"/>
    <cellStyle name="Comma 2 4 2 4 2 3" xfId="5995"/>
    <cellStyle name="Comma 2 4 2 4 2 4" xfId="5996"/>
    <cellStyle name="Comma 2 4 2 4 2 5" xfId="5997"/>
    <cellStyle name="Comma 2 4 2 4 3" xfId="5998"/>
    <cellStyle name="Comma 2 4 2 4 3 2" xfId="5999"/>
    <cellStyle name="Comma 2 4 2 4 4" xfId="6000"/>
    <cellStyle name="Comma 2 4 2 4 5" xfId="6001"/>
    <cellStyle name="Comma 2 4 2 4 6" xfId="6002"/>
    <cellStyle name="Comma 2 4 2 5" xfId="6003"/>
    <cellStyle name="Comma 2 4 2 5 2" xfId="6004"/>
    <cellStyle name="Comma 2 4 2 5 2 2" xfId="6005"/>
    <cellStyle name="Comma 2 4 2 5 3" xfId="6006"/>
    <cellStyle name="Comma 2 4 2 5 4" xfId="6007"/>
    <cellStyle name="Comma 2 4 2 5 5" xfId="6008"/>
    <cellStyle name="Comma 2 4 2 6" xfId="6009"/>
    <cellStyle name="Comma 2 4 2 6 2" xfId="6010"/>
    <cellStyle name="Comma 2 4 2 6 2 2" xfId="6011"/>
    <cellStyle name="Comma 2 4 2 6 3" xfId="6012"/>
    <cellStyle name="Comma 2 4 2 6 4" xfId="6013"/>
    <cellStyle name="Comma 2 4 2 6 5" xfId="6014"/>
    <cellStyle name="Comma 2 4 2 7" xfId="6015"/>
    <cellStyle name="Comma 2 4 2 7 2" xfId="6016"/>
    <cellStyle name="Comma 2 4 2 8" xfId="6017"/>
    <cellStyle name="Comma 2 4 2 9" xfId="6018"/>
    <cellStyle name="Comma 2 4 3" xfId="6019"/>
    <cellStyle name="Comma 2 4 3 2" xfId="6020"/>
    <cellStyle name="Comma 2 4 3 2 2" xfId="6021"/>
    <cellStyle name="Comma 2 4 3 2 2 2" xfId="6022"/>
    <cellStyle name="Comma 2 4 3 2 2 2 2" xfId="6023"/>
    <cellStyle name="Comma 2 4 3 2 2 2 3" xfId="6024"/>
    <cellStyle name="Comma 2 4 3 2 2 3" xfId="6025"/>
    <cellStyle name="Comma 2 4 3 2 2 3 2" xfId="6026"/>
    <cellStyle name="Comma 2 4 3 2 2 4" xfId="6027"/>
    <cellStyle name="Comma 2 4 3 2 2 5" xfId="6028"/>
    <cellStyle name="Comma 2 4 3 2 3" xfId="6029"/>
    <cellStyle name="Comma 2 4 3 2 3 2" xfId="6030"/>
    <cellStyle name="Comma 2 4 3 2 3 3" xfId="6031"/>
    <cellStyle name="Comma 2 4 3 2 4" xfId="6032"/>
    <cellStyle name="Comma 2 4 3 2 4 2" xfId="6033"/>
    <cellStyle name="Comma 2 4 3 2 5" xfId="6034"/>
    <cellStyle name="Comma 2 4 3 2 6" xfId="6035"/>
    <cellStyle name="Comma 2 4 3 3" xfId="6036"/>
    <cellStyle name="Comma 2 4 3 3 2" xfId="6037"/>
    <cellStyle name="Comma 2 4 3 3 2 2" xfId="6038"/>
    <cellStyle name="Comma 2 4 3 3 2 2 2" xfId="6039"/>
    <cellStyle name="Comma 2 4 3 3 2 3" xfId="6040"/>
    <cellStyle name="Comma 2 4 3 3 2 4" xfId="6041"/>
    <cellStyle name="Comma 2 4 3 3 2 5" xfId="6042"/>
    <cellStyle name="Comma 2 4 3 3 3" xfId="6043"/>
    <cellStyle name="Comma 2 4 3 3 3 2" xfId="6044"/>
    <cellStyle name="Comma 2 4 3 3 4" xfId="6045"/>
    <cellStyle name="Comma 2 4 3 3 5" xfId="6046"/>
    <cellStyle name="Comma 2 4 3 3 6" xfId="6047"/>
    <cellStyle name="Comma 2 4 3 4" xfId="6048"/>
    <cellStyle name="Comma 2 4 3 4 2" xfId="6049"/>
    <cellStyle name="Comma 2 4 3 4 2 2" xfId="6050"/>
    <cellStyle name="Comma 2 4 3 4 3" xfId="6051"/>
    <cellStyle name="Comma 2 4 3 4 4" xfId="6052"/>
    <cellStyle name="Comma 2 4 3 4 5" xfId="6053"/>
    <cellStyle name="Comma 2 4 3 5" xfId="6054"/>
    <cellStyle name="Comma 2 4 3 5 2" xfId="6055"/>
    <cellStyle name="Comma 2 4 3 5 2 2" xfId="6056"/>
    <cellStyle name="Comma 2 4 3 5 3" xfId="6057"/>
    <cellStyle name="Comma 2 4 3 5 4" xfId="6058"/>
    <cellStyle name="Comma 2 4 3 5 5" xfId="6059"/>
    <cellStyle name="Comma 2 4 3 6" xfId="6060"/>
    <cellStyle name="Comma 2 4 3 6 2" xfId="6061"/>
    <cellStyle name="Comma 2 4 3 7" xfId="6062"/>
    <cellStyle name="Comma 2 4 3 8" xfId="6063"/>
    <cellStyle name="Comma 2 4 3 9" xfId="6064"/>
    <cellStyle name="Comma 2 4 4" xfId="6065"/>
    <cellStyle name="Comma 2 4 4 2" xfId="6066"/>
    <cellStyle name="Comma 2 4 4 2 2" xfId="6067"/>
    <cellStyle name="Comma 2 4 4 2 2 2" xfId="6068"/>
    <cellStyle name="Comma 2 4 4 2 2 3" xfId="6069"/>
    <cellStyle name="Comma 2 4 4 2 3" xfId="6070"/>
    <cellStyle name="Comma 2 4 4 2 3 2" xfId="6071"/>
    <cellStyle name="Comma 2 4 4 2 4" xfId="6072"/>
    <cellStyle name="Comma 2 4 4 2 5" xfId="6073"/>
    <cellStyle name="Comma 2 4 4 3" xfId="6074"/>
    <cellStyle name="Comma 2 4 4 3 2" xfId="6075"/>
    <cellStyle name="Comma 2 4 4 3 3" xfId="6076"/>
    <cellStyle name="Comma 2 4 4 4" xfId="6077"/>
    <cellStyle name="Comma 2 4 4 4 2" xfId="6078"/>
    <cellStyle name="Comma 2 4 4 5" xfId="6079"/>
    <cellStyle name="Comma 2 4 4 6" xfId="6080"/>
    <cellStyle name="Comma 2 4 5" xfId="6081"/>
    <cellStyle name="Comma 2 4 5 2" xfId="6082"/>
    <cellStyle name="Comma 2 4 5 2 2" xfId="6083"/>
    <cellStyle name="Comma 2 4 5 2 2 2" xfId="6084"/>
    <cellStyle name="Comma 2 4 5 2 3" xfId="6085"/>
    <cellStyle name="Comma 2 4 5 2 4" xfId="6086"/>
    <cellStyle name="Comma 2 4 5 2 5" xfId="6087"/>
    <cellStyle name="Comma 2 4 5 3" xfId="6088"/>
    <cellStyle name="Comma 2 4 5 3 2" xfId="6089"/>
    <cellStyle name="Comma 2 4 5 4" xfId="6090"/>
    <cellStyle name="Comma 2 4 5 5" xfId="6091"/>
    <cellStyle name="Comma 2 4 5 6" xfId="6092"/>
    <cellStyle name="Comma 2 4 6" xfId="6093"/>
    <cellStyle name="Comma 2 4 6 2" xfId="6094"/>
    <cellStyle name="Comma 2 4 6 2 2" xfId="6095"/>
    <cellStyle name="Comma 2 4 6 3" xfId="6096"/>
    <cellStyle name="Comma 2 4 6 4" xfId="6097"/>
    <cellStyle name="Comma 2 4 6 5" xfId="6098"/>
    <cellStyle name="Comma 2 4 7" xfId="6099"/>
    <cellStyle name="Comma 2 4 7 2" xfId="6100"/>
    <cellStyle name="Comma 2 4 7 2 2" xfId="6101"/>
    <cellStyle name="Comma 2 4 7 3" xfId="6102"/>
    <cellStyle name="Comma 2 4 7 4" xfId="6103"/>
    <cellStyle name="Comma 2 4 7 5" xfId="6104"/>
    <cellStyle name="Comma 2 4 8" xfId="6105"/>
    <cellStyle name="Comma 2 4 8 2" xfId="6106"/>
    <cellStyle name="Comma 2 4 8 2 2" xfId="6107"/>
    <cellStyle name="Comma 2 4 8 3" xfId="6108"/>
    <cellStyle name="Comma 2 4 8 4" xfId="6109"/>
    <cellStyle name="Comma 2 4 8 5" xfId="6110"/>
    <cellStyle name="Comma 2 4 9" xfId="6111"/>
    <cellStyle name="Comma 2 5" xfId="1335"/>
    <cellStyle name="Comma 2 5 2" xfId="6112"/>
    <cellStyle name="Comma 2 5 2 10" xfId="6113"/>
    <cellStyle name="Comma 2 5 2 2" xfId="6114"/>
    <cellStyle name="Comma 2 5 2 2 2" xfId="6115"/>
    <cellStyle name="Comma 2 5 2 2 2 2" xfId="6116"/>
    <cellStyle name="Comma 2 5 2 2 2 2 2" xfId="6117"/>
    <cellStyle name="Comma 2 5 2 2 2 2 2 2" xfId="6118"/>
    <cellStyle name="Comma 2 5 2 2 2 2 2 3" xfId="6119"/>
    <cellStyle name="Comma 2 5 2 2 2 2 3" xfId="6120"/>
    <cellStyle name="Comma 2 5 2 2 2 2 3 2" xfId="6121"/>
    <cellStyle name="Comma 2 5 2 2 2 2 4" xfId="6122"/>
    <cellStyle name="Comma 2 5 2 2 2 2 5" xfId="6123"/>
    <cellStyle name="Comma 2 5 2 2 2 3" xfId="6124"/>
    <cellStyle name="Comma 2 5 2 2 2 3 2" xfId="6125"/>
    <cellStyle name="Comma 2 5 2 2 2 3 3" xfId="6126"/>
    <cellStyle name="Comma 2 5 2 2 2 4" xfId="6127"/>
    <cellStyle name="Comma 2 5 2 2 2 4 2" xfId="6128"/>
    <cellStyle name="Comma 2 5 2 2 2 5" xfId="6129"/>
    <cellStyle name="Comma 2 5 2 2 2 6" xfId="6130"/>
    <cellStyle name="Comma 2 5 2 2 3" xfId="6131"/>
    <cellStyle name="Comma 2 5 2 2 3 2" xfId="6132"/>
    <cellStyle name="Comma 2 5 2 2 3 2 2" xfId="6133"/>
    <cellStyle name="Comma 2 5 2 2 3 2 2 2" xfId="6134"/>
    <cellStyle name="Comma 2 5 2 2 3 2 3" xfId="6135"/>
    <cellStyle name="Comma 2 5 2 2 3 2 4" xfId="6136"/>
    <cellStyle name="Comma 2 5 2 2 3 2 5" xfId="6137"/>
    <cellStyle name="Comma 2 5 2 2 3 3" xfId="6138"/>
    <cellStyle name="Comma 2 5 2 2 3 3 2" xfId="6139"/>
    <cellStyle name="Comma 2 5 2 2 3 4" xfId="6140"/>
    <cellStyle name="Comma 2 5 2 2 3 5" xfId="6141"/>
    <cellStyle name="Comma 2 5 2 2 3 6" xfId="6142"/>
    <cellStyle name="Comma 2 5 2 2 4" xfId="6143"/>
    <cellStyle name="Comma 2 5 2 2 4 2" xfId="6144"/>
    <cellStyle name="Comma 2 5 2 2 4 2 2" xfId="6145"/>
    <cellStyle name="Comma 2 5 2 2 4 3" xfId="6146"/>
    <cellStyle name="Comma 2 5 2 2 4 4" xfId="6147"/>
    <cellStyle name="Comma 2 5 2 2 4 5" xfId="6148"/>
    <cellStyle name="Comma 2 5 2 2 5" xfId="6149"/>
    <cellStyle name="Comma 2 5 2 2 5 2" xfId="6150"/>
    <cellStyle name="Comma 2 5 2 2 5 2 2" xfId="6151"/>
    <cellStyle name="Comma 2 5 2 2 5 3" xfId="6152"/>
    <cellStyle name="Comma 2 5 2 2 5 4" xfId="6153"/>
    <cellStyle name="Comma 2 5 2 2 5 5" xfId="6154"/>
    <cellStyle name="Comma 2 5 2 2 6" xfId="6155"/>
    <cellStyle name="Comma 2 5 2 2 6 2" xfId="6156"/>
    <cellStyle name="Comma 2 5 2 2 7" xfId="6157"/>
    <cellStyle name="Comma 2 5 2 2 8" xfId="6158"/>
    <cellStyle name="Comma 2 5 2 2 9" xfId="6159"/>
    <cellStyle name="Comma 2 5 2 3" xfId="6160"/>
    <cellStyle name="Comma 2 5 2 3 2" xfId="6161"/>
    <cellStyle name="Comma 2 5 2 3 2 2" xfId="6162"/>
    <cellStyle name="Comma 2 5 2 3 2 2 2" xfId="6163"/>
    <cellStyle name="Comma 2 5 2 3 2 2 3" xfId="6164"/>
    <cellStyle name="Comma 2 5 2 3 2 3" xfId="6165"/>
    <cellStyle name="Comma 2 5 2 3 2 3 2" xfId="6166"/>
    <cellStyle name="Comma 2 5 2 3 2 4" xfId="6167"/>
    <cellStyle name="Comma 2 5 2 3 2 5" xfId="6168"/>
    <cellStyle name="Comma 2 5 2 3 3" xfId="6169"/>
    <cellStyle name="Comma 2 5 2 3 3 2" xfId="6170"/>
    <cellStyle name="Comma 2 5 2 3 3 3" xfId="6171"/>
    <cellStyle name="Comma 2 5 2 3 4" xfId="6172"/>
    <cellStyle name="Comma 2 5 2 3 4 2" xfId="6173"/>
    <cellStyle name="Comma 2 5 2 3 5" xfId="6174"/>
    <cellStyle name="Comma 2 5 2 3 6" xfId="6175"/>
    <cellStyle name="Comma 2 5 2 4" xfId="6176"/>
    <cellStyle name="Comma 2 5 2 4 2" xfId="6177"/>
    <cellStyle name="Comma 2 5 2 4 2 2" xfId="6178"/>
    <cellStyle name="Comma 2 5 2 4 2 2 2" xfId="6179"/>
    <cellStyle name="Comma 2 5 2 4 2 3" xfId="6180"/>
    <cellStyle name="Comma 2 5 2 4 2 4" xfId="6181"/>
    <cellStyle name="Comma 2 5 2 4 2 5" xfId="6182"/>
    <cellStyle name="Comma 2 5 2 4 3" xfId="6183"/>
    <cellStyle name="Comma 2 5 2 4 3 2" xfId="6184"/>
    <cellStyle name="Comma 2 5 2 4 4" xfId="6185"/>
    <cellStyle name="Comma 2 5 2 4 5" xfId="6186"/>
    <cellStyle name="Comma 2 5 2 4 6" xfId="6187"/>
    <cellStyle name="Comma 2 5 2 5" xfId="6188"/>
    <cellStyle name="Comma 2 5 2 5 2" xfId="6189"/>
    <cellStyle name="Comma 2 5 2 5 2 2" xfId="6190"/>
    <cellStyle name="Comma 2 5 2 5 3" xfId="6191"/>
    <cellStyle name="Comma 2 5 2 5 4" xfId="6192"/>
    <cellStyle name="Comma 2 5 2 5 5" xfId="6193"/>
    <cellStyle name="Comma 2 5 2 6" xfId="6194"/>
    <cellStyle name="Comma 2 5 2 6 2" xfId="6195"/>
    <cellStyle name="Comma 2 5 2 6 2 2" xfId="6196"/>
    <cellStyle name="Comma 2 5 2 6 3" xfId="6197"/>
    <cellStyle name="Comma 2 5 2 6 4" xfId="6198"/>
    <cellStyle name="Comma 2 5 2 6 5" xfId="6199"/>
    <cellStyle name="Comma 2 5 2 7" xfId="6200"/>
    <cellStyle name="Comma 2 5 2 7 2" xfId="6201"/>
    <cellStyle name="Comma 2 5 2 8" xfId="6202"/>
    <cellStyle name="Comma 2 5 2 9" xfId="6203"/>
    <cellStyle name="Comma 2 5 3" xfId="6204"/>
    <cellStyle name="Comma 2 5 3 2" xfId="6205"/>
    <cellStyle name="Comma 2 5 3 2 2" xfId="6206"/>
    <cellStyle name="Comma 2 5 3 2 2 2" xfId="6207"/>
    <cellStyle name="Comma 2 5 3 2 2 2 2" xfId="6208"/>
    <cellStyle name="Comma 2 5 3 2 2 2 3" xfId="6209"/>
    <cellStyle name="Comma 2 5 3 2 2 3" xfId="6210"/>
    <cellStyle name="Comma 2 5 3 2 2 3 2" xfId="6211"/>
    <cellStyle name="Comma 2 5 3 2 2 4" xfId="6212"/>
    <cellStyle name="Comma 2 5 3 2 2 5" xfId="6213"/>
    <cellStyle name="Comma 2 5 3 2 3" xfId="6214"/>
    <cellStyle name="Comma 2 5 3 2 3 2" xfId="6215"/>
    <cellStyle name="Comma 2 5 3 2 3 3" xfId="6216"/>
    <cellStyle name="Comma 2 5 3 2 4" xfId="6217"/>
    <cellStyle name="Comma 2 5 3 2 4 2" xfId="6218"/>
    <cellStyle name="Comma 2 5 3 2 5" xfId="6219"/>
    <cellStyle name="Comma 2 5 3 2 6" xfId="6220"/>
    <cellStyle name="Comma 2 5 3 3" xfId="6221"/>
    <cellStyle name="Comma 2 5 3 3 2" xfId="6222"/>
    <cellStyle name="Comma 2 5 3 3 2 2" xfId="6223"/>
    <cellStyle name="Comma 2 5 3 3 2 2 2" xfId="6224"/>
    <cellStyle name="Comma 2 5 3 3 2 3" xfId="6225"/>
    <cellStyle name="Comma 2 5 3 3 2 4" xfId="6226"/>
    <cellStyle name="Comma 2 5 3 3 2 5" xfId="6227"/>
    <cellStyle name="Comma 2 5 3 3 3" xfId="6228"/>
    <cellStyle name="Comma 2 5 3 3 3 2" xfId="6229"/>
    <cellStyle name="Comma 2 5 3 3 4" xfId="6230"/>
    <cellStyle name="Comma 2 5 3 3 5" xfId="6231"/>
    <cellStyle name="Comma 2 5 3 3 6" xfId="6232"/>
    <cellStyle name="Comma 2 5 3 4" xfId="6233"/>
    <cellStyle name="Comma 2 5 3 4 2" xfId="6234"/>
    <cellStyle name="Comma 2 5 3 4 2 2" xfId="6235"/>
    <cellStyle name="Comma 2 5 3 4 3" xfId="6236"/>
    <cellStyle name="Comma 2 5 3 4 4" xfId="6237"/>
    <cellStyle name="Comma 2 5 3 4 5" xfId="6238"/>
    <cellStyle name="Comma 2 5 3 5" xfId="6239"/>
    <cellStyle name="Comma 2 5 3 5 2" xfId="6240"/>
    <cellStyle name="Comma 2 5 3 5 2 2" xfId="6241"/>
    <cellStyle name="Comma 2 5 3 5 3" xfId="6242"/>
    <cellStyle name="Comma 2 5 3 5 4" xfId="6243"/>
    <cellStyle name="Comma 2 5 3 5 5" xfId="6244"/>
    <cellStyle name="Comma 2 5 3 6" xfId="6245"/>
    <cellStyle name="Comma 2 5 3 6 2" xfId="6246"/>
    <cellStyle name="Comma 2 5 3 7" xfId="6247"/>
    <cellStyle name="Comma 2 5 3 8" xfId="6248"/>
    <cellStyle name="Comma 2 5 3 9" xfId="6249"/>
    <cellStyle name="Comma 2 5 4" xfId="6250"/>
    <cellStyle name="Comma 2 5 4 2" xfId="6251"/>
    <cellStyle name="Comma 2 5 4 2 2" xfId="6252"/>
    <cellStyle name="Comma 2 5 4 2 2 2" xfId="6253"/>
    <cellStyle name="Comma 2 5 4 2 2 3" xfId="6254"/>
    <cellStyle name="Comma 2 5 4 2 3" xfId="6255"/>
    <cellStyle name="Comma 2 5 4 2 3 2" xfId="6256"/>
    <cellStyle name="Comma 2 5 4 2 4" xfId="6257"/>
    <cellStyle name="Comma 2 5 4 2 5" xfId="6258"/>
    <cellStyle name="Comma 2 5 4 3" xfId="6259"/>
    <cellStyle name="Comma 2 5 4 3 2" xfId="6260"/>
    <cellStyle name="Comma 2 5 4 3 3" xfId="6261"/>
    <cellStyle name="Comma 2 5 4 4" xfId="6262"/>
    <cellStyle name="Comma 2 5 4 4 2" xfId="6263"/>
    <cellStyle name="Comma 2 5 4 5" xfId="6264"/>
    <cellStyle name="Comma 2 5 4 6" xfId="6265"/>
    <cellStyle name="Comma 2 5 5" xfId="6266"/>
    <cellStyle name="Comma 2 5 5 2" xfId="6267"/>
    <cellStyle name="Comma 2 5 5 2 2" xfId="6268"/>
    <cellStyle name="Comma 2 5 5 2 2 2" xfId="6269"/>
    <cellStyle name="Comma 2 5 5 2 3" xfId="6270"/>
    <cellStyle name="Comma 2 5 5 2 4" xfId="6271"/>
    <cellStyle name="Comma 2 5 5 2 5" xfId="6272"/>
    <cellStyle name="Comma 2 5 5 3" xfId="6273"/>
    <cellStyle name="Comma 2 5 5 3 2" xfId="6274"/>
    <cellStyle name="Comma 2 5 5 4" xfId="6275"/>
    <cellStyle name="Comma 2 5 5 5" xfId="6276"/>
    <cellStyle name="Comma 2 5 5 6" xfId="6277"/>
    <cellStyle name="Comma 2 5 6" xfId="6278"/>
    <cellStyle name="Comma 2 5 6 2" xfId="6279"/>
    <cellStyle name="Comma 2 5 6 2 2" xfId="6280"/>
    <cellStyle name="Comma 2 5 6 3" xfId="6281"/>
    <cellStyle name="Comma 2 5 6 4" xfId="6282"/>
    <cellStyle name="Comma 2 5 6 5" xfId="6283"/>
    <cellStyle name="Comma 2 5 7" xfId="6284"/>
    <cellStyle name="Comma 2 5 7 2" xfId="6285"/>
    <cellStyle name="Comma 2 5 7 2 2" xfId="6286"/>
    <cellStyle name="Comma 2 5 7 3" xfId="6287"/>
    <cellStyle name="Comma 2 5 7 4" xfId="6288"/>
    <cellStyle name="Comma 2 5 7 5" xfId="6289"/>
    <cellStyle name="Comma 2 5 8" xfId="6290"/>
    <cellStyle name="Comma 2 5 8 2" xfId="6291"/>
    <cellStyle name="Comma 2 5 8 2 2" xfId="6292"/>
    <cellStyle name="Comma 2 5 8 3" xfId="6293"/>
    <cellStyle name="Comma 2 5 8 4" xfId="6294"/>
    <cellStyle name="Comma 2 5 8 5" xfId="6295"/>
    <cellStyle name="Comma 2 5 9" xfId="6296"/>
    <cellStyle name="Comma 2 6" xfId="1336"/>
    <cellStyle name="Comma 2 6 2" xfId="6297"/>
    <cellStyle name="Comma 2 6 2 2" xfId="6298"/>
    <cellStyle name="Comma 2 6 2 2 2" xfId="6299"/>
    <cellStyle name="Comma 2 6 2 2 2 2" xfId="6300"/>
    <cellStyle name="Comma 2 6 2 2 2 2 2" xfId="6301"/>
    <cellStyle name="Comma 2 6 2 2 2 2 3" xfId="6302"/>
    <cellStyle name="Comma 2 6 2 2 2 3" xfId="6303"/>
    <cellStyle name="Comma 2 6 2 2 2 3 2" xfId="6304"/>
    <cellStyle name="Comma 2 6 2 2 2 4" xfId="6305"/>
    <cellStyle name="Comma 2 6 2 2 2 5" xfId="6306"/>
    <cellStyle name="Comma 2 6 2 2 3" xfId="6307"/>
    <cellStyle name="Comma 2 6 2 2 3 2" xfId="6308"/>
    <cellStyle name="Comma 2 6 2 2 3 3" xfId="6309"/>
    <cellStyle name="Comma 2 6 2 2 4" xfId="6310"/>
    <cellStyle name="Comma 2 6 2 2 4 2" xfId="6311"/>
    <cellStyle name="Comma 2 6 2 2 5" xfId="6312"/>
    <cellStyle name="Comma 2 6 2 2 6" xfId="6313"/>
    <cellStyle name="Comma 2 6 2 3" xfId="6314"/>
    <cellStyle name="Comma 2 6 2 3 2" xfId="6315"/>
    <cellStyle name="Comma 2 6 2 3 2 2" xfId="6316"/>
    <cellStyle name="Comma 2 6 2 3 2 2 2" xfId="6317"/>
    <cellStyle name="Comma 2 6 2 3 2 3" xfId="6318"/>
    <cellStyle name="Comma 2 6 2 3 2 4" xfId="6319"/>
    <cellStyle name="Comma 2 6 2 3 2 5" xfId="6320"/>
    <cellStyle name="Comma 2 6 2 3 3" xfId="6321"/>
    <cellStyle name="Comma 2 6 2 3 3 2" xfId="6322"/>
    <cellStyle name="Comma 2 6 2 3 4" xfId="6323"/>
    <cellStyle name="Comma 2 6 2 3 5" xfId="6324"/>
    <cellStyle name="Comma 2 6 2 3 6" xfId="6325"/>
    <cellStyle name="Comma 2 6 2 4" xfId="6326"/>
    <cellStyle name="Comma 2 6 2 4 2" xfId="6327"/>
    <cellStyle name="Comma 2 6 2 4 2 2" xfId="6328"/>
    <cellStyle name="Comma 2 6 2 4 3" xfId="6329"/>
    <cellStyle name="Comma 2 6 2 4 4" xfId="6330"/>
    <cellStyle name="Comma 2 6 2 4 5" xfId="6331"/>
    <cellStyle name="Comma 2 6 2 5" xfId="6332"/>
    <cellStyle name="Comma 2 6 2 5 2" xfId="6333"/>
    <cellStyle name="Comma 2 6 2 5 2 2" xfId="6334"/>
    <cellStyle name="Comma 2 6 2 5 3" xfId="6335"/>
    <cellStyle name="Comma 2 6 2 5 4" xfId="6336"/>
    <cellStyle name="Comma 2 6 2 5 5" xfId="6337"/>
    <cellStyle name="Comma 2 6 2 6" xfId="6338"/>
    <cellStyle name="Comma 2 6 2 6 2" xfId="6339"/>
    <cellStyle name="Comma 2 6 2 7" xfId="6340"/>
    <cellStyle name="Comma 2 6 2 8" xfId="6341"/>
    <cellStyle name="Comma 2 6 2 9" xfId="6342"/>
    <cellStyle name="Comma 2 6 3" xfId="6343"/>
    <cellStyle name="Comma 2 6 3 2" xfId="6344"/>
    <cellStyle name="Comma 2 6 3 2 2" xfId="6345"/>
    <cellStyle name="Comma 2 6 3 2 2 2" xfId="6346"/>
    <cellStyle name="Comma 2 6 3 2 2 3" xfId="6347"/>
    <cellStyle name="Comma 2 6 3 2 3" xfId="6348"/>
    <cellStyle name="Comma 2 6 3 2 3 2" xfId="6349"/>
    <cellStyle name="Comma 2 6 3 2 4" xfId="6350"/>
    <cellStyle name="Comma 2 6 3 2 5" xfId="6351"/>
    <cellStyle name="Comma 2 6 3 3" xfId="6352"/>
    <cellStyle name="Comma 2 6 3 3 2" xfId="6353"/>
    <cellStyle name="Comma 2 6 3 3 3" xfId="6354"/>
    <cellStyle name="Comma 2 6 3 4" xfId="6355"/>
    <cellStyle name="Comma 2 6 3 4 2" xfId="6356"/>
    <cellStyle name="Comma 2 6 3 5" xfId="6357"/>
    <cellStyle name="Comma 2 6 3 6" xfId="6358"/>
    <cellStyle name="Comma 2 6 4" xfId="6359"/>
    <cellStyle name="Comma 2 6 4 2" xfId="6360"/>
    <cellStyle name="Comma 2 6 4 2 2" xfId="6361"/>
    <cellStyle name="Comma 2 6 4 2 2 2" xfId="6362"/>
    <cellStyle name="Comma 2 6 4 2 3" xfId="6363"/>
    <cellStyle name="Comma 2 6 4 2 4" xfId="6364"/>
    <cellStyle name="Comma 2 6 4 2 5" xfId="6365"/>
    <cellStyle name="Comma 2 6 4 3" xfId="6366"/>
    <cellStyle name="Comma 2 6 4 3 2" xfId="6367"/>
    <cellStyle name="Comma 2 6 4 4" xfId="6368"/>
    <cellStyle name="Comma 2 6 4 5" xfId="6369"/>
    <cellStyle name="Comma 2 6 4 6" xfId="6370"/>
    <cellStyle name="Comma 2 6 5" xfId="6371"/>
    <cellStyle name="Comma 2 6 5 2" xfId="6372"/>
    <cellStyle name="Comma 2 6 5 2 2" xfId="6373"/>
    <cellStyle name="Comma 2 6 5 3" xfId="6374"/>
    <cellStyle name="Comma 2 6 5 4" xfId="6375"/>
    <cellStyle name="Comma 2 6 5 5" xfId="6376"/>
    <cellStyle name="Comma 2 6 6" xfId="6377"/>
    <cellStyle name="Comma 2 6 6 2" xfId="6378"/>
    <cellStyle name="Comma 2 6 6 2 2" xfId="6379"/>
    <cellStyle name="Comma 2 6 6 3" xfId="6380"/>
    <cellStyle name="Comma 2 6 6 4" xfId="6381"/>
    <cellStyle name="Comma 2 6 6 5" xfId="6382"/>
    <cellStyle name="Comma 2 6 7" xfId="6383"/>
    <cellStyle name="Comma 2 6 7 2" xfId="6384"/>
    <cellStyle name="Comma 2 6 7 2 2" xfId="6385"/>
    <cellStyle name="Comma 2 6 7 3" xfId="6386"/>
    <cellStyle name="Comma 2 6 7 4" xfId="6387"/>
    <cellStyle name="Comma 2 6 7 5" xfId="6388"/>
    <cellStyle name="Comma 2 6 8" xfId="6389"/>
    <cellStyle name="Comma 2 7" xfId="1337"/>
    <cellStyle name="Comma 2 7 2" xfId="6390"/>
    <cellStyle name="Comma 2 7 2 2" xfId="6391"/>
    <cellStyle name="Comma 2 7 2 2 2" xfId="6392"/>
    <cellStyle name="Comma 2 7 2 2 2 2" xfId="6393"/>
    <cellStyle name="Comma 2 7 2 2 2 3" xfId="6394"/>
    <cellStyle name="Comma 2 7 2 2 3" xfId="6395"/>
    <cellStyle name="Comma 2 7 2 2 3 2" xfId="6396"/>
    <cellStyle name="Comma 2 7 2 2 4" xfId="6397"/>
    <cellStyle name="Comma 2 7 2 2 5" xfId="6398"/>
    <cellStyle name="Comma 2 7 2 3" xfId="6399"/>
    <cellStyle name="Comma 2 7 2 3 2" xfId="6400"/>
    <cellStyle name="Comma 2 7 2 3 3" xfId="6401"/>
    <cellStyle name="Comma 2 7 2 4" xfId="6402"/>
    <cellStyle name="Comma 2 7 2 4 2" xfId="6403"/>
    <cellStyle name="Comma 2 7 2 5" xfId="6404"/>
    <cellStyle name="Comma 2 7 2 6" xfId="6405"/>
    <cellStyle name="Comma 2 7 3" xfId="6406"/>
    <cellStyle name="Comma 2 7 3 2" xfId="6407"/>
    <cellStyle name="Comma 2 7 3 2 2" xfId="6408"/>
    <cellStyle name="Comma 2 7 3 2 2 2" xfId="6409"/>
    <cellStyle name="Comma 2 7 3 2 3" xfId="6410"/>
    <cellStyle name="Comma 2 7 3 2 4" xfId="6411"/>
    <cellStyle name="Comma 2 7 3 2 5" xfId="6412"/>
    <cellStyle name="Comma 2 7 3 3" xfId="6413"/>
    <cellStyle name="Comma 2 7 3 3 2" xfId="6414"/>
    <cellStyle name="Comma 2 7 3 4" xfId="6415"/>
    <cellStyle name="Comma 2 7 3 5" xfId="6416"/>
    <cellStyle name="Comma 2 7 3 6" xfId="6417"/>
    <cellStyle name="Comma 2 7 4" xfId="6418"/>
    <cellStyle name="Comma 2 7 4 2" xfId="6419"/>
    <cellStyle name="Comma 2 7 4 2 2" xfId="6420"/>
    <cellStyle name="Comma 2 7 4 3" xfId="6421"/>
    <cellStyle name="Comma 2 7 4 4" xfId="6422"/>
    <cellStyle name="Comma 2 7 4 5" xfId="6423"/>
    <cellStyle name="Comma 2 7 5" xfId="6424"/>
    <cellStyle name="Comma 2 7 5 2" xfId="6425"/>
    <cellStyle name="Comma 2 7 5 2 2" xfId="6426"/>
    <cellStyle name="Comma 2 7 5 3" xfId="6427"/>
    <cellStyle name="Comma 2 7 5 4" xfId="6428"/>
    <cellStyle name="Comma 2 7 5 5" xfId="6429"/>
    <cellStyle name="Comma 2 7 6" xfId="6430"/>
    <cellStyle name="Comma 2 7 6 2" xfId="6431"/>
    <cellStyle name="Comma 2 7 6 2 2" xfId="6432"/>
    <cellStyle name="Comma 2 7 6 3" xfId="6433"/>
    <cellStyle name="Comma 2 7 6 4" xfId="6434"/>
    <cellStyle name="Comma 2 7 6 5" xfId="6435"/>
    <cellStyle name="Comma 2 7 7" xfId="6436"/>
    <cellStyle name="Comma 2 8" xfId="1338"/>
    <cellStyle name="Comma 2 8 2" xfId="6437"/>
    <cellStyle name="Comma 2 8 2 2" xfId="6438"/>
    <cellStyle name="Comma 2 8 2 2 2" xfId="6439"/>
    <cellStyle name="Comma 2 8 2 2 3" xfId="6440"/>
    <cellStyle name="Comma 2 8 2 3" xfId="6441"/>
    <cellStyle name="Comma 2 8 2 3 2" xfId="6442"/>
    <cellStyle name="Comma 2 8 2 4" xfId="6443"/>
    <cellStyle name="Comma 2 8 2 5" xfId="6444"/>
    <cellStyle name="Comma 2 8 3" xfId="6445"/>
    <cellStyle name="Comma 2 8 3 2" xfId="6446"/>
    <cellStyle name="Comma 2 8 3 2 2" xfId="6447"/>
    <cellStyle name="Comma 2 8 3 3" xfId="6448"/>
    <cellStyle name="Comma 2 8 3 4" xfId="6449"/>
    <cellStyle name="Comma 2 8 3 5" xfId="6450"/>
    <cellStyle name="Comma 2 8 4" xfId="6451"/>
    <cellStyle name="Comma 2 8 4 2" xfId="6452"/>
    <cellStyle name="Comma 2 8 4 2 2" xfId="6453"/>
    <cellStyle name="Comma 2 8 4 3" xfId="6454"/>
    <cellStyle name="Comma 2 8 4 4" xfId="6455"/>
    <cellStyle name="Comma 2 8 4 5" xfId="6456"/>
    <cellStyle name="Comma 2 8 5" xfId="6457"/>
    <cellStyle name="Comma 2 9" xfId="1339"/>
    <cellStyle name="Comma 2 9 2" xfId="6458"/>
    <cellStyle name="Comma 2 9 2 2" xfId="6459"/>
    <cellStyle name="Comma 2 9 2 2 2" xfId="6460"/>
    <cellStyle name="Comma 2 9 2 3" xfId="6461"/>
    <cellStyle name="Comma 2 9 2 4" xfId="6462"/>
    <cellStyle name="Comma 2 9 2 5" xfId="6463"/>
    <cellStyle name="Comma 2 9 3" xfId="6464"/>
    <cellStyle name="Comma 2 9 3 2" xfId="6465"/>
    <cellStyle name="Comma 2 9 3 2 2" xfId="6466"/>
    <cellStyle name="Comma 2 9 3 3" xfId="6467"/>
    <cellStyle name="Comma 2 9 3 4" xfId="6468"/>
    <cellStyle name="Comma 2 9 3 5" xfId="6469"/>
    <cellStyle name="Comma 2 9 4" xfId="6470"/>
    <cellStyle name="Comma 20" xfId="6471"/>
    <cellStyle name="Comma 20 2" xfId="6472"/>
    <cellStyle name="Comma 21" xfId="6473"/>
    <cellStyle name="Comma 21 2" xfId="6474"/>
    <cellStyle name="Comma 22" xfId="6475"/>
    <cellStyle name="Comma 23" xfId="6476"/>
    <cellStyle name="Comma 24" xfId="6477"/>
    <cellStyle name="Comma 25" xfId="6478"/>
    <cellStyle name="Comma 26" xfId="6479"/>
    <cellStyle name="Comma 27" xfId="6480"/>
    <cellStyle name="Comma 28" xfId="6481"/>
    <cellStyle name="Comma 29" xfId="6482"/>
    <cellStyle name="Comma 29 2" xfId="6483"/>
    <cellStyle name="Comma 3" xfId="13"/>
    <cellStyle name="Comma 3 10" xfId="6484"/>
    <cellStyle name="Comma 3 11" xfId="6485"/>
    <cellStyle name="Comma 3 2" xfId="1340"/>
    <cellStyle name="Comma 3 2 2" xfId="2105"/>
    <cellStyle name="Comma 3 2 2 2" xfId="6486"/>
    <cellStyle name="Comma 3 2 2 2 2" xfId="6487"/>
    <cellStyle name="Comma 3 2 2 2 2 2" xfId="6488"/>
    <cellStyle name="Comma 3 2 2 2 2 2 2" xfId="6489"/>
    <cellStyle name="Comma 3 2 2 2 2 2 2 2" xfId="6490"/>
    <cellStyle name="Comma 3 2 2 2 2 2 3" xfId="6491"/>
    <cellStyle name="Comma 3 2 2 2 2 3" xfId="6492"/>
    <cellStyle name="Comma 3 2 2 2 2 3 2" xfId="6493"/>
    <cellStyle name="Comma 3 2 2 2 2 4" xfId="6494"/>
    <cellStyle name="Comma 3 2 2 2 3" xfId="6495"/>
    <cellStyle name="Comma 3 2 2 2 3 2" xfId="6496"/>
    <cellStyle name="Comma 3 2 2 2 3 2 2" xfId="6497"/>
    <cellStyle name="Comma 3 2 2 2 3 3" xfId="6498"/>
    <cellStyle name="Comma 3 2 2 2 4" xfId="6499"/>
    <cellStyle name="Comma 3 2 2 2 4 2" xfId="6500"/>
    <cellStyle name="Comma 3 2 2 2 5" xfId="6501"/>
    <cellStyle name="Comma 3 2 2 2 6" xfId="6502"/>
    <cellStyle name="Comma 3 2 2 2 7" xfId="6503"/>
    <cellStyle name="Comma 3 2 2 3" xfId="6504"/>
    <cellStyle name="Comma 3 2 2 3 2" xfId="6505"/>
    <cellStyle name="Comma 3 2 2 3 2 2" xfId="6506"/>
    <cellStyle name="Comma 3 2 2 3 2 2 2" xfId="6507"/>
    <cellStyle name="Comma 3 2 2 3 2 3" xfId="6508"/>
    <cellStyle name="Comma 3 2 2 3 3" xfId="6509"/>
    <cellStyle name="Comma 3 2 2 3 3 2" xfId="6510"/>
    <cellStyle name="Comma 3 2 2 3 4" xfId="6511"/>
    <cellStyle name="Comma 3 2 2 4" xfId="6512"/>
    <cellStyle name="Comma 3 2 2 4 2" xfId="6513"/>
    <cellStyle name="Comma 3 2 2 4 2 2" xfId="6514"/>
    <cellStyle name="Comma 3 2 2 4 3" xfId="6515"/>
    <cellStyle name="Comma 3 2 2 5" xfId="6516"/>
    <cellStyle name="Comma 3 2 2 5 2" xfId="6517"/>
    <cellStyle name="Comma 3 2 2 6" xfId="6518"/>
    <cellStyle name="Comma 3 2 2 7" xfId="6519"/>
    <cellStyle name="Comma 3 2 2 8" xfId="6520"/>
    <cellStyle name="Comma 3 2 3" xfId="6521"/>
    <cellStyle name="Comma 3 2 3 2" xfId="6522"/>
    <cellStyle name="Comma 3 2 3 2 2" xfId="6523"/>
    <cellStyle name="Comma 3 2 3 2 2 2" xfId="6524"/>
    <cellStyle name="Comma 3 2 3 2 2 2 2" xfId="6525"/>
    <cellStyle name="Comma 3 2 3 2 2 3" xfId="6526"/>
    <cellStyle name="Comma 3 2 3 2 3" xfId="6527"/>
    <cellStyle name="Comma 3 2 3 2 3 2" xfId="6528"/>
    <cellStyle name="Comma 3 2 3 2 4" xfId="6529"/>
    <cellStyle name="Comma 3 2 3 3" xfId="6530"/>
    <cellStyle name="Comma 3 2 3 3 2" xfId="6531"/>
    <cellStyle name="Comma 3 2 3 3 2 2" xfId="6532"/>
    <cellStyle name="Comma 3 2 3 3 3" xfId="6533"/>
    <cellStyle name="Comma 3 2 3 4" xfId="6534"/>
    <cellStyle name="Comma 3 2 3 4 2" xfId="6535"/>
    <cellStyle name="Comma 3 2 3 5" xfId="6536"/>
    <cellStyle name="Comma 3 2 3 6" xfId="6537"/>
    <cellStyle name="Comma 3 2 3 7" xfId="6538"/>
    <cellStyle name="Comma 3 2 4" xfId="6539"/>
    <cellStyle name="Comma 3 2 4 2" xfId="6540"/>
    <cellStyle name="Comma 3 2 4 2 2" xfId="6541"/>
    <cellStyle name="Comma 3 2 4 2 2 2" xfId="6542"/>
    <cellStyle name="Comma 3 2 4 2 2 2 2" xfId="6543"/>
    <cellStyle name="Comma 3 2 4 2 2 3" xfId="6544"/>
    <cellStyle name="Comma 3 2 4 2 3" xfId="6545"/>
    <cellStyle name="Comma 3 2 4 2 3 2" xfId="6546"/>
    <cellStyle name="Comma 3 2 4 2 4" xfId="6547"/>
    <cellStyle name="Comma 3 2 4 3" xfId="6548"/>
    <cellStyle name="Comma 3 2 4 3 2" xfId="6549"/>
    <cellStyle name="Comma 3 2 4 3 2 2" xfId="6550"/>
    <cellStyle name="Comma 3 2 4 3 3" xfId="6551"/>
    <cellStyle name="Comma 3 2 4 4" xfId="6552"/>
    <cellStyle name="Comma 3 2 4 4 2" xfId="6553"/>
    <cellStyle name="Comma 3 2 4 5" xfId="6554"/>
    <cellStyle name="Comma 3 2 5" xfId="6555"/>
    <cellStyle name="Comma 3 2 5 2" xfId="6556"/>
    <cellStyle name="Comma 3 2 5 2 2" xfId="6557"/>
    <cellStyle name="Comma 3 2 5 2 2 2" xfId="6558"/>
    <cellStyle name="Comma 3 2 5 2 3" xfId="6559"/>
    <cellStyle name="Comma 3 2 5 3" xfId="6560"/>
    <cellStyle name="Comma 3 2 5 3 2" xfId="6561"/>
    <cellStyle name="Comma 3 2 5 4" xfId="6562"/>
    <cellStyle name="Comma 3 2 6" xfId="6563"/>
    <cellStyle name="Comma 3 2 6 2" xfId="6564"/>
    <cellStyle name="Comma 3 2 6 2 2" xfId="6565"/>
    <cellStyle name="Comma 3 2 6 3" xfId="6566"/>
    <cellStyle name="Comma 3 2 7" xfId="6567"/>
    <cellStyle name="Comma 3 2 7 2" xfId="6568"/>
    <cellStyle name="Comma 3 2 8" xfId="6569"/>
    <cellStyle name="Comma 3 3" xfId="1341"/>
    <cellStyle name="Comma 3 3 2" xfId="6570"/>
    <cellStyle name="Comma 3 3 2 2" xfId="6571"/>
    <cellStyle name="Comma 3 3 2 2 2" xfId="6572"/>
    <cellStyle name="Comma 3 3 2 2 2 2" xfId="6573"/>
    <cellStyle name="Comma 3 3 2 2 2 2 2" xfId="6574"/>
    <cellStyle name="Comma 3 3 2 2 2 3" xfId="6575"/>
    <cellStyle name="Comma 3 3 2 2 3" xfId="6576"/>
    <cellStyle name="Comma 3 3 2 2 3 2" xfId="6577"/>
    <cellStyle name="Comma 3 3 2 2 4" xfId="6578"/>
    <cellStyle name="Comma 3 3 2 2 5" xfId="6579"/>
    <cellStyle name="Comma 3 3 2 2 6" xfId="6580"/>
    <cellStyle name="Comma 3 3 2 3" xfId="6581"/>
    <cellStyle name="Comma 3 3 2 3 2" xfId="6582"/>
    <cellStyle name="Comma 3 3 2 3 2 2" xfId="6583"/>
    <cellStyle name="Comma 3 3 2 3 3" xfId="6584"/>
    <cellStyle name="Comma 3 3 2 4" xfId="6585"/>
    <cellStyle name="Comma 3 3 2 4 2" xfId="6586"/>
    <cellStyle name="Comma 3 3 2 5" xfId="6587"/>
    <cellStyle name="Comma 3 3 2 6" xfId="6588"/>
    <cellStyle name="Comma 3 3 2 7" xfId="6589"/>
    <cellStyle name="Comma 3 3 3" xfId="6590"/>
    <cellStyle name="Comma 3 3 3 2" xfId="6591"/>
    <cellStyle name="Comma 3 3 3 2 2" xfId="6592"/>
    <cellStyle name="Comma 3 3 3 2 2 2" xfId="6593"/>
    <cellStyle name="Comma 3 3 3 2 3" xfId="6594"/>
    <cellStyle name="Comma 3 3 3 3" xfId="6595"/>
    <cellStyle name="Comma 3 3 3 3 2" xfId="6596"/>
    <cellStyle name="Comma 3 3 3 4" xfId="6597"/>
    <cellStyle name="Comma 3 3 3 5" xfId="6598"/>
    <cellStyle name="Comma 3 3 3 6" xfId="6599"/>
    <cellStyle name="Comma 3 3 4" xfId="6600"/>
    <cellStyle name="Comma 3 3 4 2" xfId="6601"/>
    <cellStyle name="Comma 3 3 4 2 2" xfId="6602"/>
    <cellStyle name="Comma 3 3 4 3" xfId="6603"/>
    <cellStyle name="Comma 3 3 5" xfId="6604"/>
    <cellStyle name="Comma 3 3 5 2" xfId="6605"/>
    <cellStyle name="Comma 3 3 6" xfId="6606"/>
    <cellStyle name="Comma 3 3 7" xfId="6607"/>
    <cellStyle name="Comma 3 3 8" xfId="6608"/>
    <cellStyle name="Comma 3 4" xfId="1342"/>
    <cellStyle name="Comma 3 4 2" xfId="6609"/>
    <cellStyle name="Comma 3 4 2 2" xfId="6610"/>
    <cellStyle name="Comma 3 4 2 2 2" xfId="6611"/>
    <cellStyle name="Comma 3 4 2 2 2 2" xfId="6612"/>
    <cellStyle name="Comma 3 4 2 2 3" xfId="6613"/>
    <cellStyle name="Comma 3 4 2 2 4" xfId="6614"/>
    <cellStyle name="Comma 3 4 2 3" xfId="6615"/>
    <cellStyle name="Comma 3 4 2 3 2" xfId="6616"/>
    <cellStyle name="Comma 3 4 2 4" xfId="6617"/>
    <cellStyle name="Comma 3 4 2 5" xfId="6618"/>
    <cellStyle name="Comma 3 4 2 6" xfId="6619"/>
    <cellStyle name="Comma 3 4 3" xfId="6620"/>
    <cellStyle name="Comma 3 4 3 2" xfId="6621"/>
    <cellStyle name="Comma 3 4 3 2 2" xfId="6622"/>
    <cellStyle name="Comma 3 4 3 3" xfId="6623"/>
    <cellStyle name="Comma 3 4 3 4" xfId="6624"/>
    <cellStyle name="Comma 3 4 4" xfId="6625"/>
    <cellStyle name="Comma 3 4 4 2" xfId="6626"/>
    <cellStyle name="Comma 3 4 5" xfId="6627"/>
    <cellStyle name="Comma 3 4 5 2" xfId="6628"/>
    <cellStyle name="Comma 3 4 6" xfId="6629"/>
    <cellStyle name="Comma 3 4 7" xfId="6630"/>
    <cellStyle name="Comma 3 4 8" xfId="6631"/>
    <cellStyle name="Comma 3 5" xfId="1343"/>
    <cellStyle name="Comma 3 5 2" xfId="6632"/>
    <cellStyle name="Comma 3 5 2 2" xfId="6633"/>
    <cellStyle name="Comma 3 5 2 2 2" xfId="6634"/>
    <cellStyle name="Comma 3 5 2 2 2 2" xfId="6635"/>
    <cellStyle name="Comma 3 5 2 2 3" xfId="6636"/>
    <cellStyle name="Comma 3 5 2 3" xfId="6637"/>
    <cellStyle name="Comma 3 5 2 3 2" xfId="6638"/>
    <cellStyle name="Comma 3 5 2 4" xfId="6639"/>
    <cellStyle name="Comma 3 5 2 5" xfId="6640"/>
    <cellStyle name="Comma 3 5 3" xfId="6641"/>
    <cellStyle name="Comma 3 5 3 2" xfId="6642"/>
    <cellStyle name="Comma 3 5 3 2 2" xfId="6643"/>
    <cellStyle name="Comma 3 5 3 3" xfId="6644"/>
    <cellStyle name="Comma 3 5 4" xfId="6645"/>
    <cellStyle name="Comma 3 5 4 2" xfId="6646"/>
    <cellStyle name="Comma 3 5 5" xfId="6647"/>
    <cellStyle name="Comma 3 5 6" xfId="6648"/>
    <cellStyle name="Comma 3 5 7" xfId="6649"/>
    <cellStyle name="Comma 3 6" xfId="6650"/>
    <cellStyle name="Comma 3 6 2" xfId="6651"/>
    <cellStyle name="Comma 3 6 2 2" xfId="6652"/>
    <cellStyle name="Comma 3 6 2 2 2" xfId="6653"/>
    <cellStyle name="Comma 3 6 2 3" xfId="6654"/>
    <cellStyle name="Comma 3 6 2 4" xfId="6655"/>
    <cellStyle name="Comma 3 6 3" xfId="6656"/>
    <cellStyle name="Comma 3 6 3 2" xfId="6657"/>
    <cellStyle name="Comma 3 6 4" xfId="6658"/>
    <cellStyle name="Comma 3 6 5" xfId="6659"/>
    <cellStyle name="Comma 3 7" xfId="6660"/>
    <cellStyle name="Comma 3 7 2" xfId="6661"/>
    <cellStyle name="Comma 3 7 2 2" xfId="6662"/>
    <cellStyle name="Comma 3 7 3" xfId="6663"/>
    <cellStyle name="Comma 3 7 4" xfId="6664"/>
    <cellStyle name="Comma 3 8" xfId="6665"/>
    <cellStyle name="Comma 3 8 2" xfId="6666"/>
    <cellStyle name="Comma 3 8 2 2" xfId="6667"/>
    <cellStyle name="Comma 3 8 3" xfId="6668"/>
    <cellStyle name="Comma 3 9" xfId="6669"/>
    <cellStyle name="Comma 3 9 2" xfId="6670"/>
    <cellStyle name="Comma 30" xfId="6671"/>
    <cellStyle name="Comma 30 2" xfId="6672"/>
    <cellStyle name="Comma 30 2 2" xfId="6673"/>
    <cellStyle name="Comma 30 2 2 2" xfId="6674"/>
    <cellStyle name="Comma 30 2 3" xfId="6675"/>
    <cellStyle name="Comma 30 3" xfId="6676"/>
    <cellStyle name="Comma 30 3 2" xfId="6677"/>
    <cellStyle name="Comma 30 4" xfId="6678"/>
    <cellStyle name="Comma 30 5" xfId="6679"/>
    <cellStyle name="Comma 31" xfId="6680"/>
    <cellStyle name="Comma 31 2" xfId="6681"/>
    <cellStyle name="Comma 32" xfId="6682"/>
    <cellStyle name="Comma 33" xfId="6683"/>
    <cellStyle name="Comma 33 2" xfId="6684"/>
    <cellStyle name="Comma 34" xfId="6685"/>
    <cellStyle name="Comma 34 2" xfId="6686"/>
    <cellStyle name="Comma 35" xfId="6687"/>
    <cellStyle name="Comma 35 2" xfId="6688"/>
    <cellStyle name="Comma 36" xfId="6689"/>
    <cellStyle name="Comma 36 2" xfId="6690"/>
    <cellStyle name="Comma 37" xfId="6691"/>
    <cellStyle name="Comma 37 2" xfId="6692"/>
    <cellStyle name="Comma 38" xfId="6693"/>
    <cellStyle name="Comma 39" xfId="6694"/>
    <cellStyle name="Comma 4" xfId="1344"/>
    <cellStyle name="Comma 4 10" xfId="6695"/>
    <cellStyle name="Comma 4 2" xfId="1345"/>
    <cellStyle name="Comma 4 2 2" xfId="6696"/>
    <cellStyle name="Comma 4 2 2 2" xfId="6697"/>
    <cellStyle name="Comma 4 2 2 2 2" xfId="6698"/>
    <cellStyle name="Comma 4 2 2 2 2 2" xfId="6699"/>
    <cellStyle name="Comma 4 2 2 2 3" xfId="6700"/>
    <cellStyle name="Comma 4 2 2 2 4" xfId="6701"/>
    <cellStyle name="Comma 4 2 2 2 5" xfId="6702"/>
    <cellStyle name="Comma 4 2 2 3" xfId="6703"/>
    <cellStyle name="Comma 4 2 2 3 2" xfId="6704"/>
    <cellStyle name="Comma 4 2 2 4" xfId="6705"/>
    <cellStyle name="Comma 4 2 2 4 2" xfId="6706"/>
    <cellStyle name="Comma 4 2 2 5" xfId="6707"/>
    <cellStyle name="Comma 4 2 2 6" xfId="6708"/>
    <cellStyle name="Comma 4 2 3" xfId="6709"/>
    <cellStyle name="Comma 4 2 3 2" xfId="6710"/>
    <cellStyle name="Comma 4 2 3 2 2" xfId="6711"/>
    <cellStyle name="Comma 4 2 3 3" xfId="6712"/>
    <cellStyle name="Comma 4 2 3 3 2" xfId="6713"/>
    <cellStyle name="Comma 4 2 3 4" xfId="6714"/>
    <cellStyle name="Comma 4 2 3 5" xfId="6715"/>
    <cellStyle name="Comma 4 2 4" xfId="6716"/>
    <cellStyle name="Comma 4 2 4 2" xfId="6717"/>
    <cellStyle name="Comma 4 2 4 3" xfId="6718"/>
    <cellStyle name="Comma 4 2 4 4" xfId="6719"/>
    <cellStyle name="Comma 4 2 5" xfId="6720"/>
    <cellStyle name="Comma 4 2 5 2" xfId="6721"/>
    <cellStyle name="Comma 4 2 6" xfId="6722"/>
    <cellStyle name="Comma 4 2 7" xfId="6723"/>
    <cellStyle name="Comma 4 2 8" xfId="6724"/>
    <cellStyle name="Comma 4 2 9" xfId="6725"/>
    <cellStyle name="Comma 4 3" xfId="1346"/>
    <cellStyle name="Comma 4 3 2" xfId="6726"/>
    <cellStyle name="Comma 4 3 2 2" xfId="6727"/>
    <cellStyle name="Comma 4 3 2 2 2" xfId="6728"/>
    <cellStyle name="Comma 4 3 2 2 2 2" xfId="6729"/>
    <cellStyle name="Comma 4 3 2 2 2 2 2" xfId="6730"/>
    <cellStyle name="Comma 4 3 2 2 2 3" xfId="6731"/>
    <cellStyle name="Comma 4 3 2 2 3" xfId="6732"/>
    <cellStyle name="Comma 4 3 2 2 3 2" xfId="6733"/>
    <cellStyle name="Comma 4 3 2 2 4" xfId="6734"/>
    <cellStyle name="Comma 4 3 2 2 5" xfId="6735"/>
    <cellStyle name="Comma 4 3 2 3" xfId="6736"/>
    <cellStyle name="Comma 4 3 2 3 2" xfId="6737"/>
    <cellStyle name="Comma 4 3 2 3 2 2" xfId="6738"/>
    <cellStyle name="Comma 4 3 2 3 3" xfId="6739"/>
    <cellStyle name="Comma 4 3 2 4" xfId="6740"/>
    <cellStyle name="Comma 4 3 2 4 2" xfId="6741"/>
    <cellStyle name="Comma 4 3 2 5" xfId="6742"/>
    <cellStyle name="Comma 4 3 2 6" xfId="6743"/>
    <cellStyle name="Comma 4 3 2 7" xfId="6744"/>
    <cellStyle name="Comma 4 3 3" xfId="6745"/>
    <cellStyle name="Comma 4 3 3 2" xfId="6746"/>
    <cellStyle name="Comma 4 3 3 2 2" xfId="6747"/>
    <cellStyle name="Comma 4 3 3 2 2 2" xfId="6748"/>
    <cellStyle name="Comma 4 3 3 2 3" xfId="6749"/>
    <cellStyle name="Comma 4 3 3 3" xfId="6750"/>
    <cellStyle name="Comma 4 3 3 3 2" xfId="6751"/>
    <cellStyle name="Comma 4 3 3 4" xfId="6752"/>
    <cellStyle name="Comma 4 3 3 5" xfId="6753"/>
    <cellStyle name="Comma 4 3 4" xfId="6754"/>
    <cellStyle name="Comma 4 3 4 2" xfId="6755"/>
    <cellStyle name="Comma 4 3 4 2 2" xfId="6756"/>
    <cellStyle name="Comma 4 3 4 3" xfId="6757"/>
    <cellStyle name="Comma 4 3 5" xfId="6758"/>
    <cellStyle name="Comma 4 3 5 2" xfId="6759"/>
    <cellStyle name="Comma 4 3 6" xfId="6760"/>
    <cellStyle name="Comma 4 3 7" xfId="6761"/>
    <cellStyle name="Comma 4 3 8" xfId="6762"/>
    <cellStyle name="Comma 4 4" xfId="1347"/>
    <cellStyle name="Comma 4 4 2" xfId="6763"/>
    <cellStyle name="Comma 4 4 2 2" xfId="6764"/>
    <cellStyle name="Comma 4 4 2 2 2" xfId="6765"/>
    <cellStyle name="Comma 4 4 2 2 2 2" xfId="6766"/>
    <cellStyle name="Comma 4 4 2 2 3" xfId="6767"/>
    <cellStyle name="Comma 4 4 2 2 4" xfId="6768"/>
    <cellStyle name="Comma 4 4 2 3" xfId="6769"/>
    <cellStyle name="Comma 4 4 2 3 2" xfId="6770"/>
    <cellStyle name="Comma 4 4 2 4" xfId="6771"/>
    <cellStyle name="Comma 4 4 2 5" xfId="6772"/>
    <cellStyle name="Comma 4 4 3" xfId="6773"/>
    <cellStyle name="Comma 4 4 3 2" xfId="6774"/>
    <cellStyle name="Comma 4 4 3 2 2" xfId="6775"/>
    <cellStyle name="Comma 4 4 3 3" xfId="6776"/>
    <cellStyle name="Comma 4 4 3 4" xfId="6777"/>
    <cellStyle name="Comma 4 4 4" xfId="6778"/>
    <cellStyle name="Comma 4 4 4 2" xfId="6779"/>
    <cellStyle name="Comma 4 4 5" xfId="6780"/>
    <cellStyle name="Comma 4 4 6" xfId="6781"/>
    <cellStyle name="Comma 4 4 7" xfId="6782"/>
    <cellStyle name="Comma 4 5" xfId="1348"/>
    <cellStyle name="Comma 4 5 2" xfId="6783"/>
    <cellStyle name="Comma 4 5 2 2" xfId="6784"/>
    <cellStyle name="Comma 4 5 2 2 2" xfId="6785"/>
    <cellStyle name="Comma 4 5 2 3" xfId="6786"/>
    <cellStyle name="Comma 4 5 2 4" xfId="6787"/>
    <cellStyle name="Comma 4 5 3" xfId="6788"/>
    <cellStyle name="Comma 4 5 3 2" xfId="6789"/>
    <cellStyle name="Comma 4 5 4" xfId="6790"/>
    <cellStyle name="Comma 4 5 5" xfId="6791"/>
    <cellStyle name="Comma 4 6" xfId="6792"/>
    <cellStyle name="Comma 4 6 2" xfId="6793"/>
    <cellStyle name="Comma 4 6 2 2" xfId="6794"/>
    <cellStyle name="Comma 4 6 3" xfId="6795"/>
    <cellStyle name="Comma 4 6 4" xfId="6796"/>
    <cellStyle name="Comma 4 7" xfId="6797"/>
    <cellStyle name="Comma 4 7 2" xfId="6798"/>
    <cellStyle name="Comma 4 8" xfId="6799"/>
    <cellStyle name="Comma 4 9" xfId="6800"/>
    <cellStyle name="Comma 40" xfId="6801"/>
    <cellStyle name="Comma 41" xfId="6802"/>
    <cellStyle name="Comma 42" xfId="6803"/>
    <cellStyle name="Comma 43" xfId="6804"/>
    <cellStyle name="Comma 44" xfId="6805"/>
    <cellStyle name="Comma 45" xfId="6806"/>
    <cellStyle name="Comma 46" xfId="6807"/>
    <cellStyle name="Comma 47" xfId="6808"/>
    <cellStyle name="Comma 48" xfId="6809"/>
    <cellStyle name="Comma 49" xfId="6810"/>
    <cellStyle name="Comma 5" xfId="1349"/>
    <cellStyle name="Comma 5 2" xfId="6811"/>
    <cellStyle name="Comma 5 2 2" xfId="6812"/>
    <cellStyle name="Comma 5 2 3" xfId="6813"/>
    <cellStyle name="Comma 5 3" xfId="6814"/>
    <cellStyle name="Comma 50" xfId="6815"/>
    <cellStyle name="Comma 50 2" xfId="6816"/>
    <cellStyle name="Comma 51" xfId="6817"/>
    <cellStyle name="Comma 52" xfId="6818"/>
    <cellStyle name="Comma 53" xfId="6819"/>
    <cellStyle name="Comma 54" xfId="6820"/>
    <cellStyle name="Comma 55" xfId="6821"/>
    <cellStyle name="Comma 56" xfId="6822"/>
    <cellStyle name="Comma 57" xfId="6823"/>
    <cellStyle name="Comma 58" xfId="6824"/>
    <cellStyle name="Comma 59" xfId="6825"/>
    <cellStyle name="Comma 6" xfId="1350"/>
    <cellStyle name="Comma 6 10" xfId="6826"/>
    <cellStyle name="Comma 6 10 2" xfId="6827"/>
    <cellStyle name="Comma 6 11" xfId="6828"/>
    <cellStyle name="Comma 6 12" xfId="6829"/>
    <cellStyle name="Comma 6 13" xfId="6830"/>
    <cellStyle name="Comma 6 2" xfId="6831"/>
    <cellStyle name="Comma 6 2 2" xfId="6832"/>
    <cellStyle name="Comma 6 2 2 2" xfId="6833"/>
    <cellStyle name="Comma 6 2 3" xfId="6834"/>
    <cellStyle name="Comma 6 2 3 2" xfId="6835"/>
    <cellStyle name="Comma 6 2 3 3" xfId="6836"/>
    <cellStyle name="Comma 6 2 3 4" xfId="6837"/>
    <cellStyle name="Comma 6 2 4" xfId="6838"/>
    <cellStyle name="Comma 6 2 4 2" xfId="6839"/>
    <cellStyle name="Comma 6 2 5" xfId="6840"/>
    <cellStyle name="Comma 6 2 6" xfId="6841"/>
    <cellStyle name="Comma 6 2 7" xfId="6842"/>
    <cellStyle name="Comma 6 3" xfId="6843"/>
    <cellStyle name="Comma 6 3 2" xfId="6844"/>
    <cellStyle name="Comma 6 3 2 2" xfId="6845"/>
    <cellStyle name="Comma 6 3 2 2 2" xfId="6846"/>
    <cellStyle name="Comma 6 3 2 2 2 2" xfId="6847"/>
    <cellStyle name="Comma 6 3 2 2 2 3" xfId="6848"/>
    <cellStyle name="Comma 6 3 2 2 3" xfId="6849"/>
    <cellStyle name="Comma 6 3 2 2 3 2" xfId="6850"/>
    <cellStyle name="Comma 6 3 2 2 4" xfId="6851"/>
    <cellStyle name="Comma 6 3 2 2 5" xfId="6852"/>
    <cellStyle name="Comma 6 3 2 3" xfId="6853"/>
    <cellStyle name="Comma 6 3 2 3 2" xfId="6854"/>
    <cellStyle name="Comma 6 3 2 3 3" xfId="6855"/>
    <cellStyle name="Comma 6 3 2 4" xfId="6856"/>
    <cellStyle name="Comma 6 3 2 4 2" xfId="6857"/>
    <cellStyle name="Comma 6 3 2 5" xfId="6858"/>
    <cellStyle name="Comma 6 3 2 6" xfId="6859"/>
    <cellStyle name="Comma 6 3 3" xfId="6860"/>
    <cellStyle name="Comma 6 3 3 2" xfId="6861"/>
    <cellStyle name="Comma 6 3 3 2 2" xfId="6862"/>
    <cellStyle name="Comma 6 3 3 2 2 2" xfId="6863"/>
    <cellStyle name="Comma 6 3 3 2 3" xfId="6864"/>
    <cellStyle name="Comma 6 3 3 2 4" xfId="6865"/>
    <cellStyle name="Comma 6 3 3 2 5" xfId="6866"/>
    <cellStyle name="Comma 6 3 3 3" xfId="6867"/>
    <cellStyle name="Comma 6 3 3 3 2" xfId="6868"/>
    <cellStyle name="Comma 6 3 3 4" xfId="6869"/>
    <cellStyle name="Comma 6 3 3 5" xfId="6870"/>
    <cellStyle name="Comma 6 3 3 6" xfId="6871"/>
    <cellStyle name="Comma 6 3 4" xfId="6872"/>
    <cellStyle name="Comma 6 3 4 2" xfId="6873"/>
    <cellStyle name="Comma 6 3 4 2 2" xfId="6874"/>
    <cellStyle name="Comma 6 3 4 3" xfId="6875"/>
    <cellStyle name="Comma 6 3 4 4" xfId="6876"/>
    <cellStyle name="Comma 6 3 4 5" xfId="6877"/>
    <cellStyle name="Comma 6 3 5" xfId="6878"/>
    <cellStyle name="Comma 6 3 5 2" xfId="6879"/>
    <cellStyle name="Comma 6 3 5 2 2" xfId="6880"/>
    <cellStyle name="Comma 6 3 5 3" xfId="6881"/>
    <cellStyle name="Comma 6 3 5 4" xfId="6882"/>
    <cellStyle name="Comma 6 3 5 5" xfId="6883"/>
    <cellStyle name="Comma 6 3 6" xfId="6884"/>
    <cellStyle name="Comma 6 3 6 2" xfId="6885"/>
    <cellStyle name="Comma 6 3 6 3" xfId="6886"/>
    <cellStyle name="Comma 6 3 7" xfId="6887"/>
    <cellStyle name="Comma 6 3 8" xfId="6888"/>
    <cellStyle name="Comma 6 3 9" xfId="6889"/>
    <cellStyle name="Comma 6 4" xfId="6890"/>
    <cellStyle name="Comma 6 4 2" xfId="6891"/>
    <cellStyle name="Comma 6 4 2 2" xfId="6892"/>
    <cellStyle name="Comma 6 4 2 2 2" xfId="6893"/>
    <cellStyle name="Comma 6 4 2 2 3" xfId="6894"/>
    <cellStyle name="Comma 6 4 2 3" xfId="6895"/>
    <cellStyle name="Comma 6 4 2 3 2" xfId="6896"/>
    <cellStyle name="Comma 6 4 2 4" xfId="6897"/>
    <cellStyle name="Comma 6 4 2 5" xfId="6898"/>
    <cellStyle name="Comma 6 4 3" xfId="6899"/>
    <cellStyle name="Comma 6 4 3 2" xfId="6900"/>
    <cellStyle name="Comma 6 4 3 3" xfId="6901"/>
    <cellStyle name="Comma 6 4 4" xfId="6902"/>
    <cellStyle name="Comma 6 4 4 2" xfId="6903"/>
    <cellStyle name="Comma 6 4 5" xfId="6904"/>
    <cellStyle name="Comma 6 4 6" xfId="6905"/>
    <cellStyle name="Comma 6 5" xfId="6906"/>
    <cellStyle name="Comma 6 5 2" xfId="6907"/>
    <cellStyle name="Comma 6 5 2 2" xfId="6908"/>
    <cellStyle name="Comma 6 5 2 2 2" xfId="6909"/>
    <cellStyle name="Comma 6 5 2 3" xfId="6910"/>
    <cellStyle name="Comma 6 5 2 4" xfId="6911"/>
    <cellStyle name="Comma 6 5 2 5" xfId="6912"/>
    <cellStyle name="Comma 6 5 3" xfId="6913"/>
    <cellStyle name="Comma 6 5 3 2" xfId="6914"/>
    <cellStyle name="Comma 6 5 4" xfId="6915"/>
    <cellStyle name="Comma 6 5 5" xfId="6916"/>
    <cellStyle name="Comma 6 5 6" xfId="6917"/>
    <cellStyle name="Comma 6 6" xfId="6918"/>
    <cellStyle name="Comma 6 6 2" xfId="6919"/>
    <cellStyle name="Comma 6 6 2 2" xfId="6920"/>
    <cellStyle name="Comma 6 6 3" xfId="6921"/>
    <cellStyle name="Comma 6 6 4" xfId="6922"/>
    <cellStyle name="Comma 6 6 5" xfId="6923"/>
    <cellStyle name="Comma 6 7" xfId="6924"/>
    <cellStyle name="Comma 6 7 2" xfId="6925"/>
    <cellStyle name="Comma 6 7 2 2" xfId="6926"/>
    <cellStyle name="Comma 6 7 3" xfId="6927"/>
    <cellStyle name="Comma 6 7 4" xfId="6928"/>
    <cellStyle name="Comma 6 7 5" xfId="6929"/>
    <cellStyle name="Comma 6 8" xfId="6930"/>
    <cellStyle name="Comma 6 8 2" xfId="6931"/>
    <cellStyle name="Comma 6 8 2 2" xfId="6932"/>
    <cellStyle name="Comma 6 8 3" xfId="6933"/>
    <cellStyle name="Comma 6 8 4" xfId="6934"/>
    <cellStyle name="Comma 6 8 5" xfId="6935"/>
    <cellStyle name="Comma 6 9" xfId="6936"/>
    <cellStyle name="Comma 6 9 2" xfId="6937"/>
    <cellStyle name="Comma 6 9 3" xfId="6938"/>
    <cellStyle name="Comma 60" xfId="6939"/>
    <cellStyle name="Comma 61" xfId="6940"/>
    <cellStyle name="Comma 62" xfId="6941"/>
    <cellStyle name="Comma 62 2" xfId="6942"/>
    <cellStyle name="Comma 62 2 2" xfId="6943"/>
    <cellStyle name="Comma 62 3" xfId="6944"/>
    <cellStyle name="Comma 63" xfId="6945"/>
    <cellStyle name="Comma 63 2" xfId="6946"/>
    <cellStyle name="Comma 63 2 2" xfId="6947"/>
    <cellStyle name="Comma 63 3" xfId="6948"/>
    <cellStyle name="Comma 64" xfId="6949"/>
    <cellStyle name="Comma 64 2" xfId="6950"/>
    <cellStyle name="Comma 64 2 2" xfId="6951"/>
    <cellStyle name="Comma 64 3" xfId="6952"/>
    <cellStyle name="Comma 65" xfId="6953"/>
    <cellStyle name="Comma 65 2" xfId="6954"/>
    <cellStyle name="Comma 66" xfId="6955"/>
    <cellStyle name="Comma 66 2" xfId="6956"/>
    <cellStyle name="Comma 67" xfId="6957"/>
    <cellStyle name="Comma 68" xfId="6958"/>
    <cellStyle name="Comma 69" xfId="6959"/>
    <cellStyle name="Comma 7" xfId="1351"/>
    <cellStyle name="Comma 7 2" xfId="6960"/>
    <cellStyle name="Comma 7 2 2" xfId="6961"/>
    <cellStyle name="Comma 7 2 2 2" xfId="6962"/>
    <cellStyle name="Comma 7 2 2 2 2" xfId="6963"/>
    <cellStyle name="Comma 7 2 2 2 2 2" xfId="6964"/>
    <cellStyle name="Comma 7 2 2 2 3" xfId="6965"/>
    <cellStyle name="Comma 7 2 2 2 4" xfId="6966"/>
    <cellStyle name="Comma 7 2 2 2 5" xfId="6967"/>
    <cellStyle name="Comma 7 2 2 3" xfId="6968"/>
    <cellStyle name="Comma 7 2 2 3 2" xfId="6969"/>
    <cellStyle name="Comma 7 2 2 4" xfId="6970"/>
    <cellStyle name="Comma 7 2 2 4 2" xfId="6971"/>
    <cellStyle name="Comma 7 2 2 5" xfId="6972"/>
    <cellStyle name="Comma 7 2 2 6" xfId="6973"/>
    <cellStyle name="Comma 7 2 3" xfId="6974"/>
    <cellStyle name="Comma 7 2 3 2" xfId="6975"/>
    <cellStyle name="Comma 7 2 3 2 2" xfId="6976"/>
    <cellStyle name="Comma 7 2 3 3" xfId="6977"/>
    <cellStyle name="Comma 7 2 3 4" xfId="6978"/>
    <cellStyle name="Comma 7 2 3 5" xfId="6979"/>
    <cellStyle name="Comma 7 2 4" xfId="6980"/>
    <cellStyle name="Comma 7 2 4 2" xfId="6981"/>
    <cellStyle name="Comma 7 2 5" xfId="6982"/>
    <cellStyle name="Comma 7 2 5 2" xfId="6983"/>
    <cellStyle name="Comma 7 2 6" xfId="6984"/>
    <cellStyle name="Comma 7 2 7" xfId="6985"/>
    <cellStyle name="Comma 7 3" xfId="6986"/>
    <cellStyle name="Comma 7 3 2" xfId="6987"/>
    <cellStyle name="Comma 7 3 2 2" xfId="6988"/>
    <cellStyle name="Comma 7 3 2 2 2" xfId="6989"/>
    <cellStyle name="Comma 7 3 2 3" xfId="6990"/>
    <cellStyle name="Comma 7 3 2 4" xfId="6991"/>
    <cellStyle name="Comma 7 3 3" xfId="6992"/>
    <cellStyle name="Comma 7 3 3 2" xfId="6993"/>
    <cellStyle name="Comma 7 3 4" xfId="6994"/>
    <cellStyle name="Comma 7 3 5" xfId="6995"/>
    <cellStyle name="Comma 7 3 6" xfId="6996"/>
    <cellStyle name="Comma 7 4" xfId="6997"/>
    <cellStyle name="Comma 7 4 2" xfId="6998"/>
    <cellStyle name="Comma 7 4 2 2" xfId="6999"/>
    <cellStyle name="Comma 7 4 2 2 2" xfId="7000"/>
    <cellStyle name="Comma 7 4 2 3" xfId="7001"/>
    <cellStyle name="Comma 7 4 2 4" xfId="7002"/>
    <cellStyle name="Comma 7 4 3" xfId="7003"/>
    <cellStyle name="Comma 7 4 3 2" xfId="7004"/>
    <cellStyle name="Comma 7 4 4" xfId="7005"/>
    <cellStyle name="Comma 7 4 5" xfId="7006"/>
    <cellStyle name="Comma 7 5" xfId="7007"/>
    <cellStyle name="Comma 7 5 2" xfId="7008"/>
    <cellStyle name="Comma 7 5 2 2" xfId="7009"/>
    <cellStyle name="Comma 7 5 2 2 2" xfId="7010"/>
    <cellStyle name="Comma 7 5 2 3" xfId="7011"/>
    <cellStyle name="Comma 7 5 2 4" xfId="7012"/>
    <cellStyle name="Comma 7 5 3" xfId="7013"/>
    <cellStyle name="Comma 7 5 3 2" xfId="7014"/>
    <cellStyle name="Comma 7 5 4" xfId="7015"/>
    <cellStyle name="Comma 7 5 5" xfId="7016"/>
    <cellStyle name="Comma 7 6" xfId="7017"/>
    <cellStyle name="Comma 7 6 2" xfId="7018"/>
    <cellStyle name="Comma 7 6 2 2" xfId="7019"/>
    <cellStyle name="Comma 7 6 2 2 2" xfId="7020"/>
    <cellStyle name="Comma 7 6 2 3" xfId="7021"/>
    <cellStyle name="Comma 7 6 2 4" xfId="7022"/>
    <cellStyle name="Comma 7 6 3" xfId="7023"/>
    <cellStyle name="Comma 7 6 3 2" xfId="7024"/>
    <cellStyle name="Comma 7 6 4" xfId="7025"/>
    <cellStyle name="Comma 7 6 5" xfId="7026"/>
    <cellStyle name="Comma 7 7" xfId="7027"/>
    <cellStyle name="Comma 7 7 2" xfId="7028"/>
    <cellStyle name="Comma 7 7 2 2" xfId="7029"/>
    <cellStyle name="Comma 7 7 3" xfId="7030"/>
    <cellStyle name="Comma 7 7 4" xfId="7031"/>
    <cellStyle name="Comma 7 8" xfId="7032"/>
    <cellStyle name="Comma 70" xfId="7033"/>
    <cellStyle name="Comma 71" xfId="7034"/>
    <cellStyle name="Comma 71 2" xfId="7035"/>
    <cellStyle name="Comma 72" xfId="7036"/>
    <cellStyle name="Comma 73" xfId="7037"/>
    <cellStyle name="Comma 73 2" xfId="7038"/>
    <cellStyle name="Comma 73 3" xfId="7039"/>
    <cellStyle name="Comma 74" xfId="7040"/>
    <cellStyle name="Comma 74 2" xfId="7041"/>
    <cellStyle name="Comma 74 3" xfId="7042"/>
    <cellStyle name="Comma 75" xfId="7043"/>
    <cellStyle name="Comma 76" xfId="7044"/>
    <cellStyle name="Comma 77" xfId="7045"/>
    <cellStyle name="Comma 78" xfId="7046"/>
    <cellStyle name="Comma 79" xfId="7047"/>
    <cellStyle name="Comma 8" xfId="1352"/>
    <cellStyle name="Comma 8 2" xfId="7048"/>
    <cellStyle name="Comma 8 2 2" xfId="7049"/>
    <cellStyle name="Comma 8 2 2 2" xfId="7050"/>
    <cellStyle name="Comma 8 2 2 2 2" xfId="7051"/>
    <cellStyle name="Comma 8 2 2 3" xfId="7052"/>
    <cellStyle name="Comma 8 2 2 3 2" xfId="7053"/>
    <cellStyle name="Comma 8 2 2 4" xfId="7054"/>
    <cellStyle name="Comma 8 2 2 5" xfId="7055"/>
    <cellStyle name="Comma 8 2 3" xfId="7056"/>
    <cellStyle name="Comma 8 2 3 2" xfId="7057"/>
    <cellStyle name="Comma 8 2 3 3" xfId="7058"/>
    <cellStyle name="Comma 8 2 3 4" xfId="7059"/>
    <cellStyle name="Comma 8 2 3 5" xfId="7060"/>
    <cellStyle name="Comma 8 2 4" xfId="7061"/>
    <cellStyle name="Comma 8 2 4 2" xfId="7062"/>
    <cellStyle name="Comma 8 2 5" xfId="7063"/>
    <cellStyle name="Comma 8 2 6" xfId="7064"/>
    <cellStyle name="Comma 8 2 7" xfId="7065"/>
    <cellStyle name="Comma 8 2 8" xfId="7066"/>
    <cellStyle name="Comma 8 3" xfId="7067"/>
    <cellStyle name="Comma 8 3 2" xfId="7068"/>
    <cellStyle name="Comma 8 3 2 2" xfId="7069"/>
    <cellStyle name="Comma 8 3 3" xfId="7070"/>
    <cellStyle name="Comma 8 3 3 2" xfId="7071"/>
    <cellStyle name="Comma 8 3 4" xfId="7072"/>
    <cellStyle name="Comma 8 3 5" xfId="7073"/>
    <cellStyle name="Comma 8 4" xfId="7074"/>
    <cellStyle name="Comma 8 4 2" xfId="7075"/>
    <cellStyle name="Comma 8 4 3" xfId="7076"/>
    <cellStyle name="Comma 8 4 3 2" xfId="7077"/>
    <cellStyle name="Comma 8 4 4" xfId="7078"/>
    <cellStyle name="Comma 8 4 5" xfId="7079"/>
    <cellStyle name="Comma 8 5" xfId="7080"/>
    <cellStyle name="Comma 8 5 2" xfId="7081"/>
    <cellStyle name="Comma 8 6" xfId="7082"/>
    <cellStyle name="Comma 8 7" xfId="7083"/>
    <cellStyle name="Comma 8 8" xfId="7084"/>
    <cellStyle name="Comma 8 9" xfId="7085"/>
    <cellStyle name="Comma 80" xfId="7086"/>
    <cellStyle name="Comma 81" xfId="7087"/>
    <cellStyle name="Comma 82" xfId="7088"/>
    <cellStyle name="Comma 83" xfId="7089"/>
    <cellStyle name="Comma 84" xfId="7090"/>
    <cellStyle name="Comma 85" xfId="7091"/>
    <cellStyle name="Comma 86" xfId="7092"/>
    <cellStyle name="Comma 87" xfId="7093"/>
    <cellStyle name="Comma 88" xfId="15123"/>
    <cellStyle name="Comma 89" xfId="15125"/>
    <cellStyle name="Comma 9" xfId="1353"/>
    <cellStyle name="Comma 9 2" xfId="7094"/>
    <cellStyle name="Comma 9 2 2" xfId="7095"/>
    <cellStyle name="Comma 9 2 2 2" xfId="7096"/>
    <cellStyle name="Comma 9 2 2 2 2" xfId="7097"/>
    <cellStyle name="Comma 9 2 2 2 2 2" xfId="7098"/>
    <cellStyle name="Comma 9 2 2 2 2 2 2" xfId="7099"/>
    <cellStyle name="Comma 9 2 2 2 2 3" xfId="7100"/>
    <cellStyle name="Comma 9 2 2 2 3" xfId="7101"/>
    <cellStyle name="Comma 9 2 2 2 3 2" xfId="7102"/>
    <cellStyle name="Comma 9 2 2 2 4" xfId="7103"/>
    <cellStyle name="Comma 9 2 2 3" xfId="7104"/>
    <cellStyle name="Comma 9 2 2 3 2" xfId="7105"/>
    <cellStyle name="Comma 9 2 2 3 2 2" xfId="7106"/>
    <cellStyle name="Comma 9 2 2 3 3" xfId="7107"/>
    <cellStyle name="Comma 9 2 2 4" xfId="7108"/>
    <cellStyle name="Comma 9 2 2 4 2" xfId="7109"/>
    <cellStyle name="Comma 9 2 2 5" xfId="7110"/>
    <cellStyle name="Comma 9 2 2 6" xfId="7111"/>
    <cellStyle name="Comma 9 2 3" xfId="7112"/>
    <cellStyle name="Comma 9 2 3 2" xfId="7113"/>
    <cellStyle name="Comma 9 2 3 2 2" xfId="7114"/>
    <cellStyle name="Comma 9 2 3 2 2 2" xfId="7115"/>
    <cellStyle name="Comma 9 2 3 2 3" xfId="7116"/>
    <cellStyle name="Comma 9 2 3 3" xfId="7117"/>
    <cellStyle name="Comma 9 2 3 3 2" xfId="7118"/>
    <cellStyle name="Comma 9 2 3 4" xfId="7119"/>
    <cellStyle name="Comma 9 2 4" xfId="7120"/>
    <cellStyle name="Comma 9 2 4 2" xfId="7121"/>
    <cellStyle name="Comma 9 2 4 2 2" xfId="7122"/>
    <cellStyle name="Comma 9 2 4 3" xfId="7123"/>
    <cellStyle name="Comma 9 2 5" xfId="7124"/>
    <cellStyle name="Comma 9 2 5 2" xfId="7125"/>
    <cellStyle name="Comma 9 2 6" xfId="7126"/>
    <cellStyle name="Comma 9 2 7" xfId="7127"/>
    <cellStyle name="Comma 9 3" xfId="7128"/>
    <cellStyle name="Comma 9 3 2" xfId="7129"/>
    <cellStyle name="Comma 9 3 2 2" xfId="7130"/>
    <cellStyle name="Comma 9 3 2 2 2" xfId="7131"/>
    <cellStyle name="Comma 9 3 2 2 2 2" xfId="7132"/>
    <cellStyle name="Comma 9 3 2 2 3" xfId="7133"/>
    <cellStyle name="Comma 9 3 2 3" xfId="7134"/>
    <cellStyle name="Comma 9 3 2 3 2" xfId="7135"/>
    <cellStyle name="Comma 9 3 2 4" xfId="7136"/>
    <cellStyle name="Comma 9 3 3" xfId="7137"/>
    <cellStyle name="Comma 9 3 3 2" xfId="7138"/>
    <cellStyle name="Comma 9 3 3 2 2" xfId="7139"/>
    <cellStyle name="Comma 9 3 3 3" xfId="7140"/>
    <cellStyle name="Comma 9 3 4" xfId="7141"/>
    <cellStyle name="Comma 9 3 4 2" xfId="7142"/>
    <cellStyle name="Comma 9 3 5" xfId="7143"/>
    <cellStyle name="Comma 9 3 6" xfId="7144"/>
    <cellStyle name="Comma 9 4" xfId="7145"/>
    <cellStyle name="Comma 9 4 2" xfId="7146"/>
    <cellStyle name="Comma 9 4 2 2" xfId="7147"/>
    <cellStyle name="Comma 9 4 2 2 2" xfId="7148"/>
    <cellStyle name="Comma 9 4 2 3" xfId="7149"/>
    <cellStyle name="Comma 9 4 3" xfId="7150"/>
    <cellStyle name="Comma 9 4 3 2" xfId="7151"/>
    <cellStyle name="Comma 9 4 4" xfId="7152"/>
    <cellStyle name="Comma 9 5" xfId="7153"/>
    <cellStyle name="Comma 9 5 2" xfId="7154"/>
    <cellStyle name="Comma 9 5 2 2" xfId="7155"/>
    <cellStyle name="Comma 9 5 3" xfId="7156"/>
    <cellStyle name="Comma 9 6" xfId="7157"/>
    <cellStyle name="Comma 9 6 2" xfId="7158"/>
    <cellStyle name="Comma 9 7" xfId="7159"/>
    <cellStyle name="Comma 9 8" xfId="7160"/>
    <cellStyle name="Comma 9 9" xfId="7161"/>
    <cellStyle name="Comma 90" xfId="15130"/>
    <cellStyle name="Comma 91" xfId="15132"/>
    <cellStyle name="Comma 91 2" xfId="15151"/>
    <cellStyle name="Comma 92" xfId="15135"/>
    <cellStyle name="Comma 92 2" xfId="15155"/>
    <cellStyle name="Comma 93" xfId="15144"/>
    <cellStyle name="Comma 94" xfId="15149"/>
    <cellStyle name="Comma0" xfId="1354"/>
    <cellStyle name="Comma0 2" xfId="7162"/>
    <cellStyle name="Comma0 2 2" xfId="7163"/>
    <cellStyle name="Comma0 2 2 2" xfId="7164"/>
    <cellStyle name="Comma0 2 3" xfId="7165"/>
    <cellStyle name="Comma0 2 4" xfId="7166"/>
    <cellStyle name="Comma0 3" xfId="7167"/>
    <cellStyle name="Comma0 3 2" xfId="7168"/>
    <cellStyle name="Comma0 3 2 2" xfId="7169"/>
    <cellStyle name="Comma0 3 3" xfId="7170"/>
    <cellStyle name="Comma0 3 4" xfId="7171"/>
    <cellStyle name="Comma0 4" xfId="7172"/>
    <cellStyle name="Comma0_SCH11 Not Done" xfId="7173"/>
    <cellStyle name="Currency" xfId="2" builtinId="4"/>
    <cellStyle name="Currency [0] 2" xfId="7174"/>
    <cellStyle name="Currency [0] 2 2" xfId="7175"/>
    <cellStyle name="Currency [0] 2 2 2" xfId="7176"/>
    <cellStyle name="Currency [0] 2 2 2 2" xfId="7177"/>
    <cellStyle name="Currency [0] 2 2 3" xfId="7178"/>
    <cellStyle name="Currency [0] 2 2 4" xfId="7179"/>
    <cellStyle name="Currency [0] 2 3" xfId="7180"/>
    <cellStyle name="Currency [0] 2 3 2" xfId="7181"/>
    <cellStyle name="Currency [0] 2 4" xfId="7182"/>
    <cellStyle name="Currency [0] 2 4 2" xfId="7183"/>
    <cellStyle name="Currency [0] 2 5" xfId="7184"/>
    <cellStyle name="Currency [0] 2 6" xfId="7185"/>
    <cellStyle name="Currency [0] 3" xfId="7186"/>
    <cellStyle name="Currency [0] 3 2" xfId="7187"/>
    <cellStyle name="Currency [0] 3 2 2" xfId="7188"/>
    <cellStyle name="Currency [0] 3 3" xfId="7189"/>
    <cellStyle name="Currency [0] 3 4" xfId="7190"/>
    <cellStyle name="Currency [0] 4" xfId="7191"/>
    <cellStyle name="Currency [0] 4 2" xfId="7192"/>
    <cellStyle name="Currency [0] 5" xfId="7193"/>
    <cellStyle name="Currency [0] 5 2" xfId="7194"/>
    <cellStyle name="Currency 10" xfId="7195"/>
    <cellStyle name="Currency 10 2" xfId="7196"/>
    <cellStyle name="Currency 10 2 2" xfId="7197"/>
    <cellStyle name="Currency 10 2 3" xfId="7198"/>
    <cellStyle name="Currency 10 3" xfId="7199"/>
    <cellStyle name="Currency 10 3 2" xfId="7200"/>
    <cellStyle name="Currency 10 4" xfId="7201"/>
    <cellStyle name="Currency 10 5" xfId="7202"/>
    <cellStyle name="Currency 10 6" xfId="7203"/>
    <cellStyle name="Currency 100" xfId="7204"/>
    <cellStyle name="Currency 101" xfId="7205"/>
    <cellStyle name="Currency 102" xfId="7206"/>
    <cellStyle name="Currency 103" xfId="7207"/>
    <cellStyle name="Currency 104" xfId="7208"/>
    <cellStyle name="Currency 105" xfId="7209"/>
    <cellStyle name="Currency 106" xfId="7210"/>
    <cellStyle name="Currency 107" xfId="7211"/>
    <cellStyle name="Currency 108" xfId="7212"/>
    <cellStyle name="Currency 109" xfId="7213"/>
    <cellStyle name="Currency 11" xfId="7214"/>
    <cellStyle name="Currency 11 2" xfId="7215"/>
    <cellStyle name="Currency 11 2 2" xfId="7216"/>
    <cellStyle name="Currency 11 3" xfId="7217"/>
    <cellStyle name="Currency 11 3 2" xfId="7218"/>
    <cellStyle name="Currency 11 4" xfId="7219"/>
    <cellStyle name="Currency 11 5" xfId="7220"/>
    <cellStyle name="Currency 110" xfId="7221"/>
    <cellStyle name="Currency 111" xfId="7222"/>
    <cellStyle name="Currency 112" xfId="7223"/>
    <cellStyle name="Currency 113" xfId="7224"/>
    <cellStyle name="Currency 114" xfId="7225"/>
    <cellStyle name="Currency 115" xfId="7226"/>
    <cellStyle name="Currency 116" xfId="7227"/>
    <cellStyle name="Currency 117" xfId="7228"/>
    <cellStyle name="Currency 118" xfId="7229"/>
    <cellStyle name="Currency 119" xfId="7230"/>
    <cellStyle name="Currency 12" xfId="7231"/>
    <cellStyle name="Currency 12 2" xfId="7232"/>
    <cellStyle name="Currency 12 2 2" xfId="7233"/>
    <cellStyle name="Currency 12 3" xfId="7234"/>
    <cellStyle name="Currency 12 3 2" xfId="7235"/>
    <cellStyle name="Currency 12 4" xfId="7236"/>
    <cellStyle name="Currency 12 5" xfId="7237"/>
    <cellStyle name="Currency 120" xfId="7238"/>
    <cellStyle name="Currency 120 2" xfId="7239"/>
    <cellStyle name="Currency 120 3" xfId="7240"/>
    <cellStyle name="Currency 121" xfId="7241"/>
    <cellStyle name="Currency 121 2" xfId="7242"/>
    <cellStyle name="Currency 121 3" xfId="7243"/>
    <cellStyle name="Currency 122" xfId="7244"/>
    <cellStyle name="Currency 122 2" xfId="7245"/>
    <cellStyle name="Currency 123" xfId="7246"/>
    <cellStyle name="Currency 123 2" xfId="7247"/>
    <cellStyle name="Currency 124" xfId="7248"/>
    <cellStyle name="Currency 124 2" xfId="7249"/>
    <cellStyle name="Currency 125" xfId="7250"/>
    <cellStyle name="Currency 126" xfId="7251"/>
    <cellStyle name="Currency 127" xfId="7252"/>
    <cellStyle name="Currency 128" xfId="7253"/>
    <cellStyle name="Currency 129" xfId="7254"/>
    <cellStyle name="Currency 13" xfId="7255"/>
    <cellStyle name="Currency 13 2" xfId="7256"/>
    <cellStyle name="Currency 13 2 2" xfId="7257"/>
    <cellStyle name="Currency 13 3" xfId="7258"/>
    <cellStyle name="Currency 13 3 2" xfId="7259"/>
    <cellStyle name="Currency 13 4" xfId="7260"/>
    <cellStyle name="Currency 13 5" xfId="7261"/>
    <cellStyle name="Currency 130" xfId="7262"/>
    <cellStyle name="Currency 131" xfId="7263"/>
    <cellStyle name="Currency 132" xfId="7264"/>
    <cellStyle name="Currency 133" xfId="7265"/>
    <cellStyle name="Currency 134" xfId="7266"/>
    <cellStyle name="Currency 135" xfId="7267"/>
    <cellStyle name="Currency 136" xfId="7268"/>
    <cellStyle name="Currency 136 2" xfId="7269"/>
    <cellStyle name="Currency 137" xfId="7270"/>
    <cellStyle name="Currency 138" xfId="7271"/>
    <cellStyle name="Currency 139" xfId="7272"/>
    <cellStyle name="Currency 14" xfId="7273"/>
    <cellStyle name="Currency 14 2" xfId="7274"/>
    <cellStyle name="Currency 14 2 2" xfId="7275"/>
    <cellStyle name="Currency 14 3" xfId="7276"/>
    <cellStyle name="Currency 14 3 2" xfId="7277"/>
    <cellStyle name="Currency 14 4" xfId="7278"/>
    <cellStyle name="Currency 14 5" xfId="7279"/>
    <cellStyle name="Currency 140" xfId="7280"/>
    <cellStyle name="Currency 141" xfId="7281"/>
    <cellStyle name="Currency 142" xfId="7282"/>
    <cellStyle name="Currency 143" xfId="7283"/>
    <cellStyle name="Currency 144" xfId="7284"/>
    <cellStyle name="Currency 145" xfId="7285"/>
    <cellStyle name="Currency 146" xfId="7286"/>
    <cellStyle name="Currency 147" xfId="7287"/>
    <cellStyle name="Currency 148" xfId="7288"/>
    <cellStyle name="Currency 149" xfId="7289"/>
    <cellStyle name="Currency 15" xfId="7290"/>
    <cellStyle name="Currency 15 2" xfId="7291"/>
    <cellStyle name="Currency 15 2 2" xfId="7292"/>
    <cellStyle name="Currency 15 3" xfId="7293"/>
    <cellStyle name="Currency 15 3 2" xfId="7294"/>
    <cellStyle name="Currency 15 4" xfId="7295"/>
    <cellStyle name="Currency 15 5" xfId="7296"/>
    <cellStyle name="Currency 150" xfId="7297"/>
    <cellStyle name="Currency 150 2" xfId="7298"/>
    <cellStyle name="Currency 151" xfId="7299"/>
    <cellStyle name="Currency 152" xfId="7300"/>
    <cellStyle name="Currency 153" xfId="7301"/>
    <cellStyle name="Currency 154" xfId="7302"/>
    <cellStyle name="Currency 155" xfId="7303"/>
    <cellStyle name="Currency 156" xfId="7304"/>
    <cellStyle name="Currency 157" xfId="7305"/>
    <cellStyle name="Currency 158" xfId="7306"/>
    <cellStyle name="Currency 159" xfId="7307"/>
    <cellStyle name="Currency 16" xfId="7308"/>
    <cellStyle name="Currency 16 2" xfId="7309"/>
    <cellStyle name="Currency 16 2 2" xfId="7310"/>
    <cellStyle name="Currency 16 3" xfId="7311"/>
    <cellStyle name="Currency 16 3 2" xfId="7312"/>
    <cellStyle name="Currency 16 4" xfId="7313"/>
    <cellStyle name="Currency 16 5" xfId="7314"/>
    <cellStyle name="Currency 160" xfId="7315"/>
    <cellStyle name="Currency 161" xfId="7316"/>
    <cellStyle name="Currency 162" xfId="7317"/>
    <cellStyle name="Currency 163" xfId="7318"/>
    <cellStyle name="Currency 164" xfId="15129"/>
    <cellStyle name="Currency 165" xfId="15139"/>
    <cellStyle name="Currency 166" xfId="15145"/>
    <cellStyle name="Currency 17" xfId="7319"/>
    <cellStyle name="Currency 17 2" xfId="7320"/>
    <cellStyle name="Currency 17 2 2" xfId="7321"/>
    <cellStyle name="Currency 17 3" xfId="7322"/>
    <cellStyle name="Currency 17 3 2" xfId="7323"/>
    <cellStyle name="Currency 17 4" xfId="7324"/>
    <cellStyle name="Currency 17 5" xfId="7325"/>
    <cellStyle name="Currency 18" xfId="7326"/>
    <cellStyle name="Currency 18 2" xfId="7327"/>
    <cellStyle name="Currency 18 2 2" xfId="7328"/>
    <cellStyle name="Currency 18 3" xfId="7329"/>
    <cellStyle name="Currency 18 3 2" xfId="7330"/>
    <cellStyle name="Currency 18 4" xfId="7331"/>
    <cellStyle name="Currency 18 5" xfId="7332"/>
    <cellStyle name="Currency 19" xfId="7333"/>
    <cellStyle name="Currency 19 2" xfId="7334"/>
    <cellStyle name="Currency 19 2 2" xfId="7335"/>
    <cellStyle name="Currency 19 3" xfId="7336"/>
    <cellStyle name="Currency 19 3 2" xfId="7337"/>
    <cellStyle name="Currency 19 4" xfId="7338"/>
    <cellStyle name="Currency 19 5" xfId="7339"/>
    <cellStyle name="Currency 2" xfId="1355"/>
    <cellStyle name="Currency 2 2" xfId="1356"/>
    <cellStyle name="Currency 2 2 2" xfId="7340"/>
    <cellStyle name="Currency 2 2 2 2" xfId="7341"/>
    <cellStyle name="Currency 2 2 3" xfId="7342"/>
    <cellStyle name="Currency 2 3" xfId="1357"/>
    <cellStyle name="Currency 2 3 2" xfId="7343"/>
    <cellStyle name="Currency 2 3 2 2" xfId="7344"/>
    <cellStyle name="Currency 2 3 3" xfId="7345"/>
    <cellStyle name="Currency 2 4" xfId="1358"/>
    <cellStyle name="Currency 2 5" xfId="1359"/>
    <cellStyle name="Currency 20" xfId="7346"/>
    <cellStyle name="Currency 20 2" xfId="7347"/>
    <cellStyle name="Currency 20 2 2" xfId="7348"/>
    <cellStyle name="Currency 20 3" xfId="7349"/>
    <cellStyle name="Currency 20 3 2" xfId="7350"/>
    <cellStyle name="Currency 20 4" xfId="7351"/>
    <cellStyle name="Currency 20 5" xfId="7352"/>
    <cellStyle name="Currency 21" xfId="7353"/>
    <cellStyle name="Currency 21 2" xfId="7354"/>
    <cellStyle name="Currency 21 2 2" xfId="7355"/>
    <cellStyle name="Currency 21 3" xfId="7356"/>
    <cellStyle name="Currency 21 3 2" xfId="7357"/>
    <cellStyle name="Currency 21 4" xfId="7358"/>
    <cellStyle name="Currency 21 5" xfId="7359"/>
    <cellStyle name="Currency 22" xfId="7360"/>
    <cellStyle name="Currency 22 2" xfId="7361"/>
    <cellStyle name="Currency 22 2 2" xfId="7362"/>
    <cellStyle name="Currency 22 3" xfId="7363"/>
    <cellStyle name="Currency 22 3 2" xfId="7364"/>
    <cellStyle name="Currency 22 4" xfId="7365"/>
    <cellStyle name="Currency 22 5" xfId="7366"/>
    <cellStyle name="Currency 23" xfId="7367"/>
    <cellStyle name="Currency 23 2" xfId="7368"/>
    <cellStyle name="Currency 23 2 2" xfId="7369"/>
    <cellStyle name="Currency 23 3" xfId="7370"/>
    <cellStyle name="Currency 23 3 2" xfId="7371"/>
    <cellStyle name="Currency 23 4" xfId="7372"/>
    <cellStyle name="Currency 23 5" xfId="7373"/>
    <cellStyle name="Currency 24" xfId="7374"/>
    <cellStyle name="Currency 24 2" xfId="7375"/>
    <cellStyle name="Currency 24 2 2" xfId="7376"/>
    <cellStyle name="Currency 24 3" xfId="7377"/>
    <cellStyle name="Currency 24 3 2" xfId="7378"/>
    <cellStyle name="Currency 24 4" xfId="7379"/>
    <cellStyle name="Currency 24 5" xfId="7380"/>
    <cellStyle name="Currency 25" xfId="7381"/>
    <cellStyle name="Currency 25 2" xfId="7382"/>
    <cellStyle name="Currency 25 2 2" xfId="7383"/>
    <cellStyle name="Currency 25 3" xfId="7384"/>
    <cellStyle name="Currency 25 3 2" xfId="7385"/>
    <cellStyle name="Currency 25 4" xfId="7386"/>
    <cellStyle name="Currency 25 5" xfId="7387"/>
    <cellStyle name="Currency 26" xfId="7388"/>
    <cellStyle name="Currency 26 2" xfId="7389"/>
    <cellStyle name="Currency 26 2 2" xfId="7390"/>
    <cellStyle name="Currency 26 3" xfId="7391"/>
    <cellStyle name="Currency 26 3 2" xfId="7392"/>
    <cellStyle name="Currency 26 4" xfId="7393"/>
    <cellStyle name="Currency 26 5" xfId="7394"/>
    <cellStyle name="Currency 27" xfId="7395"/>
    <cellStyle name="Currency 27 2" xfId="7396"/>
    <cellStyle name="Currency 27 2 2" xfId="7397"/>
    <cellStyle name="Currency 27 2 2 2" xfId="7398"/>
    <cellStyle name="Currency 27 2 3" xfId="7399"/>
    <cellStyle name="Currency 27 2 4" xfId="7400"/>
    <cellStyle name="Currency 27 3" xfId="7401"/>
    <cellStyle name="Currency 27 3 2" xfId="7402"/>
    <cellStyle name="Currency 27 4" xfId="7403"/>
    <cellStyle name="Currency 27 4 2" xfId="7404"/>
    <cellStyle name="Currency 27 5" xfId="7405"/>
    <cellStyle name="Currency 27 6" xfId="7406"/>
    <cellStyle name="Currency 28" xfId="7407"/>
    <cellStyle name="Currency 28 2" xfId="7408"/>
    <cellStyle name="Currency 28 2 2" xfId="7409"/>
    <cellStyle name="Currency 28 3" xfId="7410"/>
    <cellStyle name="Currency 28 3 2" xfId="7411"/>
    <cellStyle name="Currency 28 4" xfId="7412"/>
    <cellStyle name="Currency 28 5" xfId="7413"/>
    <cellStyle name="Currency 29" xfId="7414"/>
    <cellStyle name="Currency 29 2" xfId="7415"/>
    <cellStyle name="Currency 29 2 2" xfId="7416"/>
    <cellStyle name="Currency 29 3" xfId="7417"/>
    <cellStyle name="Currency 29 3 2" xfId="7418"/>
    <cellStyle name="Currency 29 4" xfId="7419"/>
    <cellStyle name="Currency 29 5" xfId="7420"/>
    <cellStyle name="Currency 3" xfId="1360"/>
    <cellStyle name="Currency 3 2" xfId="1361"/>
    <cellStyle name="Currency 3 2 2" xfId="7421"/>
    <cellStyle name="Currency 3 2 2 2" xfId="7422"/>
    <cellStyle name="Currency 3 2 2 2 2" xfId="7423"/>
    <cellStyle name="Currency 3 2 2 3" xfId="7424"/>
    <cellStyle name="Currency 3 2 2 3 2" xfId="7425"/>
    <cellStyle name="Currency 3 2 2 4" xfId="7426"/>
    <cellStyle name="Currency 3 2 2 5" xfId="7427"/>
    <cellStyle name="Currency 3 2 2 6" xfId="7428"/>
    <cellStyle name="Currency 3 2 3" xfId="7429"/>
    <cellStyle name="Currency 3 2 3 2" xfId="7430"/>
    <cellStyle name="Currency 3 2 3 3" xfId="7431"/>
    <cellStyle name="Currency 3 2 3 4" xfId="7432"/>
    <cellStyle name="Currency 3 2 4" xfId="7433"/>
    <cellStyle name="Currency 3 2 5" xfId="7434"/>
    <cellStyle name="Currency 3 3" xfId="1362"/>
    <cellStyle name="Currency 3 3 2" xfId="7435"/>
    <cellStyle name="Currency 3 3 2 2" xfId="7436"/>
    <cellStyle name="Currency 3 3 3" xfId="7437"/>
    <cellStyle name="Currency 3 3 3 2" xfId="7438"/>
    <cellStyle name="Currency 3 3 4" xfId="7439"/>
    <cellStyle name="Currency 3 3 5" xfId="7440"/>
    <cellStyle name="Currency 3 4" xfId="1363"/>
    <cellStyle name="Currency 3 4 2" xfId="7441"/>
    <cellStyle name="Currency 3 4 3" xfId="7442"/>
    <cellStyle name="Currency 3 4 3 2" xfId="7443"/>
    <cellStyle name="Currency 3 4 4" xfId="7444"/>
    <cellStyle name="Currency 3 4 5" xfId="7445"/>
    <cellStyle name="Currency 3 5" xfId="1364"/>
    <cellStyle name="Currency 3 6" xfId="7446"/>
    <cellStyle name="Currency 30" xfId="7447"/>
    <cellStyle name="Currency 30 2" xfId="7448"/>
    <cellStyle name="Currency 30 2 2" xfId="7449"/>
    <cellStyle name="Currency 30 3" xfId="7450"/>
    <cellStyle name="Currency 30 3 2" xfId="7451"/>
    <cellStyle name="Currency 30 4" xfId="7452"/>
    <cellStyle name="Currency 30 5" xfId="7453"/>
    <cellStyle name="Currency 31" xfId="7454"/>
    <cellStyle name="Currency 31 2" xfId="7455"/>
    <cellStyle name="Currency 31 2 2" xfId="7456"/>
    <cellStyle name="Currency 31 3" xfId="7457"/>
    <cellStyle name="Currency 31 3 2" xfId="7458"/>
    <cellStyle name="Currency 31 4" xfId="7459"/>
    <cellStyle name="Currency 31 5" xfId="7460"/>
    <cellStyle name="Currency 32" xfId="7461"/>
    <cellStyle name="Currency 32 2" xfId="7462"/>
    <cellStyle name="Currency 32 2 2" xfId="7463"/>
    <cellStyle name="Currency 32 3" xfId="7464"/>
    <cellStyle name="Currency 32 3 2" xfId="7465"/>
    <cellStyle name="Currency 32 4" xfId="7466"/>
    <cellStyle name="Currency 32 5" xfId="7467"/>
    <cellStyle name="Currency 33" xfId="7468"/>
    <cellStyle name="Currency 34" xfId="7469"/>
    <cellStyle name="Currency 35" xfId="7470"/>
    <cellStyle name="Currency 36" xfId="7471"/>
    <cellStyle name="Currency 37" xfId="7472"/>
    <cellStyle name="Currency 38" xfId="7473"/>
    <cellStyle name="Currency 39" xfId="7474"/>
    <cellStyle name="Currency 4" xfId="1365"/>
    <cellStyle name="Currency 4 2" xfId="7475"/>
    <cellStyle name="Currency 4 2 2" xfId="7476"/>
    <cellStyle name="Currency 4 2 2 2" xfId="7477"/>
    <cellStyle name="Currency 4 2 2 2 2" xfId="7478"/>
    <cellStyle name="Currency 4 2 2 3" xfId="7479"/>
    <cellStyle name="Currency 4 2 2 4" xfId="7480"/>
    <cellStyle name="Currency 4 2 3" xfId="7481"/>
    <cellStyle name="Currency 4 2 3 2" xfId="7482"/>
    <cellStyle name="Currency 4 2 3 2 2" xfId="7483"/>
    <cellStyle name="Currency 4 2 3 3" xfId="7484"/>
    <cellStyle name="Currency 4 2 3 4" xfId="7485"/>
    <cellStyle name="Currency 4 2 4" xfId="7486"/>
    <cellStyle name="Currency 4 2 4 2" xfId="7487"/>
    <cellStyle name="Currency 4 2 4 3" xfId="7488"/>
    <cellStyle name="Currency 4 2 4 4" xfId="7489"/>
    <cellStyle name="Currency 4 2 5" xfId="7490"/>
    <cellStyle name="Currency 4 2 6" xfId="7491"/>
    <cellStyle name="Currency 4 3" xfId="7492"/>
    <cellStyle name="Currency 4 3 2" xfId="7493"/>
    <cellStyle name="Currency 4 3 2 2" xfId="7494"/>
    <cellStyle name="Currency 4 3 3" xfId="7495"/>
    <cellStyle name="Currency 4 3 4" xfId="7496"/>
    <cellStyle name="Currency 4 3 5" xfId="7497"/>
    <cellStyle name="Currency 4 4" xfId="7498"/>
    <cellStyle name="Currency 4 4 2" xfId="7499"/>
    <cellStyle name="Currency 4 4 2 2" xfId="7500"/>
    <cellStyle name="Currency 4 4 3" xfId="7501"/>
    <cellStyle name="Currency 4 4 4" xfId="7502"/>
    <cellStyle name="Currency 4 5" xfId="7503"/>
    <cellStyle name="Currency 40" xfId="7504"/>
    <cellStyle name="Currency 41" xfId="7505"/>
    <cellStyle name="Currency 42" xfId="7506"/>
    <cellStyle name="Currency 43" xfId="7507"/>
    <cellStyle name="Currency 44" xfId="7508"/>
    <cellStyle name="Currency 45" xfId="7509"/>
    <cellStyle name="Currency 46" xfId="7510"/>
    <cellStyle name="Currency 47" xfId="7511"/>
    <cellStyle name="Currency 48" xfId="7512"/>
    <cellStyle name="Currency 49" xfId="7513"/>
    <cellStyle name="Currency 5" xfId="2112"/>
    <cellStyle name="Currency 5 2" xfId="7514"/>
    <cellStyle name="Currency 5 2 2" xfId="7515"/>
    <cellStyle name="Currency 5 2 2 2" xfId="7516"/>
    <cellStyle name="Currency 5 2 2 3" xfId="7517"/>
    <cellStyle name="Currency 5 2 2 4" xfId="7518"/>
    <cellStyle name="Currency 5 2 3" xfId="7519"/>
    <cellStyle name="Currency 5 2 3 2" xfId="7520"/>
    <cellStyle name="Currency 5 2 4" xfId="7521"/>
    <cellStyle name="Currency 5 2 5" xfId="7522"/>
    <cellStyle name="Currency 5 2 6" xfId="7523"/>
    <cellStyle name="Currency 5 2 7" xfId="7524"/>
    <cellStyle name="Currency 5 3" xfId="7525"/>
    <cellStyle name="Currency 5 3 2" xfId="7526"/>
    <cellStyle name="Currency 5 3 3" xfId="7527"/>
    <cellStyle name="Currency 5 3 4" xfId="7528"/>
    <cellStyle name="Currency 5 4" xfId="7529"/>
    <cellStyle name="Currency 5 4 2" xfId="7530"/>
    <cellStyle name="Currency 5 5" xfId="7531"/>
    <cellStyle name="Currency 5 6" xfId="7532"/>
    <cellStyle name="Currency 5 7" xfId="7533"/>
    <cellStyle name="Currency 5 8" xfId="7534"/>
    <cellStyle name="Currency 50" xfId="7535"/>
    <cellStyle name="Currency 51" xfId="7536"/>
    <cellStyle name="Currency 52" xfId="7537"/>
    <cellStyle name="Currency 53" xfId="7538"/>
    <cellStyle name="Currency 54" xfId="7539"/>
    <cellStyle name="Currency 55" xfId="7540"/>
    <cellStyle name="Currency 56" xfId="7541"/>
    <cellStyle name="Currency 56 2" xfId="7542"/>
    <cellStyle name="Currency 57" xfId="7543"/>
    <cellStyle name="Currency 57 2" xfId="7544"/>
    <cellStyle name="Currency 58" xfId="7545"/>
    <cellStyle name="Currency 59" xfId="7546"/>
    <cellStyle name="Currency 6" xfId="7547"/>
    <cellStyle name="Currency 6 2" xfId="7548"/>
    <cellStyle name="Currency 6 2 2" xfId="7549"/>
    <cellStyle name="Currency 6 2 2 2" xfId="7550"/>
    <cellStyle name="Currency 6 2 2 2 2" xfId="7551"/>
    <cellStyle name="Currency 6 2 2 2 3" xfId="7552"/>
    <cellStyle name="Currency 6 2 2 3" xfId="7553"/>
    <cellStyle name="Currency 6 2 2 3 2" xfId="7554"/>
    <cellStyle name="Currency 6 2 2 4" xfId="7555"/>
    <cellStyle name="Currency 6 2 2 5" xfId="7556"/>
    <cellStyle name="Currency 6 2 2 6" xfId="7557"/>
    <cellStyle name="Currency 6 2 3" xfId="7558"/>
    <cellStyle name="Currency 6 2 3 2" xfId="7559"/>
    <cellStyle name="Currency 6 2 3 3" xfId="7560"/>
    <cellStyle name="Currency 6 2 4" xfId="7561"/>
    <cellStyle name="Currency 6 2 4 2" xfId="7562"/>
    <cellStyle name="Currency 6 2 5" xfId="7563"/>
    <cellStyle name="Currency 6 3" xfId="7564"/>
    <cellStyle name="Currency 6 3 2" xfId="7565"/>
    <cellStyle name="Currency 6 3 2 2" xfId="7566"/>
    <cellStyle name="Currency 6 3 2 2 2" xfId="7567"/>
    <cellStyle name="Currency 6 3 2 3" xfId="7568"/>
    <cellStyle name="Currency 6 3 2 4" xfId="7569"/>
    <cellStyle name="Currency 6 3 2 5" xfId="7570"/>
    <cellStyle name="Currency 6 3 3" xfId="7571"/>
    <cellStyle name="Currency 6 3 3 2" xfId="7572"/>
    <cellStyle name="Currency 6 3 4" xfId="7573"/>
    <cellStyle name="Currency 6 3 5" xfId="7574"/>
    <cellStyle name="Currency 6 3 6" xfId="7575"/>
    <cellStyle name="Currency 6 3 7" xfId="7576"/>
    <cellStyle name="Currency 6 4" xfId="7577"/>
    <cellStyle name="Currency 6 4 2" xfId="7578"/>
    <cellStyle name="Currency 6 4 2 2" xfId="7579"/>
    <cellStyle name="Currency 6 4 3" xfId="7580"/>
    <cellStyle name="Currency 6 4 4" xfId="7581"/>
    <cellStyle name="Currency 6 4 5" xfId="7582"/>
    <cellStyle name="Currency 6 5" xfId="7583"/>
    <cellStyle name="Currency 6 5 2" xfId="7584"/>
    <cellStyle name="Currency 6 5 2 2" xfId="7585"/>
    <cellStyle name="Currency 6 5 3" xfId="7586"/>
    <cellStyle name="Currency 6 5 4" xfId="7587"/>
    <cellStyle name="Currency 6 5 5" xfId="7588"/>
    <cellStyle name="Currency 6 6" xfId="7589"/>
    <cellStyle name="Currency 6 6 2" xfId="7590"/>
    <cellStyle name="Currency 6 6 2 2" xfId="7591"/>
    <cellStyle name="Currency 6 6 3" xfId="7592"/>
    <cellStyle name="Currency 6 6 4" xfId="7593"/>
    <cellStyle name="Currency 6 6 5" xfId="7594"/>
    <cellStyle name="Currency 6 7" xfId="7595"/>
    <cellStyle name="Currency 60" xfId="7596"/>
    <cellStyle name="Currency 61" xfId="7597"/>
    <cellStyle name="Currency 62" xfId="7598"/>
    <cellStyle name="Currency 62 2" xfId="7599"/>
    <cellStyle name="Currency 63" xfId="7600"/>
    <cellStyle name="Currency 64" xfId="7601"/>
    <cellStyle name="Currency 65" xfId="7602"/>
    <cellStyle name="Currency 66" xfId="7603"/>
    <cellStyle name="Currency 67" xfId="7604"/>
    <cellStyle name="Currency 68" xfId="7605"/>
    <cellStyle name="Currency 69" xfId="7606"/>
    <cellStyle name="Currency 7" xfId="7607"/>
    <cellStyle name="Currency 7 2" xfId="7608"/>
    <cellStyle name="Currency 7 2 2" xfId="7609"/>
    <cellStyle name="Currency 7 2 2 2" xfId="7610"/>
    <cellStyle name="Currency 7 2 3" xfId="7611"/>
    <cellStyle name="Currency 7 2 4" xfId="7612"/>
    <cellStyle name="Currency 7 3" xfId="7613"/>
    <cellStyle name="Currency 7 3 2" xfId="7614"/>
    <cellStyle name="Currency 7 3 3" xfId="7615"/>
    <cellStyle name="Currency 7 3 4" xfId="7616"/>
    <cellStyle name="Currency 7 4" xfId="7617"/>
    <cellStyle name="Currency 7 4 2" xfId="7618"/>
    <cellStyle name="Currency 7 5" xfId="7619"/>
    <cellStyle name="Currency 7 6" xfId="7620"/>
    <cellStyle name="Currency 7 7" xfId="7621"/>
    <cellStyle name="Currency 7 8" xfId="7622"/>
    <cellStyle name="Currency 70" xfId="7623"/>
    <cellStyle name="Currency 71" xfId="7624"/>
    <cellStyle name="Currency 72" xfId="7625"/>
    <cellStyle name="Currency 73" xfId="7626"/>
    <cellStyle name="Currency 74" xfId="7627"/>
    <cellStyle name="Currency 75" xfId="7628"/>
    <cellStyle name="Currency 76" xfId="7629"/>
    <cellStyle name="Currency 77" xfId="7630"/>
    <cellStyle name="Currency 78" xfId="7631"/>
    <cellStyle name="Currency 79" xfId="7632"/>
    <cellStyle name="Currency 8" xfId="7633"/>
    <cellStyle name="Currency 8 2" xfId="7634"/>
    <cellStyle name="Currency 8 2 2" xfId="7635"/>
    <cellStyle name="Currency 8 2 3" xfId="7636"/>
    <cellStyle name="Currency 8 2 3 2" xfId="7637"/>
    <cellStyle name="Currency 8 2 4" xfId="7638"/>
    <cellStyle name="Currency 8 2 5" xfId="7639"/>
    <cellStyle name="Currency 8 3" xfId="7640"/>
    <cellStyle name="Currency 8 3 2" xfId="7641"/>
    <cellStyle name="Currency 8 3 3" xfId="7642"/>
    <cellStyle name="Currency 8 4" xfId="7643"/>
    <cellStyle name="Currency 8 5" xfId="7644"/>
    <cellStyle name="Currency 8 6" xfId="7645"/>
    <cellStyle name="Currency 8 7" xfId="7646"/>
    <cellStyle name="Currency 80" xfId="7647"/>
    <cellStyle name="Currency 81" xfId="7648"/>
    <cellStyle name="Currency 82" xfId="7649"/>
    <cellStyle name="Currency 83" xfId="7650"/>
    <cellStyle name="Currency 84" xfId="7651"/>
    <cellStyle name="Currency 85" xfId="7652"/>
    <cellStyle name="Currency 86" xfId="7653"/>
    <cellStyle name="Currency 87" xfId="7654"/>
    <cellStyle name="Currency 88" xfId="7655"/>
    <cellStyle name="Currency 89" xfId="7656"/>
    <cellStyle name="Currency 9" xfId="7657"/>
    <cellStyle name="Currency 9 2" xfId="7658"/>
    <cellStyle name="Currency 9 2 2" xfId="7659"/>
    <cellStyle name="Currency 9 2 3" xfId="7660"/>
    <cellStyle name="Currency 9 3" xfId="7661"/>
    <cellStyle name="Currency 9 3 2" xfId="7662"/>
    <cellStyle name="Currency 9 4" xfId="7663"/>
    <cellStyle name="Currency 9 5" xfId="7664"/>
    <cellStyle name="Currency 9 6" xfId="7665"/>
    <cellStyle name="Currency 90" xfId="7666"/>
    <cellStyle name="Currency 91" xfId="7667"/>
    <cellStyle name="Currency 92" xfId="7668"/>
    <cellStyle name="Currency 93" xfId="7669"/>
    <cellStyle name="Currency 94" xfId="7670"/>
    <cellStyle name="Currency 95" xfId="7671"/>
    <cellStyle name="Currency 96" xfId="7672"/>
    <cellStyle name="Currency 97" xfId="7673"/>
    <cellStyle name="Currency 98" xfId="7674"/>
    <cellStyle name="Currency 99" xfId="7675"/>
    <cellStyle name="Currency0" xfId="1366"/>
    <cellStyle name="Currency0 2" xfId="7676"/>
    <cellStyle name="Currency0 2 2" xfId="7677"/>
    <cellStyle name="Currency0 2 3" xfId="7678"/>
    <cellStyle name="Currency0 3" xfId="7679"/>
    <cellStyle name="Currency0 3 2" xfId="7680"/>
    <cellStyle name="Currency0 3 3" xfId="7681"/>
    <cellStyle name="Custom - Style1" xfId="7682"/>
    <cellStyle name="Data   - Style2" xfId="7683"/>
    <cellStyle name="Date" xfId="1367"/>
    <cellStyle name="Date 2" xfId="7684"/>
    <cellStyle name="Date 2 2" xfId="7685"/>
    <cellStyle name="Date 2 3" xfId="7686"/>
    <cellStyle name="Date 3" xfId="7687"/>
    <cellStyle name="Date 3 2" xfId="7688"/>
    <cellStyle name="Date 3 3" xfId="7689"/>
    <cellStyle name="Eingabe" xfId="7690"/>
    <cellStyle name="Eingabe 2" xfId="7691"/>
    <cellStyle name="Euro" xfId="7692"/>
    <cellStyle name="Euro 2" xfId="7693"/>
    <cellStyle name="Euro 2 2" xfId="7694"/>
    <cellStyle name="Euro 2 2 2" xfId="7695"/>
    <cellStyle name="Euro 2 3" xfId="7696"/>
    <cellStyle name="Euro 3" xfId="7697"/>
    <cellStyle name="Euro 3 2" xfId="7698"/>
    <cellStyle name="Euro 3 3" xfId="7699"/>
    <cellStyle name="Explanatory Text 10" xfId="1368"/>
    <cellStyle name="Explanatory Text 11" xfId="1369"/>
    <cellStyle name="Explanatory Text 12" xfId="1370"/>
    <cellStyle name="Explanatory Text 13" xfId="1371"/>
    <cellStyle name="Explanatory Text 14" xfId="1372"/>
    <cellStyle name="Explanatory Text 15" xfId="1373"/>
    <cellStyle name="Explanatory Text 16" xfId="1374"/>
    <cellStyle name="Explanatory Text 17" xfId="1375"/>
    <cellStyle name="Explanatory Text 18" xfId="1376"/>
    <cellStyle name="Explanatory Text 19" xfId="1377"/>
    <cellStyle name="Explanatory Text 2" xfId="1378"/>
    <cellStyle name="Explanatory Text 2 2" xfId="1379"/>
    <cellStyle name="Explanatory Text 2 2 2" xfId="1380"/>
    <cellStyle name="Explanatory Text 2 2 2 2" xfId="1381"/>
    <cellStyle name="Explanatory Text 2 2 2 3" xfId="1382"/>
    <cellStyle name="Explanatory Text 2 2 2 4" xfId="1383"/>
    <cellStyle name="Explanatory Text 2 2 2 5" xfId="1384"/>
    <cellStyle name="Explanatory Text 2 2 3" xfId="1385"/>
    <cellStyle name="Explanatory Text 2 2 4" xfId="1386"/>
    <cellStyle name="Explanatory Text 2 2 5" xfId="1387"/>
    <cellStyle name="Explanatory Text 2 3" xfId="1388"/>
    <cellStyle name="Explanatory Text 2 4" xfId="1389"/>
    <cellStyle name="Explanatory Text 2 5" xfId="1390"/>
    <cellStyle name="Explanatory Text 2 6" xfId="1391"/>
    <cellStyle name="Explanatory Text 2 7" xfId="1392"/>
    <cellStyle name="Explanatory Text 2 8" xfId="1393"/>
    <cellStyle name="Explanatory Text 2 9" xfId="1394"/>
    <cellStyle name="Explanatory Text 20" xfId="1395"/>
    <cellStyle name="Explanatory Text 21" xfId="1396"/>
    <cellStyle name="Explanatory Text 22" xfId="1397"/>
    <cellStyle name="Explanatory Text 3" xfId="1398"/>
    <cellStyle name="Explanatory Text 3 2" xfId="7700"/>
    <cellStyle name="Explanatory Text 4" xfId="1399"/>
    <cellStyle name="Explanatory Text 5" xfId="1400"/>
    <cellStyle name="Explanatory Text 6" xfId="1401"/>
    <cellStyle name="Explanatory Text 7" xfId="1402"/>
    <cellStyle name="Explanatory Text 8" xfId="1403"/>
    <cellStyle name="Explanatory Text 9" xfId="1404"/>
    <cellStyle name="F2" xfId="1405"/>
    <cellStyle name="F2 2" xfId="1406"/>
    <cellStyle name="F2 2 2" xfId="7701"/>
    <cellStyle name="F2 3" xfId="1407"/>
    <cellStyle name="F2 3 2" xfId="7702"/>
    <cellStyle name="F2 4" xfId="1408"/>
    <cellStyle name="F2 5" xfId="1409"/>
    <cellStyle name="F2 6" xfId="1410"/>
    <cellStyle name="F2 7" xfId="1411"/>
    <cellStyle name="F2 8" xfId="7703"/>
    <cellStyle name="F2 9" xfId="7704"/>
    <cellStyle name="F2_Regenerated Revenues LGE Gas 2008-04 with Elec Gen-Seelye final version " xfId="7705"/>
    <cellStyle name="F3" xfId="1412"/>
    <cellStyle name="F3 2" xfId="1413"/>
    <cellStyle name="F3 2 2" xfId="7706"/>
    <cellStyle name="F3 3" xfId="1414"/>
    <cellStyle name="F3 3 2" xfId="7707"/>
    <cellStyle name="F3 4" xfId="1415"/>
    <cellStyle name="F3 5" xfId="1416"/>
    <cellStyle name="F3 6" xfId="1417"/>
    <cellStyle name="F3 7" xfId="1418"/>
    <cellStyle name="F3 8" xfId="7708"/>
    <cellStyle name="F3 9" xfId="7709"/>
    <cellStyle name="F3_Regenerated Revenues LGE Gas 2008-04 with Elec Gen-Seelye final version " xfId="7710"/>
    <cellStyle name="F4" xfId="1419"/>
    <cellStyle name="F4 2" xfId="1420"/>
    <cellStyle name="F4 2 2" xfId="7711"/>
    <cellStyle name="F4 3" xfId="1421"/>
    <cellStyle name="F4 3 2" xfId="7712"/>
    <cellStyle name="F4 4" xfId="1422"/>
    <cellStyle name="F4 5" xfId="1423"/>
    <cellStyle name="F4 6" xfId="1424"/>
    <cellStyle name="F4 7" xfId="1425"/>
    <cellStyle name="F4 8" xfId="7713"/>
    <cellStyle name="F4 9" xfId="7714"/>
    <cellStyle name="F4_Regenerated Revenues LGE Gas 2008-04 with Elec Gen-Seelye final version " xfId="7715"/>
    <cellStyle name="F5" xfId="1426"/>
    <cellStyle name="F5 2" xfId="1427"/>
    <cellStyle name="F5 2 2" xfId="7716"/>
    <cellStyle name="F5 3" xfId="1428"/>
    <cellStyle name="F5 3 2" xfId="7717"/>
    <cellStyle name="F5 4" xfId="1429"/>
    <cellStyle name="F5 5" xfId="1430"/>
    <cellStyle name="F5 6" xfId="1431"/>
    <cellStyle name="F5 7" xfId="1432"/>
    <cellStyle name="F5 8" xfId="7718"/>
    <cellStyle name="F5 9" xfId="7719"/>
    <cellStyle name="F5_Regenerated Revenues LGE Gas 2008-04 with Elec Gen-Seelye final version " xfId="7720"/>
    <cellStyle name="F6" xfId="1433"/>
    <cellStyle name="F6 10" xfId="7721"/>
    <cellStyle name="F6 10 2" xfId="7722"/>
    <cellStyle name="F6 11" xfId="7723"/>
    <cellStyle name="F6 2" xfId="1434"/>
    <cellStyle name="F6 2 2" xfId="7724"/>
    <cellStyle name="F6 2 2 2" xfId="7725"/>
    <cellStyle name="F6 3" xfId="1435"/>
    <cellStyle name="F6 3 2" xfId="7726"/>
    <cellStyle name="F6 4" xfId="1436"/>
    <cellStyle name="F6 5" xfId="1437"/>
    <cellStyle name="F6 6" xfId="1438"/>
    <cellStyle name="F6 7" xfId="1439"/>
    <cellStyle name="F6 8" xfId="7727"/>
    <cellStyle name="F6 9" xfId="7728"/>
    <cellStyle name="F6_Regenerated Revenues LGE Gas 2008-04 with Elec Gen-Seelye final version " xfId="7729"/>
    <cellStyle name="F7" xfId="1440"/>
    <cellStyle name="F7 2" xfId="1441"/>
    <cellStyle name="F7 2 2" xfId="7730"/>
    <cellStyle name="F7 3" xfId="1442"/>
    <cellStyle name="F7 3 2" xfId="7731"/>
    <cellStyle name="F7 4" xfId="1443"/>
    <cellStyle name="F7 5" xfId="1444"/>
    <cellStyle name="F7 6" xfId="1445"/>
    <cellStyle name="F7 7" xfId="1446"/>
    <cellStyle name="F7 8" xfId="7732"/>
    <cellStyle name="F7 9" xfId="7733"/>
    <cellStyle name="F7_Regenerated Revenues LGE Gas 2008-04 with Elec Gen-Seelye final version " xfId="7734"/>
    <cellStyle name="F8" xfId="1447"/>
    <cellStyle name="F8 2" xfId="1448"/>
    <cellStyle name="F8 2 2" xfId="7735"/>
    <cellStyle name="F8 3" xfId="1449"/>
    <cellStyle name="F8 3 2" xfId="7736"/>
    <cellStyle name="F8 4" xfId="1450"/>
    <cellStyle name="F8 5" xfId="1451"/>
    <cellStyle name="F8 6" xfId="1452"/>
    <cellStyle name="F8 7" xfId="1453"/>
    <cellStyle name="F8 8" xfId="7737"/>
    <cellStyle name="F8 9" xfId="7738"/>
    <cellStyle name="F8_Regenerated Revenues LGE Gas 2008-04 with Elec Gen-Seelye final version " xfId="7739"/>
    <cellStyle name="Fixed" xfId="1454"/>
    <cellStyle name="Fixed 2" xfId="7740"/>
    <cellStyle name="Fixed 2 2" xfId="7741"/>
    <cellStyle name="Fixed 2 3" xfId="7742"/>
    <cellStyle name="Fixed 3" xfId="7743"/>
    <cellStyle name="Fixed 3 2" xfId="7744"/>
    <cellStyle name="Fixed 3 3" xfId="7745"/>
    <cellStyle name="Good 10" xfId="1455"/>
    <cellStyle name="Good 11" xfId="1456"/>
    <cellStyle name="Good 12" xfId="1457"/>
    <cellStyle name="Good 13" xfId="1458"/>
    <cellStyle name="Good 14" xfId="1459"/>
    <cellStyle name="Good 15" xfId="1460"/>
    <cellStyle name="Good 16" xfId="1461"/>
    <cellStyle name="Good 17" xfId="1462"/>
    <cellStyle name="Good 17 2" xfId="7746"/>
    <cellStyle name="Good 18" xfId="1463"/>
    <cellStyle name="Good 19" xfId="1464"/>
    <cellStyle name="Good 2" xfId="1465"/>
    <cellStyle name="Good 2 2" xfId="1466"/>
    <cellStyle name="Good 2 2 2" xfId="1467"/>
    <cellStyle name="Good 2 2 2 2" xfId="1468"/>
    <cellStyle name="Good 2 2 2 3" xfId="1469"/>
    <cellStyle name="Good 2 2 2 4" xfId="1470"/>
    <cellStyle name="Good 2 2 2 5" xfId="1471"/>
    <cellStyle name="Good 2 2 3" xfId="1472"/>
    <cellStyle name="Good 2 2 4" xfId="1473"/>
    <cellStyle name="Good 2 2 5" xfId="1474"/>
    <cellStyle name="Good 2 3" xfId="1475"/>
    <cellStyle name="Good 2 4" xfId="1476"/>
    <cellStyle name="Good 2 5" xfId="1477"/>
    <cellStyle name="Good 2 6" xfId="1478"/>
    <cellStyle name="Good 2 7" xfId="1479"/>
    <cellStyle name="Good 2 8" xfId="1480"/>
    <cellStyle name="Good 2 9" xfId="1481"/>
    <cellStyle name="Good 20" xfId="1482"/>
    <cellStyle name="Good 21" xfId="1483"/>
    <cellStyle name="Good 22" xfId="1484"/>
    <cellStyle name="Good 3" xfId="1485"/>
    <cellStyle name="Good 3 2" xfId="7747"/>
    <cellStyle name="Good 4" xfId="1486"/>
    <cellStyle name="Good 5" xfId="1487"/>
    <cellStyle name="Good 6" xfId="1488"/>
    <cellStyle name="Good 7" xfId="1489"/>
    <cellStyle name="Good 8" xfId="1490"/>
    <cellStyle name="Good 9" xfId="1491"/>
    <cellStyle name="Heading 1 10" xfId="1492"/>
    <cellStyle name="Heading 1 11" xfId="1493"/>
    <cellStyle name="Heading 1 12" xfId="1494"/>
    <cellStyle name="Heading 1 13" xfId="1495"/>
    <cellStyle name="Heading 1 14" xfId="1496"/>
    <cellStyle name="Heading 1 15" xfId="1497"/>
    <cellStyle name="Heading 1 16" xfId="1498"/>
    <cellStyle name="Heading 1 17" xfId="1499"/>
    <cellStyle name="Heading 1 17 2" xfId="7748"/>
    <cellStyle name="Heading 1 17 3" xfId="7749"/>
    <cellStyle name="Heading 1 17 4" xfId="7750"/>
    <cellStyle name="Heading 1 18" xfId="1500"/>
    <cellStyle name="Heading 1 19" xfId="1501"/>
    <cellStyle name="Heading 1 2" xfId="1502"/>
    <cellStyle name="Heading 1 2 2" xfId="1503"/>
    <cellStyle name="Heading 1 2 2 2" xfId="1504"/>
    <cellStyle name="Heading 1 2 2 2 2" xfId="1505"/>
    <cellStyle name="Heading 1 2 2 2 3" xfId="1506"/>
    <cellStyle name="Heading 1 2 2 2 4" xfId="1507"/>
    <cellStyle name="Heading 1 2 2 2 5" xfId="1508"/>
    <cellStyle name="Heading 1 2 2 3" xfId="1509"/>
    <cellStyle name="Heading 1 2 2 4" xfId="1510"/>
    <cellStyle name="Heading 1 2 2 5" xfId="1511"/>
    <cellStyle name="Heading 1 2 3" xfId="1512"/>
    <cellStyle name="Heading 1 2 4" xfId="1513"/>
    <cellStyle name="Heading 1 2 5" xfId="1514"/>
    <cellStyle name="Heading 1 2 6" xfId="1515"/>
    <cellStyle name="Heading 1 2 7" xfId="1516"/>
    <cellStyle name="Heading 1 2 8" xfId="1517"/>
    <cellStyle name="Heading 1 2 9" xfId="1518"/>
    <cellStyle name="Heading 1 20" xfId="1519"/>
    <cellStyle name="Heading 1 21" xfId="1520"/>
    <cellStyle name="Heading 1 22" xfId="1521"/>
    <cellStyle name="Heading 1 23" xfId="1522"/>
    <cellStyle name="Heading 1 24" xfId="1523"/>
    <cellStyle name="Heading 1 3" xfId="1524"/>
    <cellStyle name="Heading 1 3 2" xfId="7751"/>
    <cellStyle name="Heading 1 3 2 2" xfId="7752"/>
    <cellStyle name="Heading 1 4" xfId="1525"/>
    <cellStyle name="Heading 1 5" xfId="1526"/>
    <cellStyle name="Heading 1 6" xfId="1527"/>
    <cellStyle name="Heading 1 7" xfId="1528"/>
    <cellStyle name="Heading 1 8" xfId="1529"/>
    <cellStyle name="Heading 1 9" xfId="1530"/>
    <cellStyle name="Heading 2 10" xfId="1531"/>
    <cellStyle name="Heading 2 11" xfId="1532"/>
    <cellStyle name="Heading 2 12" xfId="1533"/>
    <cellStyle name="Heading 2 13" xfId="1534"/>
    <cellStyle name="Heading 2 14" xfId="1535"/>
    <cellStyle name="Heading 2 15" xfId="1536"/>
    <cellStyle name="Heading 2 16" xfId="1537"/>
    <cellStyle name="Heading 2 17" xfId="1538"/>
    <cellStyle name="Heading 2 17 2" xfId="7753"/>
    <cellStyle name="Heading 2 17 3" xfId="7754"/>
    <cellStyle name="Heading 2 17 4" xfId="7755"/>
    <cellStyle name="Heading 2 18" xfId="1539"/>
    <cellStyle name="Heading 2 19" xfId="1540"/>
    <cellStyle name="Heading 2 2" xfId="1541"/>
    <cellStyle name="Heading 2 2 2" xfId="1542"/>
    <cellStyle name="Heading 2 2 2 2" xfId="1543"/>
    <cellStyle name="Heading 2 2 2 2 2" xfId="1544"/>
    <cellStyle name="Heading 2 2 2 2 3" xfId="1545"/>
    <cellStyle name="Heading 2 2 2 2 4" xfId="1546"/>
    <cellStyle name="Heading 2 2 2 2 5" xfId="1547"/>
    <cellStyle name="Heading 2 2 2 3" xfId="1548"/>
    <cellStyle name="Heading 2 2 2 4" xfId="1549"/>
    <cellStyle name="Heading 2 2 2 5" xfId="1550"/>
    <cellStyle name="Heading 2 2 3" xfId="1551"/>
    <cellStyle name="Heading 2 2 4" xfId="1552"/>
    <cellStyle name="Heading 2 2 5" xfId="1553"/>
    <cellStyle name="Heading 2 2 6" xfId="1554"/>
    <cellStyle name="Heading 2 2 7" xfId="1555"/>
    <cellStyle name="Heading 2 2 8" xfId="1556"/>
    <cellStyle name="Heading 2 2 9" xfId="1557"/>
    <cellStyle name="Heading 2 20" xfId="1558"/>
    <cellStyle name="Heading 2 21" xfId="1559"/>
    <cellStyle name="Heading 2 22" xfId="1560"/>
    <cellStyle name="Heading 2 23" xfId="1561"/>
    <cellStyle name="Heading 2 24" xfId="1562"/>
    <cellStyle name="Heading 2 3" xfId="1563"/>
    <cellStyle name="Heading 2 3 2" xfId="7756"/>
    <cellStyle name="Heading 2 3 2 2" xfId="7757"/>
    <cellStyle name="Heading 2 4" xfId="1564"/>
    <cellStyle name="Heading 2 5" xfId="1565"/>
    <cellStyle name="Heading 2 6" xfId="1566"/>
    <cellStyle name="Heading 2 7" xfId="1567"/>
    <cellStyle name="Heading 2 8" xfId="1568"/>
    <cellStyle name="Heading 2 9" xfId="1569"/>
    <cellStyle name="Heading 3 10" xfId="1570"/>
    <cellStyle name="Heading 3 11" xfId="1571"/>
    <cellStyle name="Heading 3 12" xfId="1572"/>
    <cellStyle name="Heading 3 13" xfId="1573"/>
    <cellStyle name="Heading 3 14" xfId="1574"/>
    <cellStyle name="Heading 3 15" xfId="1575"/>
    <cellStyle name="Heading 3 16" xfId="1576"/>
    <cellStyle name="Heading 3 17" xfId="1577"/>
    <cellStyle name="Heading 3 17 2" xfId="7758"/>
    <cellStyle name="Heading 3 18" xfId="1578"/>
    <cellStyle name="Heading 3 19" xfId="1579"/>
    <cellStyle name="Heading 3 2" xfId="1580"/>
    <cellStyle name="Heading 3 2 2" xfId="1581"/>
    <cellStyle name="Heading 3 2 2 2" xfId="1582"/>
    <cellStyle name="Heading 3 2 2 2 2" xfId="1583"/>
    <cellStyle name="Heading 3 2 2 2 3" xfId="1584"/>
    <cellStyle name="Heading 3 2 2 2 4" xfId="1585"/>
    <cellStyle name="Heading 3 2 2 2 5" xfId="1586"/>
    <cellStyle name="Heading 3 2 2 3" xfId="1587"/>
    <cellStyle name="Heading 3 2 2 4" xfId="1588"/>
    <cellStyle name="Heading 3 2 2 5" xfId="1589"/>
    <cellStyle name="Heading 3 2 3" xfId="1590"/>
    <cellStyle name="Heading 3 2 4" xfId="1591"/>
    <cellStyle name="Heading 3 2 5" xfId="1592"/>
    <cellStyle name="Heading 3 2 6" xfId="1593"/>
    <cellStyle name="Heading 3 2 7" xfId="1594"/>
    <cellStyle name="Heading 3 2 8" xfId="1595"/>
    <cellStyle name="Heading 3 2 9" xfId="1596"/>
    <cellStyle name="Heading 3 20" xfId="1597"/>
    <cellStyle name="Heading 3 21" xfId="1598"/>
    <cellStyle name="Heading 3 22" xfId="1599"/>
    <cellStyle name="Heading 3 3" xfId="1600"/>
    <cellStyle name="Heading 3 3 2" xfId="7759"/>
    <cellStyle name="Heading 3 4" xfId="1601"/>
    <cellStyle name="Heading 3 4 2" xfId="7760"/>
    <cellStyle name="Heading 3 5" xfId="1602"/>
    <cellStyle name="Heading 3 5 2" xfId="7761"/>
    <cellStyle name="Heading 3 6" xfId="1603"/>
    <cellStyle name="Heading 3 7" xfId="1604"/>
    <cellStyle name="Heading 3 8" xfId="1605"/>
    <cellStyle name="Heading 3 9" xfId="1606"/>
    <cellStyle name="Heading 4 10" xfId="1607"/>
    <cellStyle name="Heading 4 11" xfId="1608"/>
    <cellStyle name="Heading 4 12" xfId="1609"/>
    <cellStyle name="Heading 4 13" xfId="1610"/>
    <cellStyle name="Heading 4 14" xfId="1611"/>
    <cellStyle name="Heading 4 15" xfId="1612"/>
    <cellStyle name="Heading 4 16" xfId="1613"/>
    <cellStyle name="Heading 4 17" xfId="1614"/>
    <cellStyle name="Heading 4 17 2" xfId="7762"/>
    <cellStyle name="Heading 4 18" xfId="1615"/>
    <cellStyle name="Heading 4 19" xfId="1616"/>
    <cellStyle name="Heading 4 2" xfId="1617"/>
    <cellStyle name="Heading 4 2 2" xfId="1618"/>
    <cellStyle name="Heading 4 2 2 2" xfId="1619"/>
    <cellStyle name="Heading 4 2 2 2 2" xfId="1620"/>
    <cellStyle name="Heading 4 2 2 2 3" xfId="1621"/>
    <cellStyle name="Heading 4 2 2 2 4" xfId="1622"/>
    <cellStyle name="Heading 4 2 2 2 5" xfId="1623"/>
    <cellStyle name="Heading 4 2 2 3" xfId="1624"/>
    <cellStyle name="Heading 4 2 2 4" xfId="1625"/>
    <cellStyle name="Heading 4 2 2 5" xfId="1626"/>
    <cellStyle name="Heading 4 2 3" xfId="1627"/>
    <cellStyle name="Heading 4 2 4" xfId="1628"/>
    <cellStyle name="Heading 4 2 5" xfId="1629"/>
    <cellStyle name="Heading 4 2 6" xfId="1630"/>
    <cellStyle name="Heading 4 2 7" xfId="1631"/>
    <cellStyle name="Heading 4 2 8" xfId="1632"/>
    <cellStyle name="Heading 4 2 9" xfId="1633"/>
    <cellStyle name="Heading 4 20" xfId="1634"/>
    <cellStyle name="Heading 4 21" xfId="1635"/>
    <cellStyle name="Heading 4 22" xfId="1636"/>
    <cellStyle name="Heading 4 3" xfId="1637"/>
    <cellStyle name="Heading 4 3 2" xfId="7763"/>
    <cellStyle name="Heading 4 4" xfId="1638"/>
    <cellStyle name="Heading 4 5" xfId="1639"/>
    <cellStyle name="Heading 4 6" xfId="1640"/>
    <cellStyle name="Heading 4 7" xfId="1641"/>
    <cellStyle name="Heading 4 8" xfId="1642"/>
    <cellStyle name="Heading 4 9" xfId="1643"/>
    <cellStyle name="Hyperlink 2" xfId="7764"/>
    <cellStyle name="Input 10" xfId="1644"/>
    <cellStyle name="Input 10 10" xfId="7765"/>
    <cellStyle name="Input 10 11" xfId="7766"/>
    <cellStyle name="Input 10 12" xfId="7767"/>
    <cellStyle name="Input 10 2" xfId="7768"/>
    <cellStyle name="Input 10 2 2" xfId="7769"/>
    <cellStyle name="Input 10 2 2 2" xfId="7770"/>
    <cellStyle name="Input 10 2 3" xfId="7771"/>
    <cellStyle name="Input 10 2 3 2" xfId="7772"/>
    <cellStyle name="Input 10 2 4" xfId="7773"/>
    <cellStyle name="Input 10 2 4 2" xfId="7774"/>
    <cellStyle name="Input 10 2 5" xfId="7775"/>
    <cellStyle name="Input 10 2 5 2" xfId="7776"/>
    <cellStyle name="Input 10 2 6" xfId="7777"/>
    <cellStyle name="Input 10 2 6 2" xfId="7778"/>
    <cellStyle name="Input 10 2 7" xfId="7779"/>
    <cellStyle name="Input 10 2 7 2" xfId="7780"/>
    <cellStyle name="Input 10 2 8" xfId="7781"/>
    <cellStyle name="Input 10 2 8 2" xfId="7782"/>
    <cellStyle name="Input 10 2 9" xfId="7783"/>
    <cellStyle name="Input 10 3" xfId="7784"/>
    <cellStyle name="Input 10 3 2" xfId="7785"/>
    <cellStyle name="Input 10 4" xfId="7786"/>
    <cellStyle name="Input 10 4 2" xfId="7787"/>
    <cellStyle name="Input 10 5" xfId="7788"/>
    <cellStyle name="Input 10 5 2" xfId="7789"/>
    <cellStyle name="Input 10 6" xfId="7790"/>
    <cellStyle name="Input 10 6 2" xfId="7791"/>
    <cellStyle name="Input 10 7" xfId="7792"/>
    <cellStyle name="Input 10 7 2" xfId="7793"/>
    <cellStyle name="Input 10 8" xfId="7794"/>
    <cellStyle name="Input 10 8 2" xfId="7795"/>
    <cellStyle name="Input 10 9" xfId="7796"/>
    <cellStyle name="Input 10 9 2" xfId="7797"/>
    <cellStyle name="Input 11" xfId="1645"/>
    <cellStyle name="Input 11 10" xfId="7798"/>
    <cellStyle name="Input 11 11" xfId="7799"/>
    <cellStyle name="Input 11 12" xfId="7800"/>
    <cellStyle name="Input 11 2" xfId="7801"/>
    <cellStyle name="Input 11 2 2" xfId="7802"/>
    <cellStyle name="Input 11 2 2 2" xfId="7803"/>
    <cellStyle name="Input 11 2 3" xfId="7804"/>
    <cellStyle name="Input 11 2 3 2" xfId="7805"/>
    <cellStyle name="Input 11 2 4" xfId="7806"/>
    <cellStyle name="Input 11 2 4 2" xfId="7807"/>
    <cellStyle name="Input 11 2 5" xfId="7808"/>
    <cellStyle name="Input 11 2 5 2" xfId="7809"/>
    <cellStyle name="Input 11 2 6" xfId="7810"/>
    <cellStyle name="Input 11 2 6 2" xfId="7811"/>
    <cellStyle name="Input 11 2 7" xfId="7812"/>
    <cellStyle name="Input 11 2 7 2" xfId="7813"/>
    <cellStyle name="Input 11 2 8" xfId="7814"/>
    <cellStyle name="Input 11 2 8 2" xfId="7815"/>
    <cellStyle name="Input 11 2 9" xfId="7816"/>
    <cellStyle name="Input 11 3" xfId="7817"/>
    <cellStyle name="Input 11 3 2" xfId="7818"/>
    <cellStyle name="Input 11 4" xfId="7819"/>
    <cellStyle name="Input 11 4 2" xfId="7820"/>
    <cellStyle name="Input 11 5" xfId="7821"/>
    <cellStyle name="Input 11 5 2" xfId="7822"/>
    <cellStyle name="Input 11 6" xfId="7823"/>
    <cellStyle name="Input 11 6 2" xfId="7824"/>
    <cellStyle name="Input 11 7" xfId="7825"/>
    <cellStyle name="Input 11 7 2" xfId="7826"/>
    <cellStyle name="Input 11 8" xfId="7827"/>
    <cellStyle name="Input 11 8 2" xfId="7828"/>
    <cellStyle name="Input 11 9" xfId="7829"/>
    <cellStyle name="Input 11 9 2" xfId="7830"/>
    <cellStyle name="Input 12" xfId="1646"/>
    <cellStyle name="Input 12 10" xfId="7831"/>
    <cellStyle name="Input 12 11" xfId="7832"/>
    <cellStyle name="Input 12 12" xfId="7833"/>
    <cellStyle name="Input 12 2" xfId="7834"/>
    <cellStyle name="Input 12 2 2" xfId="7835"/>
    <cellStyle name="Input 12 2 2 2" xfId="7836"/>
    <cellStyle name="Input 12 2 3" xfId="7837"/>
    <cellStyle name="Input 12 2 3 2" xfId="7838"/>
    <cellStyle name="Input 12 2 4" xfId="7839"/>
    <cellStyle name="Input 12 2 4 2" xfId="7840"/>
    <cellStyle name="Input 12 2 5" xfId="7841"/>
    <cellStyle name="Input 12 2 5 2" xfId="7842"/>
    <cellStyle name="Input 12 2 6" xfId="7843"/>
    <cellStyle name="Input 12 2 6 2" xfId="7844"/>
    <cellStyle name="Input 12 2 7" xfId="7845"/>
    <cellStyle name="Input 12 2 7 2" xfId="7846"/>
    <cellStyle name="Input 12 2 8" xfId="7847"/>
    <cellStyle name="Input 12 2 8 2" xfId="7848"/>
    <cellStyle name="Input 12 2 9" xfId="7849"/>
    <cellStyle name="Input 12 3" xfId="7850"/>
    <cellStyle name="Input 12 3 2" xfId="7851"/>
    <cellStyle name="Input 12 4" xfId="7852"/>
    <cellStyle name="Input 12 4 2" xfId="7853"/>
    <cellStyle name="Input 12 5" xfId="7854"/>
    <cellStyle name="Input 12 5 2" xfId="7855"/>
    <cellStyle name="Input 12 6" xfId="7856"/>
    <cellStyle name="Input 12 6 2" xfId="7857"/>
    <cellStyle name="Input 12 7" xfId="7858"/>
    <cellStyle name="Input 12 7 2" xfId="7859"/>
    <cellStyle name="Input 12 8" xfId="7860"/>
    <cellStyle name="Input 12 8 2" xfId="7861"/>
    <cellStyle name="Input 12 9" xfId="7862"/>
    <cellStyle name="Input 12 9 2" xfId="7863"/>
    <cellStyle name="Input 13" xfId="1647"/>
    <cellStyle name="Input 13 10" xfId="7864"/>
    <cellStyle name="Input 13 11" xfId="7865"/>
    <cellStyle name="Input 13 12" xfId="7866"/>
    <cellStyle name="Input 13 2" xfId="7867"/>
    <cellStyle name="Input 13 2 2" xfId="7868"/>
    <cellStyle name="Input 13 2 2 2" xfId="7869"/>
    <cellStyle name="Input 13 2 3" xfId="7870"/>
    <cellStyle name="Input 13 2 3 2" xfId="7871"/>
    <cellStyle name="Input 13 2 4" xfId="7872"/>
    <cellStyle name="Input 13 2 4 2" xfId="7873"/>
    <cellStyle name="Input 13 2 5" xfId="7874"/>
    <cellStyle name="Input 13 2 5 2" xfId="7875"/>
    <cellStyle name="Input 13 2 6" xfId="7876"/>
    <cellStyle name="Input 13 2 6 2" xfId="7877"/>
    <cellStyle name="Input 13 2 7" xfId="7878"/>
    <cellStyle name="Input 13 2 7 2" xfId="7879"/>
    <cellStyle name="Input 13 2 8" xfId="7880"/>
    <cellStyle name="Input 13 2 8 2" xfId="7881"/>
    <cellStyle name="Input 13 2 9" xfId="7882"/>
    <cellStyle name="Input 13 3" xfId="7883"/>
    <cellStyle name="Input 13 3 2" xfId="7884"/>
    <cellStyle name="Input 13 4" xfId="7885"/>
    <cellStyle name="Input 13 4 2" xfId="7886"/>
    <cellStyle name="Input 13 5" xfId="7887"/>
    <cellStyle name="Input 13 5 2" xfId="7888"/>
    <cellStyle name="Input 13 6" xfId="7889"/>
    <cellStyle name="Input 13 6 2" xfId="7890"/>
    <cellStyle name="Input 13 7" xfId="7891"/>
    <cellStyle name="Input 13 7 2" xfId="7892"/>
    <cellStyle name="Input 13 8" xfId="7893"/>
    <cellStyle name="Input 13 8 2" xfId="7894"/>
    <cellStyle name="Input 13 9" xfId="7895"/>
    <cellStyle name="Input 13 9 2" xfId="7896"/>
    <cellStyle name="Input 14" xfId="1648"/>
    <cellStyle name="Input 14 10" xfId="7897"/>
    <cellStyle name="Input 14 11" xfId="7898"/>
    <cellStyle name="Input 14 12" xfId="7899"/>
    <cellStyle name="Input 14 2" xfId="7900"/>
    <cellStyle name="Input 14 2 2" xfId="7901"/>
    <cellStyle name="Input 14 2 2 2" xfId="7902"/>
    <cellStyle name="Input 14 2 3" xfId="7903"/>
    <cellStyle name="Input 14 2 3 2" xfId="7904"/>
    <cellStyle name="Input 14 2 4" xfId="7905"/>
    <cellStyle name="Input 14 2 4 2" xfId="7906"/>
    <cellStyle name="Input 14 2 5" xfId="7907"/>
    <cellStyle name="Input 14 2 5 2" xfId="7908"/>
    <cellStyle name="Input 14 2 6" xfId="7909"/>
    <cellStyle name="Input 14 2 6 2" xfId="7910"/>
    <cellStyle name="Input 14 2 7" xfId="7911"/>
    <cellStyle name="Input 14 2 7 2" xfId="7912"/>
    <cellStyle name="Input 14 2 8" xfId="7913"/>
    <cellStyle name="Input 14 2 8 2" xfId="7914"/>
    <cellStyle name="Input 14 2 9" xfId="7915"/>
    <cellStyle name="Input 14 3" xfId="7916"/>
    <cellStyle name="Input 14 3 2" xfId="7917"/>
    <cellStyle name="Input 14 4" xfId="7918"/>
    <cellStyle name="Input 14 4 2" xfId="7919"/>
    <cellStyle name="Input 14 5" xfId="7920"/>
    <cellStyle name="Input 14 5 2" xfId="7921"/>
    <cellStyle name="Input 14 6" xfId="7922"/>
    <cellStyle name="Input 14 6 2" xfId="7923"/>
    <cellStyle name="Input 14 7" xfId="7924"/>
    <cellStyle name="Input 14 7 2" xfId="7925"/>
    <cellStyle name="Input 14 8" xfId="7926"/>
    <cellStyle name="Input 14 8 2" xfId="7927"/>
    <cellStyle name="Input 14 9" xfId="7928"/>
    <cellStyle name="Input 14 9 2" xfId="7929"/>
    <cellStyle name="Input 15" xfId="1649"/>
    <cellStyle name="Input 15 10" xfId="7930"/>
    <cellStyle name="Input 15 11" xfId="7931"/>
    <cellStyle name="Input 15 12" xfId="7932"/>
    <cellStyle name="Input 15 2" xfId="7933"/>
    <cellStyle name="Input 15 2 2" xfId="7934"/>
    <cellStyle name="Input 15 2 2 2" xfId="7935"/>
    <cellStyle name="Input 15 2 3" xfId="7936"/>
    <cellStyle name="Input 15 2 3 2" xfId="7937"/>
    <cellStyle name="Input 15 2 4" xfId="7938"/>
    <cellStyle name="Input 15 2 4 2" xfId="7939"/>
    <cellStyle name="Input 15 2 5" xfId="7940"/>
    <cellStyle name="Input 15 2 5 2" xfId="7941"/>
    <cellStyle name="Input 15 2 6" xfId="7942"/>
    <cellStyle name="Input 15 2 6 2" xfId="7943"/>
    <cellStyle name="Input 15 2 7" xfId="7944"/>
    <cellStyle name="Input 15 2 7 2" xfId="7945"/>
    <cellStyle name="Input 15 2 8" xfId="7946"/>
    <cellStyle name="Input 15 2 8 2" xfId="7947"/>
    <cellStyle name="Input 15 2 9" xfId="7948"/>
    <cellStyle name="Input 15 3" xfId="7949"/>
    <cellStyle name="Input 15 3 2" xfId="7950"/>
    <cellStyle name="Input 15 4" xfId="7951"/>
    <cellStyle name="Input 15 4 2" xfId="7952"/>
    <cellStyle name="Input 15 5" xfId="7953"/>
    <cellStyle name="Input 15 5 2" xfId="7954"/>
    <cellStyle name="Input 15 6" xfId="7955"/>
    <cellStyle name="Input 15 6 2" xfId="7956"/>
    <cellStyle name="Input 15 7" xfId="7957"/>
    <cellStyle name="Input 15 7 2" xfId="7958"/>
    <cellStyle name="Input 15 8" xfId="7959"/>
    <cellStyle name="Input 15 8 2" xfId="7960"/>
    <cellStyle name="Input 15 9" xfId="7961"/>
    <cellStyle name="Input 15 9 2" xfId="7962"/>
    <cellStyle name="Input 16" xfId="1650"/>
    <cellStyle name="Input 16 10" xfId="7963"/>
    <cellStyle name="Input 16 11" xfId="7964"/>
    <cellStyle name="Input 16 12" xfId="7965"/>
    <cellStyle name="Input 16 2" xfId="7966"/>
    <cellStyle name="Input 16 2 2" xfId="7967"/>
    <cellStyle name="Input 16 2 2 2" xfId="7968"/>
    <cellStyle name="Input 16 2 3" xfId="7969"/>
    <cellStyle name="Input 16 2 3 2" xfId="7970"/>
    <cellStyle name="Input 16 2 4" xfId="7971"/>
    <cellStyle name="Input 16 2 4 2" xfId="7972"/>
    <cellStyle name="Input 16 2 5" xfId="7973"/>
    <cellStyle name="Input 16 2 5 2" xfId="7974"/>
    <cellStyle name="Input 16 2 6" xfId="7975"/>
    <cellStyle name="Input 16 2 6 2" xfId="7976"/>
    <cellStyle name="Input 16 2 7" xfId="7977"/>
    <cellStyle name="Input 16 2 7 2" xfId="7978"/>
    <cellStyle name="Input 16 2 8" xfId="7979"/>
    <cellStyle name="Input 16 2 8 2" xfId="7980"/>
    <cellStyle name="Input 16 2 9" xfId="7981"/>
    <cellStyle name="Input 16 3" xfId="7982"/>
    <cellStyle name="Input 16 3 2" xfId="7983"/>
    <cellStyle name="Input 16 4" xfId="7984"/>
    <cellStyle name="Input 16 4 2" xfId="7985"/>
    <cellStyle name="Input 16 5" xfId="7986"/>
    <cellStyle name="Input 16 5 2" xfId="7987"/>
    <cellStyle name="Input 16 6" xfId="7988"/>
    <cellStyle name="Input 16 6 2" xfId="7989"/>
    <cellStyle name="Input 16 7" xfId="7990"/>
    <cellStyle name="Input 16 7 2" xfId="7991"/>
    <cellStyle name="Input 16 8" xfId="7992"/>
    <cellStyle name="Input 16 8 2" xfId="7993"/>
    <cellStyle name="Input 16 9" xfId="7994"/>
    <cellStyle name="Input 16 9 2" xfId="7995"/>
    <cellStyle name="Input 17" xfId="1651"/>
    <cellStyle name="Input 17 10" xfId="7996"/>
    <cellStyle name="Input 17 11" xfId="7997"/>
    <cellStyle name="Input 17 2" xfId="7998"/>
    <cellStyle name="Input 17 2 2" xfId="7999"/>
    <cellStyle name="Input 17 2 2 2" xfId="8000"/>
    <cellStyle name="Input 17 2 3" xfId="8001"/>
    <cellStyle name="Input 17 2 3 2" xfId="8002"/>
    <cellStyle name="Input 17 2 4" xfId="8003"/>
    <cellStyle name="Input 17 2 4 2" xfId="8004"/>
    <cellStyle name="Input 17 2 5" xfId="8005"/>
    <cellStyle name="Input 17 2 5 2" xfId="8006"/>
    <cellStyle name="Input 17 2 6" xfId="8007"/>
    <cellStyle name="Input 17 2 6 2" xfId="8008"/>
    <cellStyle name="Input 17 2 7" xfId="8009"/>
    <cellStyle name="Input 17 2 7 2" xfId="8010"/>
    <cellStyle name="Input 17 2 8" xfId="8011"/>
    <cellStyle name="Input 17 2 8 2" xfId="8012"/>
    <cellStyle name="Input 17 2 9" xfId="8013"/>
    <cellStyle name="Input 17 3" xfId="8014"/>
    <cellStyle name="Input 17 3 2" xfId="8015"/>
    <cellStyle name="Input 17 4" xfId="8016"/>
    <cellStyle name="Input 17 4 2" xfId="8017"/>
    <cellStyle name="Input 17 5" xfId="8018"/>
    <cellStyle name="Input 17 5 2" xfId="8019"/>
    <cellStyle name="Input 17 6" xfId="8020"/>
    <cellStyle name="Input 17 6 2" xfId="8021"/>
    <cellStyle name="Input 17 7" xfId="8022"/>
    <cellStyle name="Input 17 7 2" xfId="8023"/>
    <cellStyle name="Input 17 8" xfId="8024"/>
    <cellStyle name="Input 17 8 2" xfId="8025"/>
    <cellStyle name="Input 17 9" xfId="8026"/>
    <cellStyle name="Input 17 9 2" xfId="8027"/>
    <cellStyle name="Input 18" xfId="1652"/>
    <cellStyle name="Input 18 10" xfId="8028"/>
    <cellStyle name="Input 18 2" xfId="8029"/>
    <cellStyle name="Input 18 2 2" xfId="8030"/>
    <cellStyle name="Input 18 2 2 2" xfId="8031"/>
    <cellStyle name="Input 18 2 3" xfId="8032"/>
    <cellStyle name="Input 18 2 3 2" xfId="8033"/>
    <cellStyle name="Input 18 2 4" xfId="8034"/>
    <cellStyle name="Input 18 2 4 2" xfId="8035"/>
    <cellStyle name="Input 18 2 5" xfId="8036"/>
    <cellStyle name="Input 18 2 5 2" xfId="8037"/>
    <cellStyle name="Input 18 2 6" xfId="8038"/>
    <cellStyle name="Input 18 2 6 2" xfId="8039"/>
    <cellStyle name="Input 18 2 7" xfId="8040"/>
    <cellStyle name="Input 18 2 7 2" xfId="8041"/>
    <cellStyle name="Input 18 2 8" xfId="8042"/>
    <cellStyle name="Input 18 2 8 2" xfId="8043"/>
    <cellStyle name="Input 18 2 9" xfId="8044"/>
    <cellStyle name="Input 18 3" xfId="8045"/>
    <cellStyle name="Input 18 3 2" xfId="8046"/>
    <cellStyle name="Input 18 4" xfId="8047"/>
    <cellStyle name="Input 18 4 2" xfId="8048"/>
    <cellStyle name="Input 18 5" xfId="8049"/>
    <cellStyle name="Input 18 5 2" xfId="8050"/>
    <cellStyle name="Input 18 6" xfId="8051"/>
    <cellStyle name="Input 18 6 2" xfId="8052"/>
    <cellStyle name="Input 18 7" xfId="8053"/>
    <cellStyle name="Input 18 7 2" xfId="8054"/>
    <cellStyle name="Input 18 8" xfId="8055"/>
    <cellStyle name="Input 18 8 2" xfId="8056"/>
    <cellStyle name="Input 18 9" xfId="8057"/>
    <cellStyle name="Input 18 9 2" xfId="8058"/>
    <cellStyle name="Input 19" xfId="1653"/>
    <cellStyle name="Input 19 10" xfId="8059"/>
    <cellStyle name="Input 19 2" xfId="8060"/>
    <cellStyle name="Input 19 2 2" xfId="8061"/>
    <cellStyle name="Input 19 2 2 2" xfId="8062"/>
    <cellStyle name="Input 19 2 3" xfId="8063"/>
    <cellStyle name="Input 19 2 3 2" xfId="8064"/>
    <cellStyle name="Input 19 2 4" xfId="8065"/>
    <cellStyle name="Input 19 2 4 2" xfId="8066"/>
    <cellStyle name="Input 19 2 5" xfId="8067"/>
    <cellStyle name="Input 19 2 5 2" xfId="8068"/>
    <cellStyle name="Input 19 2 6" xfId="8069"/>
    <cellStyle name="Input 19 2 6 2" xfId="8070"/>
    <cellStyle name="Input 19 2 7" xfId="8071"/>
    <cellStyle name="Input 19 2 7 2" xfId="8072"/>
    <cellStyle name="Input 19 2 8" xfId="8073"/>
    <cellStyle name="Input 19 2 8 2" xfId="8074"/>
    <cellStyle name="Input 19 2 9" xfId="8075"/>
    <cellStyle name="Input 19 3" xfId="8076"/>
    <cellStyle name="Input 19 3 2" xfId="8077"/>
    <cellStyle name="Input 19 4" xfId="8078"/>
    <cellStyle name="Input 19 4 2" xfId="8079"/>
    <cellStyle name="Input 19 5" xfId="8080"/>
    <cellStyle name="Input 19 5 2" xfId="8081"/>
    <cellStyle name="Input 19 6" xfId="8082"/>
    <cellStyle name="Input 19 6 2" xfId="8083"/>
    <cellStyle name="Input 19 7" xfId="8084"/>
    <cellStyle name="Input 19 7 2" xfId="8085"/>
    <cellStyle name="Input 19 8" xfId="8086"/>
    <cellStyle name="Input 19 8 2" xfId="8087"/>
    <cellStyle name="Input 19 9" xfId="8088"/>
    <cellStyle name="Input 19 9 2" xfId="8089"/>
    <cellStyle name="Input 2" xfId="1654"/>
    <cellStyle name="Input 2 10" xfId="8090"/>
    <cellStyle name="Input 2 2" xfId="1655"/>
    <cellStyle name="Input 2 2 10" xfId="8091"/>
    <cellStyle name="Input 2 2 11" xfId="8092"/>
    <cellStyle name="Input 2 2 2" xfId="1656"/>
    <cellStyle name="Input 2 2 2 2" xfId="1657"/>
    <cellStyle name="Input 2 2 2 3" xfId="1658"/>
    <cellStyle name="Input 2 2 2 4" xfId="1659"/>
    <cellStyle name="Input 2 2 2 5" xfId="1660"/>
    <cellStyle name="Input 2 2 3" xfId="1661"/>
    <cellStyle name="Input 2 2 3 2" xfId="8093"/>
    <cellStyle name="Input 2 2 4" xfId="1662"/>
    <cellStyle name="Input 2 2 4 2" xfId="8094"/>
    <cellStyle name="Input 2 2 5" xfId="1663"/>
    <cellStyle name="Input 2 2 5 2" xfId="8095"/>
    <cellStyle name="Input 2 2 6" xfId="8096"/>
    <cellStyle name="Input 2 2 6 2" xfId="8097"/>
    <cellStyle name="Input 2 2 7" xfId="8098"/>
    <cellStyle name="Input 2 2 7 2" xfId="8099"/>
    <cellStyle name="Input 2 2 8" xfId="8100"/>
    <cellStyle name="Input 2 2 8 2" xfId="8101"/>
    <cellStyle name="Input 2 2 9" xfId="8102"/>
    <cellStyle name="Input 2 3" xfId="1664"/>
    <cellStyle name="Input 2 3 2" xfId="8103"/>
    <cellStyle name="Input 2 4" xfId="1665"/>
    <cellStyle name="Input 2 4 2" xfId="8104"/>
    <cellStyle name="Input 2 5" xfId="1666"/>
    <cellStyle name="Input 2 5 2" xfId="8105"/>
    <cellStyle name="Input 2 6" xfId="1667"/>
    <cellStyle name="Input 2 6 2" xfId="8106"/>
    <cellStyle name="Input 2 7" xfId="1668"/>
    <cellStyle name="Input 2 7 2" xfId="8107"/>
    <cellStyle name="Input 2 8" xfId="1669"/>
    <cellStyle name="Input 2 8 2" xfId="8108"/>
    <cellStyle name="Input 2 9" xfId="1670"/>
    <cellStyle name="Input 20" xfId="1671"/>
    <cellStyle name="Input 20 10" xfId="8109"/>
    <cellStyle name="Input 20 2" xfId="8110"/>
    <cellStyle name="Input 20 2 2" xfId="8111"/>
    <cellStyle name="Input 20 2 2 2" xfId="8112"/>
    <cellStyle name="Input 20 2 3" xfId="8113"/>
    <cellStyle name="Input 20 2 3 2" xfId="8114"/>
    <cellStyle name="Input 20 2 4" xfId="8115"/>
    <cellStyle name="Input 20 2 4 2" xfId="8116"/>
    <cellStyle name="Input 20 2 5" xfId="8117"/>
    <cellStyle name="Input 20 2 5 2" xfId="8118"/>
    <cellStyle name="Input 20 2 6" xfId="8119"/>
    <cellStyle name="Input 20 2 6 2" xfId="8120"/>
    <cellStyle name="Input 20 2 7" xfId="8121"/>
    <cellStyle name="Input 20 2 7 2" xfId="8122"/>
    <cellStyle name="Input 20 2 8" xfId="8123"/>
    <cellStyle name="Input 20 2 8 2" xfId="8124"/>
    <cellStyle name="Input 20 2 9" xfId="8125"/>
    <cellStyle name="Input 20 3" xfId="8126"/>
    <cellStyle name="Input 20 3 2" xfId="8127"/>
    <cellStyle name="Input 20 4" xfId="8128"/>
    <cellStyle name="Input 20 4 2" xfId="8129"/>
    <cellStyle name="Input 20 5" xfId="8130"/>
    <cellStyle name="Input 20 5 2" xfId="8131"/>
    <cellStyle name="Input 20 6" xfId="8132"/>
    <cellStyle name="Input 20 6 2" xfId="8133"/>
    <cellStyle name="Input 20 7" xfId="8134"/>
    <cellStyle name="Input 20 7 2" xfId="8135"/>
    <cellStyle name="Input 20 8" xfId="8136"/>
    <cellStyle name="Input 20 8 2" xfId="8137"/>
    <cellStyle name="Input 20 9" xfId="8138"/>
    <cellStyle name="Input 20 9 2" xfId="8139"/>
    <cellStyle name="Input 21" xfId="1672"/>
    <cellStyle name="Input 21 10" xfId="8140"/>
    <cellStyle name="Input 21 2" xfId="8141"/>
    <cellStyle name="Input 21 2 2" xfId="8142"/>
    <cellStyle name="Input 21 2 2 2" xfId="8143"/>
    <cellStyle name="Input 21 2 3" xfId="8144"/>
    <cellStyle name="Input 21 2 3 2" xfId="8145"/>
    <cellStyle name="Input 21 2 4" xfId="8146"/>
    <cellStyle name="Input 21 2 4 2" xfId="8147"/>
    <cellStyle name="Input 21 2 5" xfId="8148"/>
    <cellStyle name="Input 21 2 5 2" xfId="8149"/>
    <cellStyle name="Input 21 2 6" xfId="8150"/>
    <cellStyle name="Input 21 2 6 2" xfId="8151"/>
    <cellStyle name="Input 21 2 7" xfId="8152"/>
    <cellStyle name="Input 21 2 7 2" xfId="8153"/>
    <cellStyle name="Input 21 2 8" xfId="8154"/>
    <cellStyle name="Input 21 2 8 2" xfId="8155"/>
    <cellStyle name="Input 21 2 9" xfId="8156"/>
    <cellStyle name="Input 21 3" xfId="8157"/>
    <cellStyle name="Input 21 3 2" xfId="8158"/>
    <cellStyle name="Input 21 4" xfId="8159"/>
    <cellStyle name="Input 21 4 2" xfId="8160"/>
    <cellStyle name="Input 21 5" xfId="8161"/>
    <cellStyle name="Input 21 5 2" xfId="8162"/>
    <cellStyle name="Input 21 6" xfId="8163"/>
    <cellStyle name="Input 21 6 2" xfId="8164"/>
    <cellStyle name="Input 21 7" xfId="8165"/>
    <cellStyle name="Input 21 7 2" xfId="8166"/>
    <cellStyle name="Input 21 8" xfId="8167"/>
    <cellStyle name="Input 21 8 2" xfId="8168"/>
    <cellStyle name="Input 21 9" xfId="8169"/>
    <cellStyle name="Input 21 9 2" xfId="8170"/>
    <cellStyle name="Input 22" xfId="1673"/>
    <cellStyle name="Input 22 2" xfId="8171"/>
    <cellStyle name="Input 22 2 2" xfId="8172"/>
    <cellStyle name="Input 22 3" xfId="8173"/>
    <cellStyle name="Input 22 3 2" xfId="8174"/>
    <cellStyle name="Input 22 4" xfId="8175"/>
    <cellStyle name="Input 22 4 2" xfId="8176"/>
    <cellStyle name="Input 22 5" xfId="8177"/>
    <cellStyle name="Input 22 5 2" xfId="8178"/>
    <cellStyle name="Input 22 6" xfId="8179"/>
    <cellStyle name="Input 22 6 2" xfId="8180"/>
    <cellStyle name="Input 22 7" xfId="8181"/>
    <cellStyle name="Input 22 7 2" xfId="8182"/>
    <cellStyle name="Input 22 8" xfId="8183"/>
    <cellStyle name="Input 22 8 2" xfId="8184"/>
    <cellStyle name="Input 22 9" xfId="8185"/>
    <cellStyle name="Input 3" xfId="1674"/>
    <cellStyle name="Input 3 10" xfId="8186"/>
    <cellStyle name="Input 3 11" xfId="8187"/>
    <cellStyle name="Input 3 2" xfId="8188"/>
    <cellStyle name="Input 3 2 10" xfId="8189"/>
    <cellStyle name="Input 3 2 2" xfId="8190"/>
    <cellStyle name="Input 3 2 2 2" xfId="8191"/>
    <cellStyle name="Input 3 2 3" xfId="8192"/>
    <cellStyle name="Input 3 2 3 2" xfId="8193"/>
    <cellStyle name="Input 3 2 4" xfId="8194"/>
    <cellStyle name="Input 3 2 4 2" xfId="8195"/>
    <cellStyle name="Input 3 2 5" xfId="8196"/>
    <cellStyle name="Input 3 2 5 2" xfId="8197"/>
    <cellStyle name="Input 3 2 6" xfId="8198"/>
    <cellStyle name="Input 3 2 6 2" xfId="8199"/>
    <cellStyle name="Input 3 2 7" xfId="8200"/>
    <cellStyle name="Input 3 2 7 2" xfId="8201"/>
    <cellStyle name="Input 3 2 8" xfId="8202"/>
    <cellStyle name="Input 3 2 8 2" xfId="8203"/>
    <cellStyle name="Input 3 2 9" xfId="8204"/>
    <cellStyle name="Input 3 3" xfId="8205"/>
    <cellStyle name="Input 3 3 2" xfId="8206"/>
    <cellStyle name="Input 3 4" xfId="8207"/>
    <cellStyle name="Input 3 4 2" xfId="8208"/>
    <cellStyle name="Input 3 5" xfId="8209"/>
    <cellStyle name="Input 3 5 2" xfId="8210"/>
    <cellStyle name="Input 3 6" xfId="8211"/>
    <cellStyle name="Input 3 6 2" xfId="8212"/>
    <cellStyle name="Input 3 7" xfId="8213"/>
    <cellStyle name="Input 3 7 2" xfId="8214"/>
    <cellStyle name="Input 3 8" xfId="8215"/>
    <cellStyle name="Input 3 8 2" xfId="8216"/>
    <cellStyle name="Input 3 9" xfId="8217"/>
    <cellStyle name="Input 3 9 2" xfId="8218"/>
    <cellStyle name="Input 4" xfId="1675"/>
    <cellStyle name="Input 4 10" xfId="8219"/>
    <cellStyle name="Input 4 11" xfId="8220"/>
    <cellStyle name="Input 4 12" xfId="8221"/>
    <cellStyle name="Input 4 2" xfId="8222"/>
    <cellStyle name="Input 4 2 2" xfId="8223"/>
    <cellStyle name="Input 4 2 2 2" xfId="8224"/>
    <cellStyle name="Input 4 2 3" xfId="8225"/>
    <cellStyle name="Input 4 2 3 2" xfId="8226"/>
    <cellStyle name="Input 4 2 4" xfId="8227"/>
    <cellStyle name="Input 4 2 4 2" xfId="8228"/>
    <cellStyle name="Input 4 2 5" xfId="8229"/>
    <cellStyle name="Input 4 2 5 2" xfId="8230"/>
    <cellStyle name="Input 4 2 6" xfId="8231"/>
    <cellStyle name="Input 4 2 6 2" xfId="8232"/>
    <cellStyle name="Input 4 2 7" xfId="8233"/>
    <cellStyle name="Input 4 2 7 2" xfId="8234"/>
    <cellStyle name="Input 4 2 8" xfId="8235"/>
    <cellStyle name="Input 4 2 8 2" xfId="8236"/>
    <cellStyle name="Input 4 2 9" xfId="8237"/>
    <cellStyle name="Input 4 3" xfId="8238"/>
    <cellStyle name="Input 4 3 2" xfId="8239"/>
    <cellStyle name="Input 4 4" xfId="8240"/>
    <cellStyle name="Input 4 4 2" xfId="8241"/>
    <cellStyle name="Input 4 5" xfId="8242"/>
    <cellStyle name="Input 4 5 2" xfId="8243"/>
    <cellStyle name="Input 4 6" xfId="8244"/>
    <cellStyle name="Input 4 6 2" xfId="8245"/>
    <cellStyle name="Input 4 7" xfId="8246"/>
    <cellStyle name="Input 4 7 2" xfId="8247"/>
    <cellStyle name="Input 4 8" xfId="8248"/>
    <cellStyle name="Input 4 8 2" xfId="8249"/>
    <cellStyle name="Input 4 9" xfId="8250"/>
    <cellStyle name="Input 4 9 2" xfId="8251"/>
    <cellStyle name="Input 5" xfId="1676"/>
    <cellStyle name="Input 5 10" xfId="8252"/>
    <cellStyle name="Input 5 11" xfId="8253"/>
    <cellStyle name="Input 5 12" xfId="8254"/>
    <cellStyle name="Input 5 2" xfId="8255"/>
    <cellStyle name="Input 5 2 2" xfId="8256"/>
    <cellStyle name="Input 5 2 2 2" xfId="8257"/>
    <cellStyle name="Input 5 2 3" xfId="8258"/>
    <cellStyle name="Input 5 2 3 2" xfId="8259"/>
    <cellStyle name="Input 5 2 4" xfId="8260"/>
    <cellStyle name="Input 5 2 4 2" xfId="8261"/>
    <cellStyle name="Input 5 2 5" xfId="8262"/>
    <cellStyle name="Input 5 2 5 2" xfId="8263"/>
    <cellStyle name="Input 5 2 6" xfId="8264"/>
    <cellStyle name="Input 5 2 6 2" xfId="8265"/>
    <cellStyle name="Input 5 2 7" xfId="8266"/>
    <cellStyle name="Input 5 2 7 2" xfId="8267"/>
    <cellStyle name="Input 5 2 8" xfId="8268"/>
    <cellStyle name="Input 5 2 8 2" xfId="8269"/>
    <cellStyle name="Input 5 2 9" xfId="8270"/>
    <cellStyle name="Input 5 3" xfId="8271"/>
    <cellStyle name="Input 5 3 2" xfId="8272"/>
    <cellStyle name="Input 5 4" xfId="8273"/>
    <cellStyle name="Input 5 4 2" xfId="8274"/>
    <cellStyle name="Input 5 5" xfId="8275"/>
    <cellStyle name="Input 5 5 2" xfId="8276"/>
    <cellStyle name="Input 5 6" xfId="8277"/>
    <cellStyle name="Input 5 6 2" xfId="8278"/>
    <cellStyle name="Input 5 7" xfId="8279"/>
    <cellStyle name="Input 5 7 2" xfId="8280"/>
    <cellStyle name="Input 5 8" xfId="8281"/>
    <cellStyle name="Input 5 8 2" xfId="8282"/>
    <cellStyle name="Input 5 9" xfId="8283"/>
    <cellStyle name="Input 5 9 2" xfId="8284"/>
    <cellStyle name="Input 6" xfId="1677"/>
    <cellStyle name="Input 6 10" xfId="8285"/>
    <cellStyle name="Input 6 11" xfId="8286"/>
    <cellStyle name="Input 6 12" xfId="8287"/>
    <cellStyle name="Input 6 2" xfId="8288"/>
    <cellStyle name="Input 6 2 2" xfId="8289"/>
    <cellStyle name="Input 6 2 2 2" xfId="8290"/>
    <cellStyle name="Input 6 2 3" xfId="8291"/>
    <cellStyle name="Input 6 2 3 2" xfId="8292"/>
    <cellStyle name="Input 6 2 4" xfId="8293"/>
    <cellStyle name="Input 6 2 4 2" xfId="8294"/>
    <cellStyle name="Input 6 2 5" xfId="8295"/>
    <cellStyle name="Input 6 2 5 2" xfId="8296"/>
    <cellStyle name="Input 6 2 6" xfId="8297"/>
    <cellStyle name="Input 6 2 6 2" xfId="8298"/>
    <cellStyle name="Input 6 2 7" xfId="8299"/>
    <cellStyle name="Input 6 2 7 2" xfId="8300"/>
    <cellStyle name="Input 6 2 8" xfId="8301"/>
    <cellStyle name="Input 6 2 8 2" xfId="8302"/>
    <cellStyle name="Input 6 2 9" xfId="8303"/>
    <cellStyle name="Input 6 3" xfId="8304"/>
    <cellStyle name="Input 6 3 2" xfId="8305"/>
    <cellStyle name="Input 6 4" xfId="8306"/>
    <cellStyle name="Input 6 4 2" xfId="8307"/>
    <cellStyle name="Input 6 5" xfId="8308"/>
    <cellStyle name="Input 6 5 2" xfId="8309"/>
    <cellStyle name="Input 6 6" xfId="8310"/>
    <cellStyle name="Input 6 6 2" xfId="8311"/>
    <cellStyle name="Input 6 7" xfId="8312"/>
    <cellStyle name="Input 6 7 2" xfId="8313"/>
    <cellStyle name="Input 6 8" xfId="8314"/>
    <cellStyle name="Input 6 8 2" xfId="8315"/>
    <cellStyle name="Input 6 9" xfId="8316"/>
    <cellStyle name="Input 6 9 2" xfId="8317"/>
    <cellStyle name="Input 7" xfId="1678"/>
    <cellStyle name="Input 7 10" xfId="8318"/>
    <cellStyle name="Input 7 11" xfId="8319"/>
    <cellStyle name="Input 7 12" xfId="8320"/>
    <cellStyle name="Input 7 2" xfId="8321"/>
    <cellStyle name="Input 7 2 2" xfId="8322"/>
    <cellStyle name="Input 7 2 2 2" xfId="8323"/>
    <cellStyle name="Input 7 2 3" xfId="8324"/>
    <cellStyle name="Input 7 2 3 2" xfId="8325"/>
    <cellStyle name="Input 7 2 4" xfId="8326"/>
    <cellStyle name="Input 7 2 4 2" xfId="8327"/>
    <cellStyle name="Input 7 2 5" xfId="8328"/>
    <cellStyle name="Input 7 2 5 2" xfId="8329"/>
    <cellStyle name="Input 7 2 6" xfId="8330"/>
    <cellStyle name="Input 7 2 6 2" xfId="8331"/>
    <cellStyle name="Input 7 2 7" xfId="8332"/>
    <cellStyle name="Input 7 2 7 2" xfId="8333"/>
    <cellStyle name="Input 7 2 8" xfId="8334"/>
    <cellStyle name="Input 7 2 8 2" xfId="8335"/>
    <cellStyle name="Input 7 2 9" xfId="8336"/>
    <cellStyle name="Input 7 3" xfId="8337"/>
    <cellStyle name="Input 7 3 2" xfId="8338"/>
    <cellStyle name="Input 7 4" xfId="8339"/>
    <cellStyle name="Input 7 4 2" xfId="8340"/>
    <cellStyle name="Input 7 5" xfId="8341"/>
    <cellStyle name="Input 7 5 2" xfId="8342"/>
    <cellStyle name="Input 7 6" xfId="8343"/>
    <cellStyle name="Input 7 6 2" xfId="8344"/>
    <cellStyle name="Input 7 7" xfId="8345"/>
    <cellStyle name="Input 7 7 2" xfId="8346"/>
    <cellStyle name="Input 7 8" xfId="8347"/>
    <cellStyle name="Input 7 8 2" xfId="8348"/>
    <cellStyle name="Input 7 9" xfId="8349"/>
    <cellStyle name="Input 7 9 2" xfId="8350"/>
    <cellStyle name="Input 8" xfId="1679"/>
    <cellStyle name="Input 8 10" xfId="8351"/>
    <cellStyle name="Input 8 11" xfId="8352"/>
    <cellStyle name="Input 8 12" xfId="8353"/>
    <cellStyle name="Input 8 2" xfId="8354"/>
    <cellStyle name="Input 8 2 2" xfId="8355"/>
    <cellStyle name="Input 8 2 2 2" xfId="8356"/>
    <cellStyle name="Input 8 2 3" xfId="8357"/>
    <cellStyle name="Input 8 2 3 2" xfId="8358"/>
    <cellStyle name="Input 8 2 4" xfId="8359"/>
    <cellStyle name="Input 8 2 4 2" xfId="8360"/>
    <cellStyle name="Input 8 2 5" xfId="8361"/>
    <cellStyle name="Input 8 2 5 2" xfId="8362"/>
    <cellStyle name="Input 8 2 6" xfId="8363"/>
    <cellStyle name="Input 8 2 6 2" xfId="8364"/>
    <cellStyle name="Input 8 2 7" xfId="8365"/>
    <cellStyle name="Input 8 2 7 2" xfId="8366"/>
    <cellStyle name="Input 8 2 8" xfId="8367"/>
    <cellStyle name="Input 8 2 8 2" xfId="8368"/>
    <cellStyle name="Input 8 2 9" xfId="8369"/>
    <cellStyle name="Input 8 3" xfId="8370"/>
    <cellStyle name="Input 8 3 2" xfId="8371"/>
    <cellStyle name="Input 8 4" xfId="8372"/>
    <cellStyle name="Input 8 4 2" xfId="8373"/>
    <cellStyle name="Input 8 5" xfId="8374"/>
    <cellStyle name="Input 8 5 2" xfId="8375"/>
    <cellStyle name="Input 8 6" xfId="8376"/>
    <cellStyle name="Input 8 6 2" xfId="8377"/>
    <cellStyle name="Input 8 7" xfId="8378"/>
    <cellStyle name="Input 8 7 2" xfId="8379"/>
    <cellStyle name="Input 8 8" xfId="8380"/>
    <cellStyle name="Input 8 8 2" xfId="8381"/>
    <cellStyle name="Input 8 9" xfId="8382"/>
    <cellStyle name="Input 8 9 2" xfId="8383"/>
    <cellStyle name="Input 9" xfId="1680"/>
    <cellStyle name="Input 9 10" xfId="8384"/>
    <cellStyle name="Input 9 11" xfId="8385"/>
    <cellStyle name="Input 9 12" xfId="8386"/>
    <cellStyle name="Input 9 2" xfId="8387"/>
    <cellStyle name="Input 9 2 2" xfId="8388"/>
    <cellStyle name="Input 9 2 2 2" xfId="8389"/>
    <cellStyle name="Input 9 2 3" xfId="8390"/>
    <cellStyle name="Input 9 2 3 2" xfId="8391"/>
    <cellStyle name="Input 9 2 4" xfId="8392"/>
    <cellStyle name="Input 9 2 4 2" xfId="8393"/>
    <cellStyle name="Input 9 2 5" xfId="8394"/>
    <cellStyle name="Input 9 2 5 2" xfId="8395"/>
    <cellStyle name="Input 9 2 6" xfId="8396"/>
    <cellStyle name="Input 9 2 6 2" xfId="8397"/>
    <cellStyle name="Input 9 2 7" xfId="8398"/>
    <cellStyle name="Input 9 2 7 2" xfId="8399"/>
    <cellStyle name="Input 9 2 8" xfId="8400"/>
    <cellStyle name="Input 9 2 8 2" xfId="8401"/>
    <cellStyle name="Input 9 2 9" xfId="8402"/>
    <cellStyle name="Input 9 3" xfId="8403"/>
    <cellStyle name="Input 9 3 2" xfId="8404"/>
    <cellStyle name="Input 9 4" xfId="8405"/>
    <cellStyle name="Input 9 4 2" xfId="8406"/>
    <cellStyle name="Input 9 5" xfId="8407"/>
    <cellStyle name="Input 9 5 2" xfId="8408"/>
    <cellStyle name="Input 9 6" xfId="8409"/>
    <cellStyle name="Input 9 6 2" xfId="8410"/>
    <cellStyle name="Input 9 7" xfId="8411"/>
    <cellStyle name="Input 9 7 2" xfId="8412"/>
    <cellStyle name="Input 9 8" xfId="8413"/>
    <cellStyle name="Input 9 8 2" xfId="8414"/>
    <cellStyle name="Input 9 9" xfId="8415"/>
    <cellStyle name="Input 9 9 2" xfId="8416"/>
    <cellStyle name="Labels - Style3" xfId="8417"/>
    <cellStyle name="LineItemPrompt" xfId="8418"/>
    <cellStyle name="LineItemPrompt 2" xfId="8419"/>
    <cellStyle name="LineItemPrompt 2 2" xfId="8420"/>
    <cellStyle name="LineItemPrompt 2 3" xfId="8421"/>
    <cellStyle name="LineItemPrompt 3" xfId="8422"/>
    <cellStyle name="LineItemValue" xfId="8423"/>
    <cellStyle name="LineItemValue 2" xfId="8424"/>
    <cellStyle name="LineItemValue 2 2" xfId="8425"/>
    <cellStyle name="LineItemValue 2 3" xfId="8426"/>
    <cellStyle name="LineItemValue 3" xfId="8427"/>
    <cellStyle name="LineItemValue 4" xfId="8428"/>
    <cellStyle name="Linked Cell 10" xfId="1681"/>
    <cellStyle name="Linked Cell 11" xfId="1682"/>
    <cellStyle name="Linked Cell 12" xfId="1683"/>
    <cellStyle name="Linked Cell 13" xfId="1684"/>
    <cellStyle name="Linked Cell 14" xfId="1685"/>
    <cellStyle name="Linked Cell 15" xfId="1686"/>
    <cellStyle name="Linked Cell 16" xfId="1687"/>
    <cellStyle name="Linked Cell 17" xfId="1688"/>
    <cellStyle name="Linked Cell 17 2" xfId="8429"/>
    <cellStyle name="Linked Cell 18" xfId="1689"/>
    <cellStyle name="Linked Cell 19" xfId="1690"/>
    <cellStyle name="Linked Cell 2" xfId="1691"/>
    <cellStyle name="Linked Cell 2 2" xfId="1692"/>
    <cellStyle name="Linked Cell 2 2 2" xfId="1693"/>
    <cellStyle name="Linked Cell 2 2 2 2" xfId="1694"/>
    <cellStyle name="Linked Cell 2 2 2 3" xfId="1695"/>
    <cellStyle name="Linked Cell 2 2 2 4" xfId="1696"/>
    <cellStyle name="Linked Cell 2 2 2 5" xfId="1697"/>
    <cellStyle name="Linked Cell 2 2 3" xfId="1698"/>
    <cellStyle name="Linked Cell 2 2 4" xfId="1699"/>
    <cellStyle name="Linked Cell 2 2 5" xfId="1700"/>
    <cellStyle name="Linked Cell 2 3" xfId="1701"/>
    <cellStyle name="Linked Cell 2 4" xfId="1702"/>
    <cellStyle name="Linked Cell 2 5" xfId="1703"/>
    <cellStyle name="Linked Cell 2 6" xfId="1704"/>
    <cellStyle name="Linked Cell 2 7" xfId="1705"/>
    <cellStyle name="Linked Cell 2 8" xfId="1706"/>
    <cellStyle name="Linked Cell 2 9" xfId="1707"/>
    <cellStyle name="Linked Cell 20" xfId="1708"/>
    <cellStyle name="Linked Cell 21" xfId="1709"/>
    <cellStyle name="Linked Cell 22" xfId="1710"/>
    <cellStyle name="Linked Cell 3" xfId="1711"/>
    <cellStyle name="Linked Cell 3 2" xfId="8430"/>
    <cellStyle name="Linked Cell 4" xfId="1712"/>
    <cellStyle name="Linked Cell 5" xfId="1713"/>
    <cellStyle name="Linked Cell 6" xfId="1714"/>
    <cellStyle name="Linked Cell 7" xfId="1715"/>
    <cellStyle name="Linked Cell 8" xfId="1716"/>
    <cellStyle name="Linked Cell 9" xfId="1717"/>
    <cellStyle name="Milliers [0]_EDYAN" xfId="8431"/>
    <cellStyle name="Milliers_EDYAN" xfId="8432"/>
    <cellStyle name="Monétaire [0]_EDYAN" xfId="8433"/>
    <cellStyle name="Monétaire_EDYAN" xfId="8434"/>
    <cellStyle name="Neutral 10" xfId="1718"/>
    <cellStyle name="Neutral 11" xfId="1719"/>
    <cellStyle name="Neutral 12" xfId="1720"/>
    <cellStyle name="Neutral 13" xfId="1721"/>
    <cellStyle name="Neutral 14" xfId="1722"/>
    <cellStyle name="Neutral 15" xfId="1723"/>
    <cellStyle name="Neutral 16" xfId="1724"/>
    <cellStyle name="Neutral 17" xfId="1725"/>
    <cellStyle name="Neutral 17 2" xfId="8435"/>
    <cellStyle name="Neutral 18" xfId="1726"/>
    <cellStyle name="Neutral 19" xfId="1727"/>
    <cellStyle name="Neutral 2" xfId="1728"/>
    <cellStyle name="Neutral 2 2" xfId="1729"/>
    <cellStyle name="Neutral 2 2 2" xfId="1730"/>
    <cellStyle name="Neutral 2 2 2 2" xfId="1731"/>
    <cellStyle name="Neutral 2 2 2 3" xfId="1732"/>
    <cellStyle name="Neutral 2 2 2 4" xfId="1733"/>
    <cellStyle name="Neutral 2 2 2 5" xfId="1734"/>
    <cellStyle name="Neutral 2 2 3" xfId="1735"/>
    <cellStyle name="Neutral 2 2 4" xfId="1736"/>
    <cellStyle name="Neutral 2 2 5" xfId="1737"/>
    <cellStyle name="Neutral 2 3" xfId="1738"/>
    <cellStyle name="Neutral 2 4" xfId="1739"/>
    <cellStyle name="Neutral 2 5" xfId="1740"/>
    <cellStyle name="Neutral 2 6" xfId="1741"/>
    <cellStyle name="Neutral 2 7" xfId="1742"/>
    <cellStyle name="Neutral 2 8" xfId="1743"/>
    <cellStyle name="Neutral 2 9" xfId="1744"/>
    <cellStyle name="Neutral 20" xfId="1745"/>
    <cellStyle name="Neutral 21" xfId="1746"/>
    <cellStyle name="Neutral 22" xfId="1747"/>
    <cellStyle name="Neutral 3" xfId="1748"/>
    <cellStyle name="Neutral 3 2" xfId="8436"/>
    <cellStyle name="Neutral 4" xfId="1749"/>
    <cellStyle name="Neutral 5" xfId="1750"/>
    <cellStyle name="Neutral 6" xfId="1751"/>
    <cellStyle name="Neutral 7" xfId="1752"/>
    <cellStyle name="Neutral 8" xfId="1753"/>
    <cellStyle name="Neutral 9" xfId="1754"/>
    <cellStyle name="Normal" xfId="0" builtinId="0" customBuiltin="1"/>
    <cellStyle name="Normal - Style1" xfId="8437"/>
    <cellStyle name="Normal - Style1 2" xfId="8438"/>
    <cellStyle name="Normal - Style2" xfId="8439"/>
    <cellStyle name="Normal - Style3" xfId="8440"/>
    <cellStyle name="Normal - Style4" xfId="8441"/>
    <cellStyle name="Normal - Style5" xfId="8442"/>
    <cellStyle name="Normal - Style6" xfId="8443"/>
    <cellStyle name="Normal - Style7" xfId="8444"/>
    <cellStyle name="Normal - Style8" xfId="8445"/>
    <cellStyle name="Normal 10" xfId="1755"/>
    <cellStyle name="Normal 10 2" xfId="2106"/>
    <cellStyle name="Normal 10 2 2" xfId="8446"/>
    <cellStyle name="Normal 10 3" xfId="8447"/>
    <cellStyle name="Normal 11" xfId="1756"/>
    <cellStyle name="Normal 11 2" xfId="1757"/>
    <cellStyle name="Normal 11 2 2" xfId="8448"/>
    <cellStyle name="Normal 11 3" xfId="1758"/>
    <cellStyle name="Normal 11 4" xfId="1759"/>
    <cellStyle name="Normal 11 5" xfId="1760"/>
    <cellStyle name="Normal 12" xfId="1761"/>
    <cellStyle name="Normal 12 2" xfId="8449"/>
    <cellStyle name="Normal 12 2 2" xfId="8450"/>
    <cellStyle name="Normal 12 2 2 2" xfId="8451"/>
    <cellStyle name="Normal 12 2 2 2 2" xfId="8452"/>
    <cellStyle name="Normal 12 2 2 2 2 2" xfId="8453"/>
    <cellStyle name="Normal 12 2 2 2 2 2 2" xfId="8454"/>
    <cellStyle name="Normal 12 2 2 2 2 3" xfId="8455"/>
    <cellStyle name="Normal 12 2 2 2 3" xfId="8456"/>
    <cellStyle name="Normal 12 2 2 2 3 2" xfId="8457"/>
    <cellStyle name="Normal 12 2 2 2 4" xfId="8458"/>
    <cellStyle name="Normal 12 2 2 2 5" xfId="8459"/>
    <cellStyle name="Normal 12 2 2 3" xfId="8460"/>
    <cellStyle name="Normal 12 2 2 3 2" xfId="8461"/>
    <cellStyle name="Normal 12 2 2 3 2 2" xfId="8462"/>
    <cellStyle name="Normal 12 2 2 3 3" xfId="8463"/>
    <cellStyle name="Normal 12 2 2 4" xfId="8464"/>
    <cellStyle name="Normal 12 2 2 4 2" xfId="8465"/>
    <cellStyle name="Normal 12 2 2 5" xfId="8466"/>
    <cellStyle name="Normal 12 2 2 6" xfId="8467"/>
    <cellStyle name="Normal 12 2 3" xfId="8468"/>
    <cellStyle name="Normal 12 2 3 2" xfId="8469"/>
    <cellStyle name="Normal 12 2 3 2 2" xfId="8470"/>
    <cellStyle name="Normal 12 2 3 2 2 2" xfId="8471"/>
    <cellStyle name="Normal 12 2 3 2 3" xfId="8472"/>
    <cellStyle name="Normal 12 2 3 3" xfId="8473"/>
    <cellStyle name="Normal 12 2 3 3 2" xfId="8474"/>
    <cellStyle name="Normal 12 2 3 4" xfId="8475"/>
    <cellStyle name="Normal 12 2 3 5" xfId="8476"/>
    <cellStyle name="Normal 12 2 4" xfId="8477"/>
    <cellStyle name="Normal 12 2 4 2" xfId="8478"/>
    <cellStyle name="Normal 12 2 4 2 2" xfId="8479"/>
    <cellStyle name="Normal 12 2 4 3" xfId="8480"/>
    <cellStyle name="Normal 12 2 5" xfId="8481"/>
    <cellStyle name="Normal 12 2 5 2" xfId="8482"/>
    <cellStyle name="Normal 12 2 6" xfId="8483"/>
    <cellStyle name="Normal 12 2 7" xfId="8484"/>
    <cellStyle name="Normal 12 3" xfId="8485"/>
    <cellStyle name="Normal 12 3 2" xfId="8486"/>
    <cellStyle name="Normal 12 3 2 2" xfId="8487"/>
    <cellStyle name="Normal 12 3 2 2 2" xfId="8488"/>
    <cellStyle name="Normal 12 3 2 2 2 2" xfId="8489"/>
    <cellStyle name="Normal 12 3 2 2 3" xfId="8490"/>
    <cellStyle name="Normal 12 3 2 3" xfId="8491"/>
    <cellStyle name="Normal 12 3 2 3 2" xfId="8492"/>
    <cellStyle name="Normal 12 3 2 4" xfId="8493"/>
    <cellStyle name="Normal 12 3 3" xfId="8494"/>
    <cellStyle name="Normal 12 3 3 2" xfId="8495"/>
    <cellStyle name="Normal 12 3 3 2 2" xfId="8496"/>
    <cellStyle name="Normal 12 3 3 3" xfId="8497"/>
    <cellStyle name="Normal 12 3 4" xfId="8498"/>
    <cellStyle name="Normal 12 3 4 2" xfId="8499"/>
    <cellStyle name="Normal 12 3 5" xfId="8500"/>
    <cellStyle name="Normal 12 3 6" xfId="8501"/>
    <cellStyle name="Normal 12 4" xfId="8502"/>
    <cellStyle name="Normal 12 4 2" xfId="8503"/>
    <cellStyle name="Normal 12 4 2 2" xfId="8504"/>
    <cellStyle name="Normal 12 4 2 2 2" xfId="8505"/>
    <cellStyle name="Normal 12 4 2 3" xfId="8506"/>
    <cellStyle name="Normal 12 4 3" xfId="8507"/>
    <cellStyle name="Normal 12 4 3 2" xfId="8508"/>
    <cellStyle name="Normal 12 4 4" xfId="8509"/>
    <cellStyle name="Normal 12 5" xfId="8510"/>
    <cellStyle name="Normal 12 5 2" xfId="8511"/>
    <cellStyle name="Normal 12 5 2 2" xfId="8512"/>
    <cellStyle name="Normal 12 5 3" xfId="8513"/>
    <cellStyle name="Normal 12 6" xfId="8514"/>
    <cellStyle name="Normal 12 6 2" xfId="8515"/>
    <cellStyle name="Normal 12 7" xfId="8516"/>
    <cellStyle name="Normal 12 8" xfId="8517"/>
    <cellStyle name="Normal 13" xfId="1762"/>
    <cellStyle name="Normal 13 2" xfId="1763"/>
    <cellStyle name="Normal 13 2 2" xfId="8518"/>
    <cellStyle name="Normal 13 2 3" xfId="8519"/>
    <cellStyle name="Normal 13 3" xfId="1764"/>
    <cellStyle name="Normal 13 4" xfId="1765"/>
    <cellStyle name="Normal 13 5" xfId="1766"/>
    <cellStyle name="Normal 14" xfId="1767"/>
    <cellStyle name="Normal 14 2" xfId="8520"/>
    <cellStyle name="Normal 14 2 2" xfId="8521"/>
    <cellStyle name="Normal 14 2 2 2" xfId="8522"/>
    <cellStyle name="Normal 14 2 2 2 2" xfId="8523"/>
    <cellStyle name="Normal 14 2 2 3" xfId="8524"/>
    <cellStyle name="Normal 14 2 2 4" xfId="8525"/>
    <cellStyle name="Normal 14 2 3" xfId="8526"/>
    <cellStyle name="Normal 14 2 3 2" xfId="8527"/>
    <cellStyle name="Normal 14 2 4" xfId="8528"/>
    <cellStyle name="Normal 14 2 4 2" xfId="8529"/>
    <cellStyle name="Normal 14 2 5" xfId="8530"/>
    <cellStyle name="Normal 14 2 6" xfId="8531"/>
    <cellStyle name="Normal 14 2 7" xfId="8532"/>
    <cellStyle name="Normal 14 3" xfId="8533"/>
    <cellStyle name="Normal 14 3 2" xfId="8534"/>
    <cellStyle name="Normal 14 3 2 2" xfId="8535"/>
    <cellStyle name="Normal 14 3 3" xfId="8536"/>
    <cellStyle name="Normal 14 3 4" xfId="8537"/>
    <cellStyle name="Normal 14 4" xfId="8538"/>
    <cellStyle name="Normal 14 4 2" xfId="8539"/>
    <cellStyle name="Normal 14 4 3" xfId="8540"/>
    <cellStyle name="Normal 14 4 4" xfId="8541"/>
    <cellStyle name="Normal 14 5" xfId="8542"/>
    <cellStyle name="Normal 15" xfId="1768"/>
    <cellStyle name="Normal 15 2" xfId="8543"/>
    <cellStyle name="Normal 15 2 10" xfId="8544"/>
    <cellStyle name="Normal 15 2 11" xfId="8545"/>
    <cellStyle name="Normal 15 2 2" xfId="8546"/>
    <cellStyle name="Normal 15 2 2 2" xfId="8547"/>
    <cellStyle name="Normal 15 2 2 2 2" xfId="8548"/>
    <cellStyle name="Normal 15 2 2 2 2 2" xfId="8549"/>
    <cellStyle name="Normal 15 2 2 2 2 3" xfId="8550"/>
    <cellStyle name="Normal 15 2 2 2 3" xfId="8551"/>
    <cellStyle name="Normal 15 2 2 2 3 2" xfId="8552"/>
    <cellStyle name="Normal 15 2 2 2 4" xfId="8553"/>
    <cellStyle name="Normal 15 2 2 2 5" xfId="8554"/>
    <cellStyle name="Normal 15 2 2 2 6" xfId="8555"/>
    <cellStyle name="Normal 15 2 2 3" xfId="8556"/>
    <cellStyle name="Normal 15 2 2 3 2" xfId="8557"/>
    <cellStyle name="Normal 15 2 2 3 3" xfId="8558"/>
    <cellStyle name="Normal 15 2 2 4" xfId="8559"/>
    <cellStyle name="Normal 15 2 2 4 2" xfId="8560"/>
    <cellStyle name="Normal 15 2 2 5" xfId="8561"/>
    <cellStyle name="Normal 15 2 2 6" xfId="8562"/>
    <cellStyle name="Normal 15 2 2 7" xfId="8563"/>
    <cellStyle name="Normal 15 2 3" xfId="8564"/>
    <cellStyle name="Normal 15 2 3 2" xfId="8565"/>
    <cellStyle name="Normal 15 2 3 2 2" xfId="8566"/>
    <cellStyle name="Normal 15 2 3 2 2 2" xfId="8567"/>
    <cellStyle name="Normal 15 2 3 2 3" xfId="8568"/>
    <cellStyle name="Normal 15 2 3 2 4" xfId="8569"/>
    <cellStyle name="Normal 15 2 3 2 5" xfId="8570"/>
    <cellStyle name="Normal 15 2 3 2 6" xfId="8571"/>
    <cellStyle name="Normal 15 2 3 3" xfId="8572"/>
    <cellStyle name="Normal 15 2 3 3 2" xfId="8573"/>
    <cellStyle name="Normal 15 2 3 4" xfId="8574"/>
    <cellStyle name="Normal 15 2 3 5" xfId="8575"/>
    <cellStyle name="Normal 15 2 3 6" xfId="8576"/>
    <cellStyle name="Normal 15 2 3 7" xfId="8577"/>
    <cellStyle name="Normal 15 2 4" xfId="8578"/>
    <cellStyle name="Normal 15 2 4 2" xfId="8579"/>
    <cellStyle name="Normal 15 2 4 2 2" xfId="8580"/>
    <cellStyle name="Normal 15 2 4 3" xfId="8581"/>
    <cellStyle name="Normal 15 2 4 4" xfId="8582"/>
    <cellStyle name="Normal 15 2 4 5" xfId="8583"/>
    <cellStyle name="Normal 15 2 4 6" xfId="8584"/>
    <cellStyle name="Normal 15 2 5" xfId="8585"/>
    <cellStyle name="Normal 15 2 5 2" xfId="8586"/>
    <cellStyle name="Normal 15 2 5 2 2" xfId="8587"/>
    <cellStyle name="Normal 15 2 5 3" xfId="8588"/>
    <cellStyle name="Normal 15 2 5 4" xfId="8589"/>
    <cellStyle name="Normal 15 2 5 5" xfId="8590"/>
    <cellStyle name="Normal 15 2 6" xfId="8591"/>
    <cellStyle name="Normal 15 2 6 2" xfId="8592"/>
    <cellStyle name="Normal 15 2 7" xfId="8593"/>
    <cellStyle name="Normal 15 2 8" xfId="8594"/>
    <cellStyle name="Normal 15 2 9" xfId="8595"/>
    <cellStyle name="Normal 15 3" xfId="8596"/>
    <cellStyle name="Normal 15 3 2" xfId="8597"/>
    <cellStyle name="Normal 15 3 2 2" xfId="8598"/>
    <cellStyle name="Normal 15 3 2 2 2" xfId="8599"/>
    <cellStyle name="Normal 15 3 2 2 3" xfId="8600"/>
    <cellStyle name="Normal 15 3 2 3" xfId="8601"/>
    <cellStyle name="Normal 15 3 2 3 2" xfId="8602"/>
    <cellStyle name="Normal 15 3 2 4" xfId="8603"/>
    <cellStyle name="Normal 15 3 2 5" xfId="8604"/>
    <cellStyle name="Normal 15 3 2 6" xfId="8605"/>
    <cellStyle name="Normal 15 3 3" xfId="8606"/>
    <cellStyle name="Normal 15 3 3 2" xfId="8607"/>
    <cellStyle name="Normal 15 3 3 3" xfId="8608"/>
    <cellStyle name="Normal 15 3 4" xfId="8609"/>
    <cellStyle name="Normal 15 3 4 2" xfId="8610"/>
    <cellStyle name="Normal 15 3 5" xfId="8611"/>
    <cellStyle name="Normal 15 3 6" xfId="8612"/>
    <cellStyle name="Normal 15 3 7" xfId="8613"/>
    <cellStyle name="Normal 15 4" xfId="8614"/>
    <cellStyle name="Normal 15 4 2" xfId="8615"/>
    <cellStyle name="Normal 15 4 2 2" xfId="8616"/>
    <cellStyle name="Normal 15 4 2 2 2" xfId="8617"/>
    <cellStyle name="Normal 15 4 2 3" xfId="8618"/>
    <cellStyle name="Normal 15 4 2 4" xfId="8619"/>
    <cellStyle name="Normal 15 4 2 5" xfId="8620"/>
    <cellStyle name="Normal 15 4 2 6" xfId="8621"/>
    <cellStyle name="Normal 15 4 3" xfId="8622"/>
    <cellStyle name="Normal 15 4 3 2" xfId="8623"/>
    <cellStyle name="Normal 15 4 4" xfId="8624"/>
    <cellStyle name="Normal 15 4 5" xfId="8625"/>
    <cellStyle name="Normal 15 4 6" xfId="8626"/>
    <cellStyle name="Normal 15 4 7" xfId="8627"/>
    <cellStyle name="Normal 15 5" xfId="8628"/>
    <cellStyle name="Normal 15 5 2" xfId="8629"/>
    <cellStyle name="Normal 15 5 2 2" xfId="8630"/>
    <cellStyle name="Normal 15 5 2 3" xfId="8631"/>
    <cellStyle name="Normal 15 5 3" xfId="8632"/>
    <cellStyle name="Normal 15 5 4" xfId="8633"/>
    <cellStyle name="Normal 15 5 5" xfId="8634"/>
    <cellStyle name="Normal 15 6" xfId="8635"/>
    <cellStyle name="Normal 15 6 2" xfId="8636"/>
    <cellStyle name="Normal 15 6 2 2" xfId="8637"/>
    <cellStyle name="Normal 15 6 3" xfId="8638"/>
    <cellStyle name="Normal 15 6 4" xfId="8639"/>
    <cellStyle name="Normal 15 6 5" xfId="8640"/>
    <cellStyle name="Normal 15 7" xfId="8641"/>
    <cellStyle name="Normal 15 7 2" xfId="8642"/>
    <cellStyle name="Normal 15 7 2 2" xfId="8643"/>
    <cellStyle name="Normal 15 7 3" xfId="8644"/>
    <cellStyle name="Normal 15 7 4" xfId="8645"/>
    <cellStyle name="Normal 15 7 5" xfId="8646"/>
    <cellStyle name="Normal 16" xfId="1769"/>
    <cellStyle name="Normal 16 2" xfId="8647"/>
    <cellStyle name="Normal 16 2 2" xfId="8648"/>
    <cellStyle name="Normal 17" xfId="1770"/>
    <cellStyle name="Normal 17 2" xfId="8649"/>
    <cellStyle name="Normal 17 2 2" xfId="8650"/>
    <cellStyle name="Normal 17 2 2 2" xfId="8651"/>
    <cellStyle name="Normal 17 2 2 2 2" xfId="8652"/>
    <cellStyle name="Normal 17 2 2 2 3" xfId="8653"/>
    <cellStyle name="Normal 17 2 2 3" xfId="8654"/>
    <cellStyle name="Normal 17 2 2 3 2" xfId="8655"/>
    <cellStyle name="Normal 17 2 2 4" xfId="8656"/>
    <cellStyle name="Normal 17 2 2 5" xfId="8657"/>
    <cellStyle name="Normal 17 2 2 6" xfId="8658"/>
    <cellStyle name="Normal 17 2 3" xfId="8659"/>
    <cellStyle name="Normal 17 2 3 2" xfId="8660"/>
    <cellStyle name="Normal 17 2 3 3" xfId="8661"/>
    <cellStyle name="Normal 17 2 4" xfId="8662"/>
    <cellStyle name="Normal 17 2 4 2" xfId="8663"/>
    <cellStyle name="Normal 17 2 5" xfId="8664"/>
    <cellStyle name="Normal 17 2 6" xfId="8665"/>
    <cellStyle name="Normal 17 2 7" xfId="8666"/>
    <cellStyle name="Normal 17 2 8" xfId="8667"/>
    <cellStyle name="Normal 17 3" xfId="8668"/>
    <cellStyle name="Normal 17 3 2" xfId="8669"/>
    <cellStyle name="Normal 17 3 2 2" xfId="8670"/>
    <cellStyle name="Normal 17 3 2 2 2" xfId="8671"/>
    <cellStyle name="Normal 17 3 2 3" xfId="8672"/>
    <cellStyle name="Normal 17 3 2 4" xfId="8673"/>
    <cellStyle name="Normal 17 3 2 5" xfId="8674"/>
    <cellStyle name="Normal 17 3 3" xfId="8675"/>
    <cellStyle name="Normal 17 3 3 2" xfId="8676"/>
    <cellStyle name="Normal 17 3 4" xfId="8677"/>
    <cellStyle name="Normal 17 3 5" xfId="8678"/>
    <cellStyle name="Normal 17 3 6" xfId="8679"/>
    <cellStyle name="Normal 17 3 7" xfId="8680"/>
    <cellStyle name="Normal 17 4" xfId="8681"/>
    <cellStyle name="Normal 17 4 2" xfId="8682"/>
    <cellStyle name="Normal 17 4 2 2" xfId="8683"/>
    <cellStyle name="Normal 17 4 3" xfId="8684"/>
    <cellStyle name="Normal 17 4 4" xfId="8685"/>
    <cellStyle name="Normal 17 4 5" xfId="8686"/>
    <cellStyle name="Normal 17 5" xfId="8687"/>
    <cellStyle name="Normal 17 5 2" xfId="8688"/>
    <cellStyle name="Normal 17 5 2 2" xfId="8689"/>
    <cellStyle name="Normal 17 5 3" xfId="8690"/>
    <cellStyle name="Normal 17 5 4" xfId="8691"/>
    <cellStyle name="Normal 17 5 5" xfId="8692"/>
    <cellStyle name="Normal 17 6" xfId="8693"/>
    <cellStyle name="Normal 17 6 2" xfId="8694"/>
    <cellStyle name="Normal 17 6 2 2" xfId="8695"/>
    <cellStyle name="Normal 17 6 3" xfId="8696"/>
    <cellStyle name="Normal 17 6 4" xfId="8697"/>
    <cellStyle name="Normal 17 6 5" xfId="8698"/>
    <cellStyle name="Normal 17 7" xfId="8699"/>
    <cellStyle name="Normal 18" xfId="1771"/>
    <cellStyle name="Normal 18 2" xfId="8700"/>
    <cellStyle name="Normal 18 2 2" xfId="8701"/>
    <cellStyle name="Normal 18 2 2 2" xfId="8702"/>
    <cellStyle name="Normal 18 2 2 3" xfId="8703"/>
    <cellStyle name="Normal 18 2 3" xfId="8704"/>
    <cellStyle name="Normal 18 2 4" xfId="8705"/>
    <cellStyle name="Normal 18 2 5" xfId="8706"/>
    <cellStyle name="Normal 18 2 6" xfId="8707"/>
    <cellStyle name="Normal 18 2 7" xfId="8708"/>
    <cellStyle name="Normal 18 3" xfId="8709"/>
    <cellStyle name="Normal 18 3 2" xfId="8710"/>
    <cellStyle name="Normal 18 3 2 2" xfId="8711"/>
    <cellStyle name="Normal 18 3 3" xfId="8712"/>
    <cellStyle name="Normal 18 3 4" xfId="8713"/>
    <cellStyle name="Normal 18 3 5" xfId="8714"/>
    <cellStyle name="Normal 18 3 6" xfId="8715"/>
    <cellStyle name="Normal 18 4" xfId="8716"/>
    <cellStyle name="Normal 19" xfId="1772"/>
    <cellStyle name="Normal 19 2" xfId="8717"/>
    <cellStyle name="Normal 19 2 2" xfId="8718"/>
    <cellStyle name="Normal 19 3" xfId="2110"/>
    <cellStyle name="Normal 2" xfId="5"/>
    <cellStyle name="Normal 2 10" xfId="1773"/>
    <cellStyle name="Normal 2 10 2" xfId="8719"/>
    <cellStyle name="Normal 2 10 2 2" xfId="8720"/>
    <cellStyle name="Normal 2 10 3" xfId="8721"/>
    <cellStyle name="Normal 2 11" xfId="1774"/>
    <cellStyle name="Normal 2 11 2" xfId="8722"/>
    <cellStyle name="Normal 2 11 2 2" xfId="8723"/>
    <cellStyle name="Normal 2 11 3" xfId="8724"/>
    <cellStyle name="Normal 2 12" xfId="1775"/>
    <cellStyle name="Normal 2 12 2" xfId="8725"/>
    <cellStyle name="Normal 2 13" xfId="1776"/>
    <cellStyle name="Normal 2 14" xfId="1777"/>
    <cellStyle name="Normal 2 15" xfId="1778"/>
    <cellStyle name="Normal 2 16" xfId="1779"/>
    <cellStyle name="Normal 2 17" xfId="1780"/>
    <cellStyle name="Normal 2 18" xfId="1781"/>
    <cellStyle name="Normal 2 18 2" xfId="8726"/>
    <cellStyle name="Normal 2 18 2 2" xfId="8727"/>
    <cellStyle name="Normal 2 18 3" xfId="8728"/>
    <cellStyle name="Normal 2 18 4" xfId="8729"/>
    <cellStyle name="Normal 2 19" xfId="1782"/>
    <cellStyle name="Normal 2 19 2" xfId="1783"/>
    <cellStyle name="Normal 2 19 3" xfId="1784"/>
    <cellStyle name="Normal 2 19 4" xfId="1785"/>
    <cellStyle name="Normal 2 19 5" xfId="1786"/>
    <cellStyle name="Normal 2 2" xfId="6"/>
    <cellStyle name="Normal 2 2 2" xfId="1787"/>
    <cellStyle name="Normal 2 2 2 2" xfId="8730"/>
    <cellStyle name="Normal 2 2 2 2 2" xfId="8731"/>
    <cellStyle name="Normal 2 2 2 3" xfId="8732"/>
    <cellStyle name="Normal 2 2 2 3 2" xfId="8733"/>
    <cellStyle name="Normal 2 2 2 4" xfId="8734"/>
    <cellStyle name="Normal 2 2 2 4 2" xfId="8735"/>
    <cellStyle name="Normal 2 2 2 5" xfId="8736"/>
    <cellStyle name="Normal 2 2 3" xfId="8737"/>
    <cellStyle name="Normal 2 2 3 2" xfId="8738"/>
    <cellStyle name="Normal 2 2 3 3" xfId="8739"/>
    <cellStyle name="Normal 2 2 4" xfId="8740"/>
    <cellStyle name="Normal 2 2 4 2" xfId="8741"/>
    <cellStyle name="Normal 2 2 4 2 2" xfId="8742"/>
    <cellStyle name="Normal 2 2 4 2 2 2" xfId="8743"/>
    <cellStyle name="Normal 2 2 4 2 2 2 2" xfId="8744"/>
    <cellStyle name="Normal 2 2 4 2 2 3" xfId="8745"/>
    <cellStyle name="Normal 2 2 4 2 2 4" xfId="8746"/>
    <cellStyle name="Normal 2 2 4 2 3" xfId="8747"/>
    <cellStyle name="Normal 2 2 4 2 3 2" xfId="8748"/>
    <cellStyle name="Normal 2 2 4 2 4" xfId="8749"/>
    <cellStyle name="Normal 2 2 4 2 5" xfId="8750"/>
    <cellStyle name="Normal 2 2 4 3" xfId="8751"/>
    <cellStyle name="Normal 2 2 4 3 2" xfId="8752"/>
    <cellStyle name="Normal 2 2 4 3 2 2" xfId="8753"/>
    <cellStyle name="Normal 2 2 4 3 3" xfId="8754"/>
    <cellStyle name="Normal 2 2 4 3 4" xfId="8755"/>
    <cellStyle name="Normal 2 2 4 4" xfId="8756"/>
    <cellStyle name="Normal 2 2 4 4 2" xfId="8757"/>
    <cellStyle name="Normal 2 2 4 5" xfId="8758"/>
    <cellStyle name="Normal 2 2 4 5 2" xfId="8759"/>
    <cellStyle name="Normal 2 2 4 6" xfId="8760"/>
    <cellStyle name="Normal 2 2 4 7" xfId="8761"/>
    <cellStyle name="Normal 2 2 5" xfId="8762"/>
    <cellStyle name="Normal 2 2 5 2" xfId="8763"/>
    <cellStyle name="Normal 2 2 5 2 2" xfId="8764"/>
    <cellStyle name="Normal 2 2 5 2 3" xfId="8765"/>
    <cellStyle name="Normal 2 2 5 3" xfId="8766"/>
    <cellStyle name="Normal 2 2 5 4" xfId="8767"/>
    <cellStyle name="Normal 2 2 5 5" xfId="8768"/>
    <cellStyle name="Normal 2 2 5 6" xfId="8769"/>
    <cellStyle name="Normal 2 2 6" xfId="8770"/>
    <cellStyle name="Normal 2 2 6 2" xfId="8771"/>
    <cellStyle name="Normal 2 2 6 2 2" xfId="8772"/>
    <cellStyle name="Normal 2 2 6 3" xfId="8773"/>
    <cellStyle name="Normal 2 2 6 4" xfId="8774"/>
    <cellStyle name="Normal 2 2 6 5" xfId="8775"/>
    <cellStyle name="Normal 2 2 7" xfId="8776"/>
    <cellStyle name="Normal 2 2 8" xfId="8777"/>
    <cellStyle name="Normal 2 2 8 2" xfId="8778"/>
    <cellStyle name="Normal 2 2 8 3" xfId="8779"/>
    <cellStyle name="Normal 2 20" xfId="1788"/>
    <cellStyle name="Normal 2 20 2" xfId="8780"/>
    <cellStyle name="Normal 2 20 3" xfId="8781"/>
    <cellStyle name="Normal 2 21" xfId="1789"/>
    <cellStyle name="Normal 2 21 2" xfId="8782"/>
    <cellStyle name="Normal 2 22" xfId="1790"/>
    <cellStyle name="Normal 2 23" xfId="1791"/>
    <cellStyle name="Normal 2 24" xfId="1792"/>
    <cellStyle name="Normal 2 25" xfId="1793"/>
    <cellStyle name="Normal 2 3" xfId="1794"/>
    <cellStyle name="Normal 2 3 2" xfId="8783"/>
    <cellStyle name="Normal 2 3 2 2" xfId="8784"/>
    <cellStyle name="Normal 2 3 2 3" xfId="8785"/>
    <cellStyle name="Normal 2 3 3" xfId="8786"/>
    <cellStyle name="Normal 2 3 4" xfId="8787"/>
    <cellStyle name="Normal 2 3 4 2" xfId="8788"/>
    <cellStyle name="Normal 2 3 4 2 2" xfId="8789"/>
    <cellStyle name="Normal 2 3 4 3" xfId="8790"/>
    <cellStyle name="Normal 2 3 4 4" xfId="8791"/>
    <cellStyle name="Normal 2 3 4 5" xfId="8792"/>
    <cellStyle name="Normal 2 3 5" xfId="8793"/>
    <cellStyle name="Normal 2 3 5 2" xfId="8794"/>
    <cellStyle name="Normal 2 3 5 2 2" xfId="8795"/>
    <cellStyle name="Normal 2 3 5 3" xfId="8796"/>
    <cellStyle name="Normal 2 3 5 4" xfId="8797"/>
    <cellStyle name="Normal 2 3 5 5" xfId="8798"/>
    <cellStyle name="Normal 2 3 6" xfId="8799"/>
    <cellStyle name="Normal 2 3 6 2" xfId="8800"/>
    <cellStyle name="Normal 2 4" xfId="1795"/>
    <cellStyle name="Normal 2 4 2" xfId="8801"/>
    <cellStyle name="Normal 2 4 2 2" xfId="8802"/>
    <cellStyle name="Normal 2 4 2 3" xfId="8803"/>
    <cellStyle name="Normal 2 4 3" xfId="8804"/>
    <cellStyle name="Normal 2 4 3 2" xfId="8805"/>
    <cellStyle name="Normal 2 4 4" xfId="8806"/>
    <cellStyle name="Normal 2 4 4 2" xfId="8807"/>
    <cellStyle name="Normal 2 4 5" xfId="8808"/>
    <cellStyle name="Normal 2 41" xfId="8809"/>
    <cellStyle name="Normal 2 43" xfId="8810"/>
    <cellStyle name="Normal 2 5" xfId="1796"/>
    <cellStyle name="Normal 2 5 2" xfId="8811"/>
    <cellStyle name="Normal 2 5 2 2" xfId="8812"/>
    <cellStyle name="Normal 2 5 2 2 2" xfId="8813"/>
    <cellStyle name="Normal 2 5 2 2 2 2" xfId="8814"/>
    <cellStyle name="Normal 2 5 2 2 3" xfId="8815"/>
    <cellStyle name="Normal 2 5 2 2 4" xfId="8816"/>
    <cellStyle name="Normal 2 5 2 3" xfId="8817"/>
    <cellStyle name="Normal 2 5 2 3 2" xfId="8818"/>
    <cellStyle name="Normal 2 5 2 3 2 2" xfId="8819"/>
    <cellStyle name="Normal 2 5 2 3 3" xfId="8820"/>
    <cellStyle name="Normal 2 5 2 3 4" xfId="8821"/>
    <cellStyle name="Normal 2 5 2 4" xfId="8822"/>
    <cellStyle name="Normal 2 5 2 4 2" xfId="8823"/>
    <cellStyle name="Normal 2 5 2 5" xfId="8824"/>
    <cellStyle name="Normal 2 5 2 6" xfId="8825"/>
    <cellStyle name="Normal 2 5 2 7" xfId="8826"/>
    <cellStyle name="Normal 2 5 3" xfId="8827"/>
    <cellStyle name="Normal 2 5 3 2" xfId="8828"/>
    <cellStyle name="Normal 2 5 3 2 2" xfId="8829"/>
    <cellStyle name="Normal 2 5 3 3" xfId="8830"/>
    <cellStyle name="Normal 2 5 3 4" xfId="8831"/>
    <cellStyle name="Normal 2 5 4" xfId="8832"/>
    <cellStyle name="Normal 2 5 4 2" xfId="8833"/>
    <cellStyle name="Normal 2 5 4 2 2" xfId="8834"/>
    <cellStyle name="Normal 2 5 4 3" xfId="8835"/>
    <cellStyle name="Normal 2 5 4 4" xfId="8836"/>
    <cellStyle name="Normal 2 5 5" xfId="8837"/>
    <cellStyle name="Normal 2 5 6" xfId="8838"/>
    <cellStyle name="Normal 2 6" xfId="1797"/>
    <cellStyle name="Normal 2 6 2" xfId="8839"/>
    <cellStyle name="Normal 2 6 3" xfId="8840"/>
    <cellStyle name="Normal 2 7" xfId="1798"/>
    <cellStyle name="Normal 2 7 2" xfId="8841"/>
    <cellStyle name="Normal 2 7 2 2" xfId="8842"/>
    <cellStyle name="Normal 2 7 2 2 2" xfId="8843"/>
    <cellStyle name="Normal 2 7 2 2 3" xfId="8844"/>
    <cellStyle name="Normal 2 7 2 3" xfId="8845"/>
    <cellStyle name="Normal 2 7 2 3 2" xfId="8846"/>
    <cellStyle name="Normal 2 7 2 4" xfId="8847"/>
    <cellStyle name="Normal 2 7 2 5" xfId="8848"/>
    <cellStyle name="Normal 2 7 3" xfId="8849"/>
    <cellStyle name="Normal 2 7 3 2" xfId="8850"/>
    <cellStyle name="Normal 2 7 3 2 2" xfId="8851"/>
    <cellStyle name="Normal 2 7 3 3" xfId="8852"/>
    <cellStyle name="Normal 2 7 3 4" xfId="8853"/>
    <cellStyle name="Normal 2 7 3 5" xfId="8854"/>
    <cellStyle name="Normal 2 7 4" xfId="8855"/>
    <cellStyle name="Normal 2 7 4 2" xfId="8856"/>
    <cellStyle name="Normal 2 7 4 2 2" xfId="8857"/>
    <cellStyle name="Normal 2 7 4 3" xfId="8858"/>
    <cellStyle name="Normal 2 7 4 4" xfId="8859"/>
    <cellStyle name="Normal 2 7 4 5" xfId="8860"/>
    <cellStyle name="Normal 2 7 5" xfId="8861"/>
    <cellStyle name="Normal 2 8" xfId="1799"/>
    <cellStyle name="Normal 2 8 2" xfId="8862"/>
    <cellStyle name="Normal 2 8 2 2" xfId="8863"/>
    <cellStyle name="Normal 2 8 2 2 2" xfId="8864"/>
    <cellStyle name="Normal 2 8 2 3" xfId="8865"/>
    <cellStyle name="Normal 2 8 2 4" xfId="8866"/>
    <cellStyle name="Normal 2 8 2 5" xfId="8867"/>
    <cellStyle name="Normal 2 8 3" xfId="8868"/>
    <cellStyle name="Normal 2 8 3 2" xfId="8869"/>
    <cellStyle name="Normal 2 8 3 2 2" xfId="8870"/>
    <cellStyle name="Normal 2 8 3 3" xfId="8871"/>
    <cellStyle name="Normal 2 8 3 4" xfId="8872"/>
    <cellStyle name="Normal 2 8 3 5" xfId="8873"/>
    <cellStyle name="Normal 2 8 4" xfId="8874"/>
    <cellStyle name="Normal 2 9" xfId="1800"/>
    <cellStyle name="Normal 2 9 2" xfId="8875"/>
    <cellStyle name="Normal 2 9 2 2" xfId="8876"/>
    <cellStyle name="Normal 2 9 2 2 2" xfId="8877"/>
    <cellStyle name="Normal 2 9 2 3" xfId="8878"/>
    <cellStyle name="Normal 2 9 2 4" xfId="8879"/>
    <cellStyle name="Normal 2 9 2 5" xfId="8880"/>
    <cellStyle name="Normal 2 9 3" xfId="8881"/>
    <cellStyle name="Normal 2_LGEElecBillingDeterminants2009-10" xfId="8882"/>
    <cellStyle name="Normal 20" xfId="1801"/>
    <cellStyle name="Normal 20 2" xfId="1802"/>
    <cellStyle name="Normal 20 2 2" xfId="8883"/>
    <cellStyle name="Normal 20 2 2 2" xfId="8884"/>
    <cellStyle name="Normal 20 2 3" xfId="8885"/>
    <cellStyle name="Normal 20 2 4" xfId="8886"/>
    <cellStyle name="Normal 20 2 5" xfId="8887"/>
    <cellStyle name="Normal 20 3" xfId="1803"/>
    <cellStyle name="Normal 20 3 2" xfId="8888"/>
    <cellStyle name="Normal 20 3 3" xfId="8889"/>
    <cellStyle name="Normal 20 3 4" xfId="8890"/>
    <cellStyle name="Normal 20 4" xfId="1804"/>
    <cellStyle name="Normal 20 5" xfId="1805"/>
    <cellStyle name="Normal 21" xfId="1806"/>
    <cellStyle name="Normal 21 2" xfId="8891"/>
    <cellStyle name="Normal 22" xfId="1807"/>
    <cellStyle name="Normal 22 2" xfId="8892"/>
    <cellStyle name="Normal 22 2 2" xfId="8893"/>
    <cellStyle name="Normal 22 2 3" xfId="8894"/>
    <cellStyle name="Normal 22 2 4" xfId="8895"/>
    <cellStyle name="Normal 22 2 5" xfId="8896"/>
    <cellStyle name="Normal 22 3" xfId="8897"/>
    <cellStyle name="Normal 23" xfId="1808"/>
    <cellStyle name="Normal 23 2" xfId="8898"/>
    <cellStyle name="Normal 23 2 2" xfId="8899"/>
    <cellStyle name="Normal 23 2 3" xfId="8900"/>
    <cellStyle name="Normal 23 2 4" xfId="8901"/>
    <cellStyle name="Normal 23 2 5" xfId="8902"/>
    <cellStyle name="Normal 23 3" xfId="8903"/>
    <cellStyle name="Normal 24" xfId="1809"/>
    <cellStyle name="Normal 24 2" xfId="8904"/>
    <cellStyle name="Normal 24 3" xfId="8905"/>
    <cellStyle name="Normal 25" xfId="1810"/>
    <cellStyle name="Normal 25 2" xfId="8906"/>
    <cellStyle name="Normal 26" xfId="1811"/>
    <cellStyle name="Normal 26 2" xfId="8907"/>
    <cellStyle name="Normal 26 2 2" xfId="8908"/>
    <cellStyle name="Normal 26 3" xfId="8909"/>
    <cellStyle name="Normal 26 3 2" xfId="8910"/>
    <cellStyle name="Normal 26 3 3" xfId="8911"/>
    <cellStyle name="Normal 26 4" xfId="8912"/>
    <cellStyle name="Normal 26 4 2" xfId="8913"/>
    <cellStyle name="Normal 26 4 3" xfId="8914"/>
    <cellStyle name="Normal 26 5" xfId="8915"/>
    <cellStyle name="Normal 26 5 2" xfId="8916"/>
    <cellStyle name="Normal 26 6" xfId="8917"/>
    <cellStyle name="Normal 26 7" xfId="8918"/>
    <cellStyle name="Normal 26 8" xfId="8919"/>
    <cellStyle name="Normal 27" xfId="1812"/>
    <cellStyle name="Normal 27 2" xfId="8920"/>
    <cellStyle name="Normal 27 2 2" xfId="8921"/>
    <cellStyle name="Normal 27 2 2 2" xfId="8922"/>
    <cellStyle name="Normal 27 2 2 3" xfId="8923"/>
    <cellStyle name="Normal 27 2 3" xfId="8924"/>
    <cellStyle name="Normal 27 2 4" xfId="8925"/>
    <cellStyle name="Normal 27 3" xfId="8926"/>
    <cellStyle name="Normal 27 3 2" xfId="8927"/>
    <cellStyle name="Normal 27 3 3" xfId="8928"/>
    <cellStyle name="Normal 27 4" xfId="8929"/>
    <cellStyle name="Normal 27 5" xfId="8930"/>
    <cellStyle name="Normal 28" xfId="1813"/>
    <cellStyle name="Normal 28 2" xfId="8931"/>
    <cellStyle name="Normal 28 2 2" xfId="8932"/>
    <cellStyle name="Normal 28 2 2 2" xfId="8933"/>
    <cellStyle name="Normal 28 2 3" xfId="8934"/>
    <cellStyle name="Normal 28 2 3 2" xfId="8935"/>
    <cellStyle name="Normal 28 2 4" xfId="8936"/>
    <cellStyle name="Normal 28 3" xfId="8937"/>
    <cellStyle name="Normal 28 3 2" xfId="8938"/>
    <cellStyle name="Normal 28 4" xfId="8939"/>
    <cellStyle name="Normal 28 4 2" xfId="8940"/>
    <cellStyle name="Normal 28 4 3" xfId="8941"/>
    <cellStyle name="Normal 28 5" xfId="8942"/>
    <cellStyle name="Normal 28 5 2" xfId="8943"/>
    <cellStyle name="Normal 28 6" xfId="8944"/>
    <cellStyle name="Normal 28 7" xfId="8945"/>
    <cellStyle name="Normal 28 8" xfId="8946"/>
    <cellStyle name="Normal 29" xfId="1814"/>
    <cellStyle name="Normal 29 2" xfId="8947"/>
    <cellStyle name="Normal 29 2 2" xfId="8948"/>
    <cellStyle name="Normal 29 2 3" xfId="8949"/>
    <cellStyle name="Normal 29 2 4" xfId="8950"/>
    <cellStyle name="Normal 29 3" xfId="8951"/>
    <cellStyle name="Normal 29 3 2" xfId="8952"/>
    <cellStyle name="Normal 29 4" xfId="8953"/>
    <cellStyle name="Normal 29 5" xfId="8954"/>
    <cellStyle name="Normal 29 6" xfId="8955"/>
    <cellStyle name="Normal 3" xfId="8"/>
    <cellStyle name="Normal 3 10" xfId="1815"/>
    <cellStyle name="Normal 3 11" xfId="1816"/>
    <cellStyle name="Normal 3 12" xfId="1817"/>
    <cellStyle name="Normal 3 13" xfId="1818"/>
    <cellStyle name="Normal 3 14" xfId="1819"/>
    <cellStyle name="Normal 3 15" xfId="1820"/>
    <cellStyle name="Normal 3 16" xfId="1821"/>
    <cellStyle name="Normal 3 17" xfId="1822"/>
    <cellStyle name="Normal 3 17 2" xfId="8956"/>
    <cellStyle name="Normal 3 17 2 2" xfId="8957"/>
    <cellStyle name="Normal 3 17 3" xfId="8958"/>
    <cellStyle name="Normal 3 18" xfId="1823"/>
    <cellStyle name="Normal 3 18 2" xfId="8959"/>
    <cellStyle name="Normal 3 18 2 2" xfId="8960"/>
    <cellStyle name="Normal 3 18 2 3" xfId="8961"/>
    <cellStyle name="Normal 3 18 3" xfId="8962"/>
    <cellStyle name="Normal 3 18 3 2" xfId="8963"/>
    <cellStyle name="Normal 3 18 4" xfId="8964"/>
    <cellStyle name="Normal 3 18 5" xfId="8965"/>
    <cellStyle name="Normal 3 18 6" xfId="8966"/>
    <cellStyle name="Normal 3 19" xfId="8967"/>
    <cellStyle name="Normal 3 19 2" xfId="8968"/>
    <cellStyle name="Normal 3 19 3" xfId="8969"/>
    <cellStyle name="Normal 3 2" xfId="1824"/>
    <cellStyle name="Normal 3 2 2" xfId="8970"/>
    <cellStyle name="Normal 3 2 2 2" xfId="8971"/>
    <cellStyle name="Normal 3 2 2 3" xfId="8972"/>
    <cellStyle name="Normal 3 2 3" xfId="8973"/>
    <cellStyle name="Normal 3 2 3 2" xfId="8974"/>
    <cellStyle name="Normal 3 2 4" xfId="8975"/>
    <cellStyle name="Normal 3 2 4 2" xfId="8976"/>
    <cellStyle name="Normal 3 2 4 3" xfId="8977"/>
    <cellStyle name="Normal 3 2 4 4" xfId="8978"/>
    <cellStyle name="Normal 3 20" xfId="8979"/>
    <cellStyle name="Normal 3 20 2" xfId="8980"/>
    <cellStyle name="Normal 3 20 3" xfId="8981"/>
    <cellStyle name="Normal 3 21" xfId="8982"/>
    <cellStyle name="Normal 3 22" xfId="8983"/>
    <cellStyle name="Normal 3 23" xfId="8984"/>
    <cellStyle name="Normal 3 3" xfId="1825"/>
    <cellStyle name="Normal 3 3 2" xfId="8985"/>
    <cellStyle name="Normal 3 3 2 2" xfId="8986"/>
    <cellStyle name="Normal 3 3 2 3" xfId="8987"/>
    <cellStyle name="Normal 3 3 3" xfId="8988"/>
    <cellStyle name="Normal 3 3 3 2" xfId="8989"/>
    <cellStyle name="Normal 3 3 4" xfId="8990"/>
    <cellStyle name="Normal 3 3 5" xfId="8991"/>
    <cellStyle name="Normal 3 4" xfId="1826"/>
    <cellStyle name="Normal 3 4 2" xfId="8992"/>
    <cellStyle name="Normal 3 4 3" xfId="8993"/>
    <cellStyle name="Normal 3 4 3 2" xfId="8994"/>
    <cellStyle name="Normal 3 4 4" xfId="8995"/>
    <cellStyle name="Normal 3 4 5" xfId="8996"/>
    <cellStyle name="Normal 3 5" xfId="1827"/>
    <cellStyle name="Normal 3 5 2" xfId="8997"/>
    <cellStyle name="Normal 3 6" xfId="1828"/>
    <cellStyle name="Normal 3 7" xfId="1829"/>
    <cellStyle name="Normal 3 8" xfId="1830"/>
    <cellStyle name="Normal 3 9" xfId="1831"/>
    <cellStyle name="Normal 3_LGEElecBillingDeterminants2009-10" xfId="8998"/>
    <cellStyle name="Normal 30" xfId="1832"/>
    <cellStyle name="Normal 30 2" xfId="8999"/>
    <cellStyle name="Normal 30 2 2" xfId="9000"/>
    <cellStyle name="Normal 30 2 3" xfId="9001"/>
    <cellStyle name="Normal 30 2 4" xfId="9002"/>
    <cellStyle name="Normal 30 3" xfId="9003"/>
    <cellStyle name="Normal 30 3 2" xfId="9004"/>
    <cellStyle name="Normal 30 4" xfId="9005"/>
    <cellStyle name="Normal 30 5" xfId="9006"/>
    <cellStyle name="Normal 30 6" xfId="9007"/>
    <cellStyle name="Normal 30 7" xfId="9008"/>
    <cellStyle name="Normal 31" xfId="1833"/>
    <cellStyle name="Normal 31 2" xfId="1834"/>
    <cellStyle name="Normal 31 2 2" xfId="9009"/>
    <cellStyle name="Normal 31 2 3" xfId="9010"/>
    <cellStyle name="Normal 31 2 4" xfId="9011"/>
    <cellStyle name="Normal 31 3" xfId="1835"/>
    <cellStyle name="Normal 31 3 2" xfId="9012"/>
    <cellStyle name="Normal 31 4" xfId="1836"/>
    <cellStyle name="Normal 31 5" xfId="1837"/>
    <cellStyle name="Normal 31 6" xfId="9013"/>
    <cellStyle name="Normal 31 7" xfId="9014"/>
    <cellStyle name="Normal 32" xfId="1838"/>
    <cellStyle name="Normal 32 2" xfId="9015"/>
    <cellStyle name="Normal 32 2 2" xfId="9016"/>
    <cellStyle name="Normal 32 2 3" xfId="9017"/>
    <cellStyle name="Normal 32 2 4" xfId="9018"/>
    <cellStyle name="Normal 32 3" xfId="9019"/>
    <cellStyle name="Normal 32 3 2" xfId="9020"/>
    <cellStyle name="Normal 32 4" xfId="9021"/>
    <cellStyle name="Normal 32 5" xfId="9022"/>
    <cellStyle name="Normal 32 6" xfId="9023"/>
    <cellStyle name="Normal 32 7" xfId="9024"/>
    <cellStyle name="Normal 33" xfId="1839"/>
    <cellStyle name="Normal 33 2" xfId="9025"/>
    <cellStyle name="Normal 33 2 2" xfId="9026"/>
    <cellStyle name="Normal 33 2 3" xfId="9027"/>
    <cellStyle name="Normal 33 2 4" xfId="9028"/>
    <cellStyle name="Normal 33 3" xfId="9029"/>
    <cellStyle name="Normal 33 4" xfId="9030"/>
    <cellStyle name="Normal 33 5" xfId="9031"/>
    <cellStyle name="Normal 33 6" xfId="9032"/>
    <cellStyle name="Normal 34" xfId="1840"/>
    <cellStyle name="Normal 34 2" xfId="9033"/>
    <cellStyle name="Normal 34 2 2" xfId="9034"/>
    <cellStyle name="Normal 34 3" xfId="9035"/>
    <cellStyle name="Normal 34 4" xfId="9036"/>
    <cellStyle name="Normal 34 4 2" xfId="9037"/>
    <cellStyle name="Normal 34 4 3" xfId="9038"/>
    <cellStyle name="Normal 34 5" xfId="9039"/>
    <cellStyle name="Normal 34 6" xfId="9040"/>
    <cellStyle name="Normal 34 7" xfId="9041"/>
    <cellStyle name="Normal 35" xfId="11"/>
    <cellStyle name="Normal 35 2" xfId="9042"/>
    <cellStyle name="Normal 35 2 2" xfId="9043"/>
    <cellStyle name="Normal 35 2 3" xfId="9044"/>
    <cellStyle name="Normal 35 3" xfId="9045"/>
    <cellStyle name="Normal 35 4" xfId="9046"/>
    <cellStyle name="Normal 35 5" xfId="9047"/>
    <cellStyle name="Normal 36" xfId="2107"/>
    <cellStyle name="Normal 36 2" xfId="1841"/>
    <cellStyle name="Normal 36 2 2" xfId="9048"/>
    <cellStyle name="Normal 36 2 3" xfId="9049"/>
    <cellStyle name="Normal 36 3" xfId="1842"/>
    <cellStyle name="Normal 36 4" xfId="1843"/>
    <cellStyle name="Normal 36 5" xfId="1844"/>
    <cellStyle name="Normal 37" xfId="1845"/>
    <cellStyle name="Normal 37 2" xfId="9050"/>
    <cellStyle name="Normal 37 2 2" xfId="9051"/>
    <cellStyle name="Normal 37 3" xfId="9052"/>
    <cellStyle name="Normal 37 4" xfId="9053"/>
    <cellStyle name="Normal 37 5" xfId="9054"/>
    <cellStyle name="Normal 38" xfId="1846"/>
    <cellStyle name="Normal 38 2" xfId="9055"/>
    <cellStyle name="Normal 38 2 2" xfId="9056"/>
    <cellStyle name="Normal 38 3" xfId="9057"/>
    <cellStyle name="Normal 38 4" xfId="9058"/>
    <cellStyle name="Normal 38 5" xfId="9059"/>
    <cellStyle name="Normal 39" xfId="9060"/>
    <cellStyle name="Normal 39 2" xfId="9061"/>
    <cellStyle name="Normal 39 3" xfId="9062"/>
    <cellStyle name="Normal 4" xfId="9"/>
    <cellStyle name="Normal 4 10" xfId="9063"/>
    <cellStyle name="Normal 4 11" xfId="9064"/>
    <cellStyle name="Normal 4 2" xfId="10"/>
    <cellStyle name="Normal 4 2 10" xfId="9065"/>
    <cellStyle name="Normal 4 2 10 2" xfId="9066"/>
    <cellStyle name="Normal 4 2 10 2 2" xfId="9067"/>
    <cellStyle name="Normal 4 2 10 3" xfId="9068"/>
    <cellStyle name="Normal 4 2 10 4" xfId="9069"/>
    <cellStyle name="Normal 4 2 10 5" xfId="9070"/>
    <cellStyle name="Normal 4 2 11" xfId="9071"/>
    <cellStyle name="Normal 4 2 2" xfId="9072"/>
    <cellStyle name="Normal 4 2 2 10" xfId="9073"/>
    <cellStyle name="Normal 4 2 2 11" xfId="9074"/>
    <cellStyle name="Normal 4 2 2 2" xfId="9075"/>
    <cellStyle name="Normal 4 2 2 2 10" xfId="9076"/>
    <cellStyle name="Normal 4 2 2 2 2" xfId="9077"/>
    <cellStyle name="Normal 4 2 2 2 2 2" xfId="9078"/>
    <cellStyle name="Normal 4 2 2 2 2 2 2" xfId="9079"/>
    <cellStyle name="Normal 4 2 2 2 2 2 2 2" xfId="9080"/>
    <cellStyle name="Normal 4 2 2 2 2 2 2 2 2" xfId="9081"/>
    <cellStyle name="Normal 4 2 2 2 2 2 2 2 3" xfId="9082"/>
    <cellStyle name="Normal 4 2 2 2 2 2 2 3" xfId="9083"/>
    <cellStyle name="Normal 4 2 2 2 2 2 2 3 2" xfId="9084"/>
    <cellStyle name="Normal 4 2 2 2 2 2 2 4" xfId="9085"/>
    <cellStyle name="Normal 4 2 2 2 2 2 2 5" xfId="9086"/>
    <cellStyle name="Normal 4 2 2 2 2 2 3" xfId="9087"/>
    <cellStyle name="Normal 4 2 2 2 2 2 3 2" xfId="9088"/>
    <cellStyle name="Normal 4 2 2 2 2 2 3 3" xfId="9089"/>
    <cellStyle name="Normal 4 2 2 2 2 2 4" xfId="9090"/>
    <cellStyle name="Normal 4 2 2 2 2 2 4 2" xfId="9091"/>
    <cellStyle name="Normal 4 2 2 2 2 2 5" xfId="9092"/>
    <cellStyle name="Normal 4 2 2 2 2 2 6" xfId="9093"/>
    <cellStyle name="Normal 4 2 2 2 2 3" xfId="9094"/>
    <cellStyle name="Normal 4 2 2 2 2 3 2" xfId="9095"/>
    <cellStyle name="Normal 4 2 2 2 2 3 2 2" xfId="9096"/>
    <cellStyle name="Normal 4 2 2 2 2 3 2 2 2" xfId="9097"/>
    <cellStyle name="Normal 4 2 2 2 2 3 2 3" xfId="9098"/>
    <cellStyle name="Normal 4 2 2 2 2 3 2 4" xfId="9099"/>
    <cellStyle name="Normal 4 2 2 2 2 3 2 5" xfId="9100"/>
    <cellStyle name="Normal 4 2 2 2 2 3 3" xfId="9101"/>
    <cellStyle name="Normal 4 2 2 2 2 3 3 2" xfId="9102"/>
    <cellStyle name="Normal 4 2 2 2 2 3 4" xfId="9103"/>
    <cellStyle name="Normal 4 2 2 2 2 3 5" xfId="9104"/>
    <cellStyle name="Normal 4 2 2 2 2 3 6" xfId="9105"/>
    <cellStyle name="Normal 4 2 2 2 2 4" xfId="9106"/>
    <cellStyle name="Normal 4 2 2 2 2 4 2" xfId="9107"/>
    <cellStyle name="Normal 4 2 2 2 2 4 2 2" xfId="9108"/>
    <cellStyle name="Normal 4 2 2 2 2 4 3" xfId="9109"/>
    <cellStyle name="Normal 4 2 2 2 2 4 4" xfId="9110"/>
    <cellStyle name="Normal 4 2 2 2 2 4 5" xfId="9111"/>
    <cellStyle name="Normal 4 2 2 2 2 5" xfId="9112"/>
    <cellStyle name="Normal 4 2 2 2 2 5 2" xfId="9113"/>
    <cellStyle name="Normal 4 2 2 2 2 5 2 2" xfId="9114"/>
    <cellStyle name="Normal 4 2 2 2 2 5 3" xfId="9115"/>
    <cellStyle name="Normal 4 2 2 2 2 5 4" xfId="9116"/>
    <cellStyle name="Normal 4 2 2 2 2 5 5" xfId="9117"/>
    <cellStyle name="Normal 4 2 2 2 2 6" xfId="9118"/>
    <cellStyle name="Normal 4 2 2 2 2 6 2" xfId="9119"/>
    <cellStyle name="Normal 4 2 2 2 2 7" xfId="9120"/>
    <cellStyle name="Normal 4 2 2 2 2 8" xfId="9121"/>
    <cellStyle name="Normal 4 2 2 2 2 9" xfId="9122"/>
    <cellStyle name="Normal 4 2 2 2 3" xfId="9123"/>
    <cellStyle name="Normal 4 2 2 2 3 2" xfId="9124"/>
    <cellStyle name="Normal 4 2 2 2 3 2 2" xfId="9125"/>
    <cellStyle name="Normal 4 2 2 2 3 2 2 2" xfId="9126"/>
    <cellStyle name="Normal 4 2 2 2 3 2 2 3" xfId="9127"/>
    <cellStyle name="Normal 4 2 2 2 3 2 3" xfId="9128"/>
    <cellStyle name="Normal 4 2 2 2 3 2 3 2" xfId="9129"/>
    <cellStyle name="Normal 4 2 2 2 3 2 4" xfId="9130"/>
    <cellStyle name="Normal 4 2 2 2 3 2 5" xfId="9131"/>
    <cellStyle name="Normal 4 2 2 2 3 3" xfId="9132"/>
    <cellStyle name="Normal 4 2 2 2 3 3 2" xfId="9133"/>
    <cellStyle name="Normal 4 2 2 2 3 3 3" xfId="9134"/>
    <cellStyle name="Normal 4 2 2 2 3 4" xfId="9135"/>
    <cellStyle name="Normal 4 2 2 2 3 4 2" xfId="9136"/>
    <cellStyle name="Normal 4 2 2 2 3 5" xfId="9137"/>
    <cellStyle name="Normal 4 2 2 2 3 6" xfId="9138"/>
    <cellStyle name="Normal 4 2 2 2 4" xfId="9139"/>
    <cellStyle name="Normal 4 2 2 2 4 2" xfId="9140"/>
    <cellStyle name="Normal 4 2 2 2 4 2 2" xfId="9141"/>
    <cellStyle name="Normal 4 2 2 2 4 2 2 2" xfId="9142"/>
    <cellStyle name="Normal 4 2 2 2 4 2 3" xfId="9143"/>
    <cellStyle name="Normal 4 2 2 2 4 2 4" xfId="9144"/>
    <cellStyle name="Normal 4 2 2 2 4 2 5" xfId="9145"/>
    <cellStyle name="Normal 4 2 2 2 4 3" xfId="9146"/>
    <cellStyle name="Normal 4 2 2 2 4 3 2" xfId="9147"/>
    <cellStyle name="Normal 4 2 2 2 4 4" xfId="9148"/>
    <cellStyle name="Normal 4 2 2 2 4 5" xfId="9149"/>
    <cellStyle name="Normal 4 2 2 2 4 6" xfId="9150"/>
    <cellStyle name="Normal 4 2 2 2 5" xfId="9151"/>
    <cellStyle name="Normal 4 2 2 2 5 2" xfId="9152"/>
    <cellStyle name="Normal 4 2 2 2 5 2 2" xfId="9153"/>
    <cellStyle name="Normal 4 2 2 2 5 3" xfId="9154"/>
    <cellStyle name="Normal 4 2 2 2 5 4" xfId="9155"/>
    <cellStyle name="Normal 4 2 2 2 5 5" xfId="9156"/>
    <cellStyle name="Normal 4 2 2 2 6" xfId="9157"/>
    <cellStyle name="Normal 4 2 2 2 6 2" xfId="9158"/>
    <cellStyle name="Normal 4 2 2 2 6 2 2" xfId="9159"/>
    <cellStyle name="Normal 4 2 2 2 6 3" xfId="9160"/>
    <cellStyle name="Normal 4 2 2 2 6 4" xfId="9161"/>
    <cellStyle name="Normal 4 2 2 2 6 5" xfId="9162"/>
    <cellStyle name="Normal 4 2 2 2 7" xfId="9163"/>
    <cellStyle name="Normal 4 2 2 2 7 2" xfId="9164"/>
    <cellStyle name="Normal 4 2 2 2 8" xfId="9165"/>
    <cellStyle name="Normal 4 2 2 2 9" xfId="9166"/>
    <cellStyle name="Normal 4 2 2 3" xfId="9167"/>
    <cellStyle name="Normal 4 2 2 3 2" xfId="9168"/>
    <cellStyle name="Normal 4 2 2 3 2 2" xfId="9169"/>
    <cellStyle name="Normal 4 2 2 3 2 2 2" xfId="9170"/>
    <cellStyle name="Normal 4 2 2 3 2 2 2 2" xfId="9171"/>
    <cellStyle name="Normal 4 2 2 3 2 2 2 3" xfId="9172"/>
    <cellStyle name="Normal 4 2 2 3 2 2 3" xfId="9173"/>
    <cellStyle name="Normal 4 2 2 3 2 2 3 2" xfId="9174"/>
    <cellStyle name="Normal 4 2 2 3 2 2 4" xfId="9175"/>
    <cellStyle name="Normal 4 2 2 3 2 2 5" xfId="9176"/>
    <cellStyle name="Normal 4 2 2 3 2 3" xfId="9177"/>
    <cellStyle name="Normal 4 2 2 3 2 3 2" xfId="9178"/>
    <cellStyle name="Normal 4 2 2 3 2 3 3" xfId="9179"/>
    <cellStyle name="Normal 4 2 2 3 2 4" xfId="9180"/>
    <cellStyle name="Normal 4 2 2 3 2 4 2" xfId="9181"/>
    <cellStyle name="Normal 4 2 2 3 2 5" xfId="9182"/>
    <cellStyle name="Normal 4 2 2 3 2 6" xfId="9183"/>
    <cellStyle name="Normal 4 2 2 3 3" xfId="9184"/>
    <cellStyle name="Normal 4 2 2 3 3 2" xfId="9185"/>
    <cellStyle name="Normal 4 2 2 3 3 2 2" xfId="9186"/>
    <cellStyle name="Normal 4 2 2 3 3 2 2 2" xfId="9187"/>
    <cellStyle name="Normal 4 2 2 3 3 2 3" xfId="9188"/>
    <cellStyle name="Normal 4 2 2 3 3 2 4" xfId="9189"/>
    <cellStyle name="Normal 4 2 2 3 3 2 5" xfId="9190"/>
    <cellStyle name="Normal 4 2 2 3 3 3" xfId="9191"/>
    <cellStyle name="Normal 4 2 2 3 3 3 2" xfId="9192"/>
    <cellStyle name="Normal 4 2 2 3 3 4" xfId="9193"/>
    <cellStyle name="Normal 4 2 2 3 3 5" xfId="9194"/>
    <cellStyle name="Normal 4 2 2 3 3 6" xfId="9195"/>
    <cellStyle name="Normal 4 2 2 3 4" xfId="9196"/>
    <cellStyle name="Normal 4 2 2 3 4 2" xfId="9197"/>
    <cellStyle name="Normal 4 2 2 3 4 2 2" xfId="9198"/>
    <cellStyle name="Normal 4 2 2 3 4 3" xfId="9199"/>
    <cellStyle name="Normal 4 2 2 3 4 4" xfId="9200"/>
    <cellStyle name="Normal 4 2 2 3 4 5" xfId="9201"/>
    <cellStyle name="Normal 4 2 2 3 5" xfId="9202"/>
    <cellStyle name="Normal 4 2 2 3 5 2" xfId="9203"/>
    <cellStyle name="Normal 4 2 2 3 5 2 2" xfId="9204"/>
    <cellStyle name="Normal 4 2 2 3 5 3" xfId="9205"/>
    <cellStyle name="Normal 4 2 2 3 5 4" xfId="9206"/>
    <cellStyle name="Normal 4 2 2 3 5 5" xfId="9207"/>
    <cellStyle name="Normal 4 2 2 3 6" xfId="9208"/>
    <cellStyle name="Normal 4 2 2 3 6 2" xfId="9209"/>
    <cellStyle name="Normal 4 2 2 3 7" xfId="9210"/>
    <cellStyle name="Normal 4 2 2 3 8" xfId="9211"/>
    <cellStyle name="Normal 4 2 2 3 9" xfId="9212"/>
    <cellStyle name="Normal 4 2 2 4" xfId="9213"/>
    <cellStyle name="Normal 4 2 2 4 2" xfId="9214"/>
    <cellStyle name="Normal 4 2 2 4 2 2" xfId="9215"/>
    <cellStyle name="Normal 4 2 2 4 2 2 2" xfId="9216"/>
    <cellStyle name="Normal 4 2 2 4 2 2 3" xfId="9217"/>
    <cellStyle name="Normal 4 2 2 4 2 3" xfId="9218"/>
    <cellStyle name="Normal 4 2 2 4 2 3 2" xfId="9219"/>
    <cellStyle name="Normal 4 2 2 4 2 4" xfId="9220"/>
    <cellStyle name="Normal 4 2 2 4 2 5" xfId="9221"/>
    <cellStyle name="Normal 4 2 2 4 3" xfId="9222"/>
    <cellStyle name="Normal 4 2 2 4 3 2" xfId="9223"/>
    <cellStyle name="Normal 4 2 2 4 3 3" xfId="9224"/>
    <cellStyle name="Normal 4 2 2 4 4" xfId="9225"/>
    <cellStyle name="Normal 4 2 2 4 4 2" xfId="9226"/>
    <cellStyle name="Normal 4 2 2 4 5" xfId="9227"/>
    <cellStyle name="Normal 4 2 2 4 6" xfId="9228"/>
    <cellStyle name="Normal 4 2 2 5" xfId="9229"/>
    <cellStyle name="Normal 4 2 2 5 2" xfId="9230"/>
    <cellStyle name="Normal 4 2 2 5 2 2" xfId="9231"/>
    <cellStyle name="Normal 4 2 2 5 2 2 2" xfId="9232"/>
    <cellStyle name="Normal 4 2 2 5 2 3" xfId="9233"/>
    <cellStyle name="Normal 4 2 2 5 2 4" xfId="9234"/>
    <cellStyle name="Normal 4 2 2 5 2 5" xfId="9235"/>
    <cellStyle name="Normal 4 2 2 5 3" xfId="9236"/>
    <cellStyle name="Normal 4 2 2 5 3 2" xfId="9237"/>
    <cellStyle name="Normal 4 2 2 5 4" xfId="9238"/>
    <cellStyle name="Normal 4 2 2 5 5" xfId="9239"/>
    <cellStyle name="Normal 4 2 2 5 6" xfId="9240"/>
    <cellStyle name="Normal 4 2 2 6" xfId="9241"/>
    <cellStyle name="Normal 4 2 2 6 2" xfId="9242"/>
    <cellStyle name="Normal 4 2 2 6 2 2" xfId="9243"/>
    <cellStyle name="Normal 4 2 2 6 3" xfId="9244"/>
    <cellStyle name="Normal 4 2 2 6 4" xfId="9245"/>
    <cellStyle name="Normal 4 2 2 6 5" xfId="9246"/>
    <cellStyle name="Normal 4 2 2 7" xfId="9247"/>
    <cellStyle name="Normal 4 2 2 7 2" xfId="9248"/>
    <cellStyle name="Normal 4 2 2 7 2 2" xfId="9249"/>
    <cellStyle name="Normal 4 2 2 7 3" xfId="9250"/>
    <cellStyle name="Normal 4 2 2 7 4" xfId="9251"/>
    <cellStyle name="Normal 4 2 2 7 5" xfId="9252"/>
    <cellStyle name="Normal 4 2 2 8" xfId="9253"/>
    <cellStyle name="Normal 4 2 2 8 2" xfId="9254"/>
    <cellStyle name="Normal 4 2 2 9" xfId="9255"/>
    <cellStyle name="Normal 4 2 3" xfId="9256"/>
    <cellStyle name="Normal 4 2 3 10" xfId="9257"/>
    <cellStyle name="Normal 4 2 3 11" xfId="9258"/>
    <cellStyle name="Normal 4 2 3 2" xfId="9259"/>
    <cellStyle name="Normal 4 2 3 2 10" xfId="9260"/>
    <cellStyle name="Normal 4 2 3 2 2" xfId="9261"/>
    <cellStyle name="Normal 4 2 3 2 2 2" xfId="9262"/>
    <cellStyle name="Normal 4 2 3 2 2 2 2" xfId="9263"/>
    <cellStyle name="Normal 4 2 3 2 2 2 2 2" xfId="9264"/>
    <cellStyle name="Normal 4 2 3 2 2 2 2 2 2" xfId="9265"/>
    <cellStyle name="Normal 4 2 3 2 2 2 2 2 3" xfId="9266"/>
    <cellStyle name="Normal 4 2 3 2 2 2 2 3" xfId="9267"/>
    <cellStyle name="Normal 4 2 3 2 2 2 2 3 2" xfId="9268"/>
    <cellStyle name="Normal 4 2 3 2 2 2 2 4" xfId="9269"/>
    <cellStyle name="Normal 4 2 3 2 2 2 2 5" xfId="9270"/>
    <cellStyle name="Normal 4 2 3 2 2 2 3" xfId="9271"/>
    <cellStyle name="Normal 4 2 3 2 2 2 3 2" xfId="9272"/>
    <cellStyle name="Normal 4 2 3 2 2 2 3 3" xfId="9273"/>
    <cellStyle name="Normal 4 2 3 2 2 2 4" xfId="9274"/>
    <cellStyle name="Normal 4 2 3 2 2 2 4 2" xfId="9275"/>
    <cellStyle name="Normal 4 2 3 2 2 2 5" xfId="9276"/>
    <cellStyle name="Normal 4 2 3 2 2 2 6" xfId="9277"/>
    <cellStyle name="Normal 4 2 3 2 2 3" xfId="9278"/>
    <cellStyle name="Normal 4 2 3 2 2 3 2" xfId="9279"/>
    <cellStyle name="Normal 4 2 3 2 2 3 2 2" xfId="9280"/>
    <cellStyle name="Normal 4 2 3 2 2 3 2 2 2" xfId="9281"/>
    <cellStyle name="Normal 4 2 3 2 2 3 2 3" xfId="9282"/>
    <cellStyle name="Normal 4 2 3 2 2 3 2 4" xfId="9283"/>
    <cellStyle name="Normal 4 2 3 2 2 3 2 5" xfId="9284"/>
    <cellStyle name="Normal 4 2 3 2 2 3 3" xfId="9285"/>
    <cellStyle name="Normal 4 2 3 2 2 3 3 2" xfId="9286"/>
    <cellStyle name="Normal 4 2 3 2 2 3 4" xfId="9287"/>
    <cellStyle name="Normal 4 2 3 2 2 3 5" xfId="9288"/>
    <cellStyle name="Normal 4 2 3 2 2 3 6" xfId="9289"/>
    <cellStyle name="Normal 4 2 3 2 2 4" xfId="9290"/>
    <cellStyle name="Normal 4 2 3 2 2 4 2" xfId="9291"/>
    <cellStyle name="Normal 4 2 3 2 2 4 2 2" xfId="9292"/>
    <cellStyle name="Normal 4 2 3 2 2 4 3" xfId="9293"/>
    <cellStyle name="Normal 4 2 3 2 2 4 4" xfId="9294"/>
    <cellStyle name="Normal 4 2 3 2 2 4 5" xfId="9295"/>
    <cellStyle name="Normal 4 2 3 2 2 5" xfId="9296"/>
    <cellStyle name="Normal 4 2 3 2 2 5 2" xfId="9297"/>
    <cellStyle name="Normal 4 2 3 2 2 5 2 2" xfId="9298"/>
    <cellStyle name="Normal 4 2 3 2 2 5 3" xfId="9299"/>
    <cellStyle name="Normal 4 2 3 2 2 5 4" xfId="9300"/>
    <cellStyle name="Normal 4 2 3 2 2 5 5" xfId="9301"/>
    <cellStyle name="Normal 4 2 3 2 2 6" xfId="9302"/>
    <cellStyle name="Normal 4 2 3 2 2 6 2" xfId="9303"/>
    <cellStyle name="Normal 4 2 3 2 2 7" xfId="9304"/>
    <cellStyle name="Normal 4 2 3 2 2 8" xfId="9305"/>
    <cellStyle name="Normal 4 2 3 2 2 9" xfId="9306"/>
    <cellStyle name="Normal 4 2 3 2 3" xfId="9307"/>
    <cellStyle name="Normal 4 2 3 2 3 2" xfId="9308"/>
    <cellStyle name="Normal 4 2 3 2 3 2 2" xfId="9309"/>
    <cellStyle name="Normal 4 2 3 2 3 2 2 2" xfId="9310"/>
    <cellStyle name="Normal 4 2 3 2 3 2 2 3" xfId="9311"/>
    <cellStyle name="Normal 4 2 3 2 3 2 3" xfId="9312"/>
    <cellStyle name="Normal 4 2 3 2 3 2 3 2" xfId="9313"/>
    <cellStyle name="Normal 4 2 3 2 3 2 4" xfId="9314"/>
    <cellStyle name="Normal 4 2 3 2 3 2 5" xfId="9315"/>
    <cellStyle name="Normal 4 2 3 2 3 3" xfId="9316"/>
    <cellStyle name="Normal 4 2 3 2 3 3 2" xfId="9317"/>
    <cellStyle name="Normal 4 2 3 2 3 3 3" xfId="9318"/>
    <cellStyle name="Normal 4 2 3 2 3 4" xfId="9319"/>
    <cellStyle name="Normal 4 2 3 2 3 4 2" xfId="9320"/>
    <cellStyle name="Normal 4 2 3 2 3 5" xfId="9321"/>
    <cellStyle name="Normal 4 2 3 2 3 6" xfId="9322"/>
    <cellStyle name="Normal 4 2 3 2 4" xfId="9323"/>
    <cellStyle name="Normal 4 2 3 2 4 2" xfId="9324"/>
    <cellStyle name="Normal 4 2 3 2 4 2 2" xfId="9325"/>
    <cellStyle name="Normal 4 2 3 2 4 2 2 2" xfId="9326"/>
    <cellStyle name="Normal 4 2 3 2 4 2 3" xfId="9327"/>
    <cellStyle name="Normal 4 2 3 2 4 2 4" xfId="9328"/>
    <cellStyle name="Normal 4 2 3 2 4 2 5" xfId="9329"/>
    <cellStyle name="Normal 4 2 3 2 4 3" xfId="9330"/>
    <cellStyle name="Normal 4 2 3 2 4 3 2" xfId="9331"/>
    <cellStyle name="Normal 4 2 3 2 4 4" xfId="9332"/>
    <cellStyle name="Normal 4 2 3 2 4 5" xfId="9333"/>
    <cellStyle name="Normal 4 2 3 2 4 6" xfId="9334"/>
    <cellStyle name="Normal 4 2 3 2 5" xfId="9335"/>
    <cellStyle name="Normal 4 2 3 2 5 2" xfId="9336"/>
    <cellStyle name="Normal 4 2 3 2 5 2 2" xfId="9337"/>
    <cellStyle name="Normal 4 2 3 2 5 3" xfId="9338"/>
    <cellStyle name="Normal 4 2 3 2 5 4" xfId="9339"/>
    <cellStyle name="Normal 4 2 3 2 5 5" xfId="9340"/>
    <cellStyle name="Normal 4 2 3 2 6" xfId="9341"/>
    <cellStyle name="Normal 4 2 3 2 6 2" xfId="9342"/>
    <cellStyle name="Normal 4 2 3 2 6 2 2" xfId="9343"/>
    <cellStyle name="Normal 4 2 3 2 6 3" xfId="9344"/>
    <cellStyle name="Normal 4 2 3 2 6 4" xfId="9345"/>
    <cellStyle name="Normal 4 2 3 2 6 5" xfId="9346"/>
    <cellStyle name="Normal 4 2 3 2 7" xfId="9347"/>
    <cellStyle name="Normal 4 2 3 2 7 2" xfId="9348"/>
    <cellStyle name="Normal 4 2 3 2 8" xfId="9349"/>
    <cellStyle name="Normal 4 2 3 2 9" xfId="9350"/>
    <cellStyle name="Normal 4 2 3 3" xfId="9351"/>
    <cellStyle name="Normal 4 2 3 3 2" xfId="9352"/>
    <cellStyle name="Normal 4 2 3 3 2 2" xfId="9353"/>
    <cellStyle name="Normal 4 2 3 3 2 2 2" xfId="9354"/>
    <cellStyle name="Normal 4 2 3 3 2 2 2 2" xfId="9355"/>
    <cellStyle name="Normal 4 2 3 3 2 2 2 3" xfId="9356"/>
    <cellStyle name="Normal 4 2 3 3 2 2 3" xfId="9357"/>
    <cellStyle name="Normal 4 2 3 3 2 2 3 2" xfId="9358"/>
    <cellStyle name="Normal 4 2 3 3 2 2 4" xfId="9359"/>
    <cellStyle name="Normal 4 2 3 3 2 2 5" xfId="9360"/>
    <cellStyle name="Normal 4 2 3 3 2 3" xfId="9361"/>
    <cellStyle name="Normal 4 2 3 3 2 3 2" xfId="9362"/>
    <cellStyle name="Normal 4 2 3 3 2 3 3" xfId="9363"/>
    <cellStyle name="Normal 4 2 3 3 2 4" xfId="9364"/>
    <cellStyle name="Normal 4 2 3 3 2 4 2" xfId="9365"/>
    <cellStyle name="Normal 4 2 3 3 2 5" xfId="9366"/>
    <cellStyle name="Normal 4 2 3 3 2 6" xfId="9367"/>
    <cellStyle name="Normal 4 2 3 3 3" xfId="9368"/>
    <cellStyle name="Normal 4 2 3 3 3 2" xfId="9369"/>
    <cellStyle name="Normal 4 2 3 3 3 2 2" xfId="9370"/>
    <cellStyle name="Normal 4 2 3 3 3 2 2 2" xfId="9371"/>
    <cellStyle name="Normal 4 2 3 3 3 2 3" xfId="9372"/>
    <cellStyle name="Normal 4 2 3 3 3 2 4" xfId="9373"/>
    <cellStyle name="Normal 4 2 3 3 3 2 5" xfId="9374"/>
    <cellStyle name="Normal 4 2 3 3 3 3" xfId="9375"/>
    <cellStyle name="Normal 4 2 3 3 3 3 2" xfId="9376"/>
    <cellStyle name="Normal 4 2 3 3 3 4" xfId="9377"/>
    <cellStyle name="Normal 4 2 3 3 3 5" xfId="9378"/>
    <cellStyle name="Normal 4 2 3 3 3 6" xfId="9379"/>
    <cellStyle name="Normal 4 2 3 3 4" xfId="9380"/>
    <cellStyle name="Normal 4 2 3 3 4 2" xfId="9381"/>
    <cellStyle name="Normal 4 2 3 3 4 2 2" xfId="9382"/>
    <cellStyle name="Normal 4 2 3 3 4 3" xfId="9383"/>
    <cellStyle name="Normal 4 2 3 3 4 4" xfId="9384"/>
    <cellStyle name="Normal 4 2 3 3 4 5" xfId="9385"/>
    <cellStyle name="Normal 4 2 3 3 5" xfId="9386"/>
    <cellStyle name="Normal 4 2 3 3 5 2" xfId="9387"/>
    <cellStyle name="Normal 4 2 3 3 5 2 2" xfId="9388"/>
    <cellStyle name="Normal 4 2 3 3 5 3" xfId="9389"/>
    <cellStyle name="Normal 4 2 3 3 5 4" xfId="9390"/>
    <cellStyle name="Normal 4 2 3 3 5 5" xfId="9391"/>
    <cellStyle name="Normal 4 2 3 3 6" xfId="9392"/>
    <cellStyle name="Normal 4 2 3 3 6 2" xfId="9393"/>
    <cellStyle name="Normal 4 2 3 3 7" xfId="9394"/>
    <cellStyle name="Normal 4 2 3 3 8" xfId="9395"/>
    <cellStyle name="Normal 4 2 3 3 9" xfId="9396"/>
    <cellStyle name="Normal 4 2 3 4" xfId="9397"/>
    <cellStyle name="Normal 4 2 3 4 2" xfId="9398"/>
    <cellStyle name="Normal 4 2 3 4 2 2" xfId="9399"/>
    <cellStyle name="Normal 4 2 3 4 2 2 2" xfId="9400"/>
    <cellStyle name="Normal 4 2 3 4 2 2 3" xfId="9401"/>
    <cellStyle name="Normal 4 2 3 4 2 3" xfId="9402"/>
    <cellStyle name="Normal 4 2 3 4 2 3 2" xfId="9403"/>
    <cellStyle name="Normal 4 2 3 4 2 4" xfId="9404"/>
    <cellStyle name="Normal 4 2 3 4 2 5" xfId="9405"/>
    <cellStyle name="Normal 4 2 3 4 3" xfId="9406"/>
    <cellStyle name="Normal 4 2 3 4 3 2" xfId="9407"/>
    <cellStyle name="Normal 4 2 3 4 3 3" xfId="9408"/>
    <cellStyle name="Normal 4 2 3 4 4" xfId="9409"/>
    <cellStyle name="Normal 4 2 3 4 4 2" xfId="9410"/>
    <cellStyle name="Normal 4 2 3 4 5" xfId="9411"/>
    <cellStyle name="Normal 4 2 3 4 6" xfId="9412"/>
    <cellStyle name="Normal 4 2 3 5" xfId="9413"/>
    <cellStyle name="Normal 4 2 3 5 2" xfId="9414"/>
    <cellStyle name="Normal 4 2 3 5 2 2" xfId="9415"/>
    <cellStyle name="Normal 4 2 3 5 2 2 2" xfId="9416"/>
    <cellStyle name="Normal 4 2 3 5 2 3" xfId="9417"/>
    <cellStyle name="Normal 4 2 3 5 2 4" xfId="9418"/>
    <cellStyle name="Normal 4 2 3 5 2 5" xfId="9419"/>
    <cellStyle name="Normal 4 2 3 5 3" xfId="9420"/>
    <cellStyle name="Normal 4 2 3 5 3 2" xfId="9421"/>
    <cellStyle name="Normal 4 2 3 5 4" xfId="9422"/>
    <cellStyle name="Normal 4 2 3 5 5" xfId="9423"/>
    <cellStyle name="Normal 4 2 3 5 6" xfId="9424"/>
    <cellStyle name="Normal 4 2 3 6" xfId="9425"/>
    <cellStyle name="Normal 4 2 3 6 2" xfId="9426"/>
    <cellStyle name="Normal 4 2 3 6 2 2" xfId="9427"/>
    <cellStyle name="Normal 4 2 3 6 3" xfId="9428"/>
    <cellStyle name="Normal 4 2 3 6 4" xfId="9429"/>
    <cellStyle name="Normal 4 2 3 6 5" xfId="9430"/>
    <cellStyle name="Normal 4 2 3 7" xfId="9431"/>
    <cellStyle name="Normal 4 2 3 7 2" xfId="9432"/>
    <cellStyle name="Normal 4 2 3 7 2 2" xfId="9433"/>
    <cellStyle name="Normal 4 2 3 7 3" xfId="9434"/>
    <cellStyle name="Normal 4 2 3 7 4" xfId="9435"/>
    <cellStyle name="Normal 4 2 3 7 5" xfId="9436"/>
    <cellStyle name="Normal 4 2 3 8" xfId="9437"/>
    <cellStyle name="Normal 4 2 3 8 2" xfId="9438"/>
    <cellStyle name="Normal 4 2 3 9" xfId="9439"/>
    <cellStyle name="Normal 4 2 4" xfId="9440"/>
    <cellStyle name="Normal 4 2 4 10" xfId="9441"/>
    <cellStyle name="Normal 4 2 4 2" xfId="9442"/>
    <cellStyle name="Normal 4 2 4 2 2" xfId="9443"/>
    <cellStyle name="Normal 4 2 4 2 2 2" xfId="9444"/>
    <cellStyle name="Normal 4 2 4 2 2 2 2" xfId="9445"/>
    <cellStyle name="Normal 4 2 4 2 2 2 2 2" xfId="9446"/>
    <cellStyle name="Normal 4 2 4 2 2 2 2 3" xfId="9447"/>
    <cellStyle name="Normal 4 2 4 2 2 2 3" xfId="9448"/>
    <cellStyle name="Normal 4 2 4 2 2 2 3 2" xfId="9449"/>
    <cellStyle name="Normal 4 2 4 2 2 2 4" xfId="9450"/>
    <cellStyle name="Normal 4 2 4 2 2 2 5" xfId="9451"/>
    <cellStyle name="Normal 4 2 4 2 2 3" xfId="9452"/>
    <cellStyle name="Normal 4 2 4 2 2 3 2" xfId="9453"/>
    <cellStyle name="Normal 4 2 4 2 2 3 3" xfId="9454"/>
    <cellStyle name="Normal 4 2 4 2 2 4" xfId="9455"/>
    <cellStyle name="Normal 4 2 4 2 2 4 2" xfId="9456"/>
    <cellStyle name="Normal 4 2 4 2 2 5" xfId="9457"/>
    <cellStyle name="Normal 4 2 4 2 2 6" xfId="9458"/>
    <cellStyle name="Normal 4 2 4 2 3" xfId="9459"/>
    <cellStyle name="Normal 4 2 4 2 3 2" xfId="9460"/>
    <cellStyle name="Normal 4 2 4 2 3 2 2" xfId="9461"/>
    <cellStyle name="Normal 4 2 4 2 3 2 2 2" xfId="9462"/>
    <cellStyle name="Normal 4 2 4 2 3 2 3" xfId="9463"/>
    <cellStyle name="Normal 4 2 4 2 3 2 4" xfId="9464"/>
    <cellStyle name="Normal 4 2 4 2 3 2 5" xfId="9465"/>
    <cellStyle name="Normal 4 2 4 2 3 3" xfId="9466"/>
    <cellStyle name="Normal 4 2 4 2 3 3 2" xfId="9467"/>
    <cellStyle name="Normal 4 2 4 2 3 4" xfId="9468"/>
    <cellStyle name="Normal 4 2 4 2 3 5" xfId="9469"/>
    <cellStyle name="Normal 4 2 4 2 3 6" xfId="9470"/>
    <cellStyle name="Normal 4 2 4 2 4" xfId="9471"/>
    <cellStyle name="Normal 4 2 4 2 4 2" xfId="9472"/>
    <cellStyle name="Normal 4 2 4 2 4 2 2" xfId="9473"/>
    <cellStyle name="Normal 4 2 4 2 4 3" xfId="9474"/>
    <cellStyle name="Normal 4 2 4 2 4 4" xfId="9475"/>
    <cellStyle name="Normal 4 2 4 2 4 5" xfId="9476"/>
    <cellStyle name="Normal 4 2 4 2 5" xfId="9477"/>
    <cellStyle name="Normal 4 2 4 2 5 2" xfId="9478"/>
    <cellStyle name="Normal 4 2 4 2 5 2 2" xfId="9479"/>
    <cellStyle name="Normal 4 2 4 2 5 3" xfId="9480"/>
    <cellStyle name="Normal 4 2 4 2 5 4" xfId="9481"/>
    <cellStyle name="Normal 4 2 4 2 5 5" xfId="9482"/>
    <cellStyle name="Normal 4 2 4 2 6" xfId="9483"/>
    <cellStyle name="Normal 4 2 4 2 6 2" xfId="9484"/>
    <cellStyle name="Normal 4 2 4 2 7" xfId="9485"/>
    <cellStyle name="Normal 4 2 4 2 8" xfId="9486"/>
    <cellStyle name="Normal 4 2 4 2 9" xfId="9487"/>
    <cellStyle name="Normal 4 2 4 3" xfId="9488"/>
    <cellStyle name="Normal 4 2 4 3 2" xfId="9489"/>
    <cellStyle name="Normal 4 2 4 3 2 2" xfId="9490"/>
    <cellStyle name="Normal 4 2 4 3 2 2 2" xfId="9491"/>
    <cellStyle name="Normal 4 2 4 3 2 2 3" xfId="9492"/>
    <cellStyle name="Normal 4 2 4 3 2 3" xfId="9493"/>
    <cellStyle name="Normal 4 2 4 3 2 3 2" xfId="9494"/>
    <cellStyle name="Normal 4 2 4 3 2 4" xfId="9495"/>
    <cellStyle name="Normal 4 2 4 3 2 5" xfId="9496"/>
    <cellStyle name="Normal 4 2 4 3 3" xfId="9497"/>
    <cellStyle name="Normal 4 2 4 3 3 2" xfId="9498"/>
    <cellStyle name="Normal 4 2 4 3 3 3" xfId="9499"/>
    <cellStyle name="Normal 4 2 4 3 4" xfId="9500"/>
    <cellStyle name="Normal 4 2 4 3 4 2" xfId="9501"/>
    <cellStyle name="Normal 4 2 4 3 5" xfId="9502"/>
    <cellStyle name="Normal 4 2 4 3 6" xfId="9503"/>
    <cellStyle name="Normal 4 2 4 4" xfId="9504"/>
    <cellStyle name="Normal 4 2 4 4 2" xfId="9505"/>
    <cellStyle name="Normal 4 2 4 4 2 2" xfId="9506"/>
    <cellStyle name="Normal 4 2 4 4 2 2 2" xfId="9507"/>
    <cellStyle name="Normal 4 2 4 4 2 3" xfId="9508"/>
    <cellStyle name="Normal 4 2 4 4 2 4" xfId="9509"/>
    <cellStyle name="Normal 4 2 4 4 2 5" xfId="9510"/>
    <cellStyle name="Normal 4 2 4 4 3" xfId="9511"/>
    <cellStyle name="Normal 4 2 4 4 3 2" xfId="9512"/>
    <cellStyle name="Normal 4 2 4 4 4" xfId="9513"/>
    <cellStyle name="Normal 4 2 4 4 5" xfId="9514"/>
    <cellStyle name="Normal 4 2 4 4 6" xfId="9515"/>
    <cellStyle name="Normal 4 2 4 5" xfId="9516"/>
    <cellStyle name="Normal 4 2 4 5 2" xfId="9517"/>
    <cellStyle name="Normal 4 2 4 5 2 2" xfId="9518"/>
    <cellStyle name="Normal 4 2 4 5 3" xfId="9519"/>
    <cellStyle name="Normal 4 2 4 5 4" xfId="9520"/>
    <cellStyle name="Normal 4 2 4 5 5" xfId="9521"/>
    <cellStyle name="Normal 4 2 4 6" xfId="9522"/>
    <cellStyle name="Normal 4 2 4 6 2" xfId="9523"/>
    <cellStyle name="Normal 4 2 4 6 2 2" xfId="9524"/>
    <cellStyle name="Normal 4 2 4 6 3" xfId="9525"/>
    <cellStyle name="Normal 4 2 4 6 4" xfId="9526"/>
    <cellStyle name="Normal 4 2 4 6 5" xfId="9527"/>
    <cellStyle name="Normal 4 2 4 7" xfId="9528"/>
    <cellStyle name="Normal 4 2 4 7 2" xfId="9529"/>
    <cellStyle name="Normal 4 2 4 8" xfId="9530"/>
    <cellStyle name="Normal 4 2 4 9" xfId="9531"/>
    <cellStyle name="Normal 4 2 5" xfId="9532"/>
    <cellStyle name="Normal 4 2 5 2" xfId="9533"/>
    <cellStyle name="Normal 4 2 5 2 2" xfId="9534"/>
    <cellStyle name="Normal 4 2 5 2 2 2" xfId="9535"/>
    <cellStyle name="Normal 4 2 5 2 2 2 2" xfId="9536"/>
    <cellStyle name="Normal 4 2 5 2 2 2 3" xfId="9537"/>
    <cellStyle name="Normal 4 2 5 2 2 3" xfId="9538"/>
    <cellStyle name="Normal 4 2 5 2 2 3 2" xfId="9539"/>
    <cellStyle name="Normal 4 2 5 2 2 4" xfId="9540"/>
    <cellStyle name="Normal 4 2 5 2 2 5" xfId="9541"/>
    <cellStyle name="Normal 4 2 5 2 3" xfId="9542"/>
    <cellStyle name="Normal 4 2 5 2 3 2" xfId="9543"/>
    <cellStyle name="Normal 4 2 5 2 3 3" xfId="9544"/>
    <cellStyle name="Normal 4 2 5 2 4" xfId="9545"/>
    <cellStyle name="Normal 4 2 5 2 4 2" xfId="9546"/>
    <cellStyle name="Normal 4 2 5 2 5" xfId="9547"/>
    <cellStyle name="Normal 4 2 5 2 6" xfId="9548"/>
    <cellStyle name="Normal 4 2 5 3" xfId="9549"/>
    <cellStyle name="Normal 4 2 5 3 2" xfId="9550"/>
    <cellStyle name="Normal 4 2 5 3 2 2" xfId="9551"/>
    <cellStyle name="Normal 4 2 5 3 2 2 2" xfId="9552"/>
    <cellStyle name="Normal 4 2 5 3 2 3" xfId="9553"/>
    <cellStyle name="Normal 4 2 5 3 2 4" xfId="9554"/>
    <cellStyle name="Normal 4 2 5 3 2 5" xfId="9555"/>
    <cellStyle name="Normal 4 2 5 3 3" xfId="9556"/>
    <cellStyle name="Normal 4 2 5 3 3 2" xfId="9557"/>
    <cellStyle name="Normal 4 2 5 3 4" xfId="9558"/>
    <cellStyle name="Normal 4 2 5 3 5" xfId="9559"/>
    <cellStyle name="Normal 4 2 5 3 6" xfId="9560"/>
    <cellStyle name="Normal 4 2 5 4" xfId="9561"/>
    <cellStyle name="Normal 4 2 5 4 2" xfId="9562"/>
    <cellStyle name="Normal 4 2 5 4 2 2" xfId="9563"/>
    <cellStyle name="Normal 4 2 5 4 3" xfId="9564"/>
    <cellStyle name="Normal 4 2 5 4 4" xfId="9565"/>
    <cellStyle name="Normal 4 2 5 4 5" xfId="9566"/>
    <cellStyle name="Normal 4 2 5 5" xfId="9567"/>
    <cellStyle name="Normal 4 2 5 5 2" xfId="9568"/>
    <cellStyle name="Normal 4 2 5 5 2 2" xfId="9569"/>
    <cellStyle name="Normal 4 2 5 5 3" xfId="9570"/>
    <cellStyle name="Normal 4 2 5 5 4" xfId="9571"/>
    <cellStyle name="Normal 4 2 5 5 5" xfId="9572"/>
    <cellStyle name="Normal 4 2 5 6" xfId="9573"/>
    <cellStyle name="Normal 4 2 5 6 2" xfId="9574"/>
    <cellStyle name="Normal 4 2 5 7" xfId="9575"/>
    <cellStyle name="Normal 4 2 5 8" xfId="9576"/>
    <cellStyle name="Normal 4 2 5 9" xfId="9577"/>
    <cellStyle name="Normal 4 2 6" xfId="9578"/>
    <cellStyle name="Normal 4 2 6 2" xfId="9579"/>
    <cellStyle name="Normal 4 2 6 2 2" xfId="9580"/>
    <cellStyle name="Normal 4 2 6 2 2 2" xfId="9581"/>
    <cellStyle name="Normal 4 2 6 2 2 3" xfId="9582"/>
    <cellStyle name="Normal 4 2 6 2 3" xfId="9583"/>
    <cellStyle name="Normal 4 2 6 2 3 2" xfId="9584"/>
    <cellStyle name="Normal 4 2 6 2 4" xfId="9585"/>
    <cellStyle name="Normal 4 2 6 2 5" xfId="9586"/>
    <cellStyle name="Normal 4 2 6 3" xfId="9587"/>
    <cellStyle name="Normal 4 2 6 3 2" xfId="9588"/>
    <cellStyle name="Normal 4 2 6 3 3" xfId="9589"/>
    <cellStyle name="Normal 4 2 6 4" xfId="9590"/>
    <cellStyle name="Normal 4 2 6 4 2" xfId="9591"/>
    <cellStyle name="Normal 4 2 6 5" xfId="9592"/>
    <cellStyle name="Normal 4 2 6 6" xfId="9593"/>
    <cellStyle name="Normal 4 2 7" xfId="9594"/>
    <cellStyle name="Normal 4 2 7 2" xfId="9595"/>
    <cellStyle name="Normal 4 2 7 2 2" xfId="9596"/>
    <cellStyle name="Normal 4 2 7 2 2 2" xfId="9597"/>
    <cellStyle name="Normal 4 2 7 2 3" xfId="9598"/>
    <cellStyle name="Normal 4 2 7 2 4" xfId="9599"/>
    <cellStyle name="Normal 4 2 7 2 5" xfId="9600"/>
    <cellStyle name="Normal 4 2 7 3" xfId="9601"/>
    <cellStyle name="Normal 4 2 7 3 2" xfId="9602"/>
    <cellStyle name="Normal 4 2 7 4" xfId="9603"/>
    <cellStyle name="Normal 4 2 7 5" xfId="9604"/>
    <cellStyle name="Normal 4 2 7 6" xfId="9605"/>
    <cellStyle name="Normal 4 2 8" xfId="9606"/>
    <cellStyle name="Normal 4 2 8 2" xfId="9607"/>
    <cellStyle name="Normal 4 2 8 2 2" xfId="9608"/>
    <cellStyle name="Normal 4 2 8 3" xfId="9609"/>
    <cellStyle name="Normal 4 2 8 4" xfId="9610"/>
    <cellStyle name="Normal 4 2 8 5" xfId="9611"/>
    <cellStyle name="Normal 4 2 9" xfId="9612"/>
    <cellStyle name="Normal 4 2 9 2" xfId="9613"/>
    <cellStyle name="Normal 4 2 9 2 2" xfId="9614"/>
    <cellStyle name="Normal 4 2 9 3" xfId="9615"/>
    <cellStyle name="Normal 4 2 9 4" xfId="9616"/>
    <cellStyle name="Normal 4 2 9 5" xfId="9617"/>
    <cellStyle name="Normal 4 3" xfId="2103"/>
    <cellStyle name="Normal 4 3 2" xfId="9618"/>
    <cellStyle name="Normal 4 3 2 2" xfId="9619"/>
    <cellStyle name="Normal 4 3 2 2 2" xfId="9620"/>
    <cellStyle name="Normal 4 3 2 2 2 2" xfId="9621"/>
    <cellStyle name="Normal 4 3 2 2 3" xfId="9622"/>
    <cellStyle name="Normal 4 3 2 3" xfId="9623"/>
    <cellStyle name="Normal 4 3 2 3 2" xfId="9624"/>
    <cellStyle name="Normal 4 3 2 4" xfId="9625"/>
    <cellStyle name="Normal 4 3 2 5" xfId="9626"/>
    <cellStyle name="Normal 4 3 3" xfId="9627"/>
    <cellStyle name="Normal 4 3 3 2" xfId="9628"/>
    <cellStyle name="Normal 4 3 3 2 2" xfId="9629"/>
    <cellStyle name="Normal 4 3 3 3" xfId="9630"/>
    <cellStyle name="Normal 4 3 4" xfId="9631"/>
    <cellStyle name="Normal 4 3 4 2" xfId="9632"/>
    <cellStyle name="Normal 4 3 5" xfId="9633"/>
    <cellStyle name="Normal 4 3 6" xfId="9634"/>
    <cellStyle name="Normal 4 4" xfId="9635"/>
    <cellStyle name="Normal 4 4 2" xfId="9636"/>
    <cellStyle name="Normal 4 4 2 2" xfId="9637"/>
    <cellStyle name="Normal 4 4 2 2 2" xfId="9638"/>
    <cellStyle name="Normal 4 4 2 2 3" xfId="9639"/>
    <cellStyle name="Normal 4 4 2 3" xfId="9640"/>
    <cellStyle name="Normal 4 4 2 4" xfId="9641"/>
    <cellStyle name="Normal 4 4 3" xfId="9642"/>
    <cellStyle name="Normal 4 4 3 2" xfId="9643"/>
    <cellStyle name="Normal 4 4 3 3" xfId="9644"/>
    <cellStyle name="Normal 4 4 4" xfId="9645"/>
    <cellStyle name="Normal 4 4 5" xfId="9646"/>
    <cellStyle name="Normal 4 4 6" xfId="9647"/>
    <cellStyle name="Normal 4 4 7" xfId="9648"/>
    <cellStyle name="Normal 4 5" xfId="9649"/>
    <cellStyle name="Normal 4 5 2" xfId="9650"/>
    <cellStyle name="Normal 4 5 2 2" xfId="9651"/>
    <cellStyle name="Normal 4 5 2 3" xfId="9652"/>
    <cellStyle name="Normal 4 5 3" xfId="9653"/>
    <cellStyle name="Normal 4 5 4" xfId="9654"/>
    <cellStyle name="Normal 4 6" xfId="9655"/>
    <cellStyle name="Normal 4 6 2" xfId="9656"/>
    <cellStyle name="Normal 4 6 3" xfId="9657"/>
    <cellStyle name="Normal 4 7" xfId="9658"/>
    <cellStyle name="Normal 4 7 2" xfId="9659"/>
    <cellStyle name="Normal 4 8" xfId="9660"/>
    <cellStyle name="Normal 4 9" xfId="9661"/>
    <cellStyle name="Normal 4_Regenerated Revenues LGE Gas 10312009" xfId="9662"/>
    <cellStyle name="Normal 40" xfId="1847"/>
    <cellStyle name="Normal 40 2" xfId="9663"/>
    <cellStyle name="Normal 41" xfId="9664"/>
    <cellStyle name="Normal 41 2" xfId="9665"/>
    <cellStyle name="Normal 42" xfId="1848"/>
    <cellStyle name="Normal 42 2" xfId="9666"/>
    <cellStyle name="Normal 42 3" xfId="9667"/>
    <cellStyle name="Normal 42 4" xfId="9668"/>
    <cellStyle name="Normal 43" xfId="1849"/>
    <cellStyle name="Normal 43 2" xfId="9669"/>
    <cellStyle name="Normal 43 3" xfId="9670"/>
    <cellStyle name="Normal 44" xfId="9671"/>
    <cellStyle name="Normal 44 2" xfId="9672"/>
    <cellStyle name="Normal 44 3" xfId="9673"/>
    <cellStyle name="Normal 45" xfId="1850"/>
    <cellStyle name="Normal 45 2" xfId="9674"/>
    <cellStyle name="Normal 45 3" xfId="9675"/>
    <cellStyle name="Normal 46" xfId="1851"/>
    <cellStyle name="Normal 46 2" xfId="9676"/>
    <cellStyle name="Normal 46 3" xfId="9677"/>
    <cellStyle name="Normal 47" xfId="2113"/>
    <cellStyle name="Normal 47 2" xfId="9678"/>
    <cellStyle name="Normal 47 3" xfId="9679"/>
    <cellStyle name="Normal 48" xfId="1852"/>
    <cellStyle name="Normal 48 2" xfId="9680"/>
    <cellStyle name="Normal 48 3" xfId="9681"/>
    <cellStyle name="Normal 49" xfId="1853"/>
    <cellStyle name="Normal 49 2" xfId="9682"/>
    <cellStyle name="Normal 49 3" xfId="9683"/>
    <cellStyle name="Normal 5" xfId="1854"/>
    <cellStyle name="Normal 5 10" xfId="9684"/>
    <cellStyle name="Normal 5 10 2" xfId="9685"/>
    <cellStyle name="Normal 5 10 2 2" xfId="9686"/>
    <cellStyle name="Normal 5 10 2 2 2" xfId="9687"/>
    <cellStyle name="Normal 5 10 2 3" xfId="9688"/>
    <cellStyle name="Normal 5 10 3" xfId="9689"/>
    <cellStyle name="Normal 5 10 3 2" xfId="9690"/>
    <cellStyle name="Normal 5 10 4" xfId="9691"/>
    <cellStyle name="Normal 5 11" xfId="9692"/>
    <cellStyle name="Normal 5 11 2" xfId="9693"/>
    <cellStyle name="Normal 5 11 2 2" xfId="9694"/>
    <cellStyle name="Normal 5 11 3" xfId="9695"/>
    <cellStyle name="Normal 5 12" xfId="9696"/>
    <cellStyle name="Normal 5 12 2" xfId="9697"/>
    <cellStyle name="Normal 5 2" xfId="9698"/>
    <cellStyle name="Normal 5 2 10" xfId="9699"/>
    <cellStyle name="Normal 5 2 11" xfId="9700"/>
    <cellStyle name="Normal 5 2 2" xfId="9701"/>
    <cellStyle name="Normal 5 2 2 2" xfId="9702"/>
    <cellStyle name="Normal 5 2 2 2 2" xfId="9703"/>
    <cellStyle name="Normal 5 2 2 2 2 2" xfId="9704"/>
    <cellStyle name="Normal 5 2 2 2 2 2 2" xfId="9705"/>
    <cellStyle name="Normal 5 2 2 2 2 2 2 2" xfId="9706"/>
    <cellStyle name="Normal 5 2 2 2 2 2 2 2 2" xfId="9707"/>
    <cellStyle name="Normal 5 2 2 2 2 2 2 3" xfId="9708"/>
    <cellStyle name="Normal 5 2 2 2 2 2 3" xfId="9709"/>
    <cellStyle name="Normal 5 2 2 2 2 2 3 2" xfId="9710"/>
    <cellStyle name="Normal 5 2 2 2 2 2 4" xfId="9711"/>
    <cellStyle name="Normal 5 2 2 2 2 3" xfId="9712"/>
    <cellStyle name="Normal 5 2 2 2 2 3 2" xfId="9713"/>
    <cellStyle name="Normal 5 2 2 2 2 3 2 2" xfId="9714"/>
    <cellStyle name="Normal 5 2 2 2 2 3 3" xfId="9715"/>
    <cellStyle name="Normal 5 2 2 2 2 4" xfId="9716"/>
    <cellStyle name="Normal 5 2 2 2 2 4 2" xfId="9717"/>
    <cellStyle name="Normal 5 2 2 2 2 5" xfId="9718"/>
    <cellStyle name="Normal 5 2 2 2 2 6" xfId="9719"/>
    <cellStyle name="Normal 5 2 2 2 3" xfId="9720"/>
    <cellStyle name="Normal 5 2 2 2 3 2" xfId="9721"/>
    <cellStyle name="Normal 5 2 2 2 3 2 2" xfId="9722"/>
    <cellStyle name="Normal 5 2 2 2 3 2 2 2" xfId="9723"/>
    <cellStyle name="Normal 5 2 2 2 3 2 3" xfId="9724"/>
    <cellStyle name="Normal 5 2 2 2 3 3" xfId="9725"/>
    <cellStyle name="Normal 5 2 2 2 3 3 2" xfId="9726"/>
    <cellStyle name="Normal 5 2 2 2 3 4" xfId="9727"/>
    <cellStyle name="Normal 5 2 2 2 4" xfId="9728"/>
    <cellStyle name="Normal 5 2 2 2 4 2" xfId="9729"/>
    <cellStyle name="Normal 5 2 2 2 4 2 2" xfId="9730"/>
    <cellStyle name="Normal 5 2 2 2 4 3" xfId="9731"/>
    <cellStyle name="Normal 5 2 2 2 5" xfId="9732"/>
    <cellStyle name="Normal 5 2 2 2 5 2" xfId="9733"/>
    <cellStyle name="Normal 5 2 2 2 6" xfId="9734"/>
    <cellStyle name="Normal 5 2 2 2 7" xfId="9735"/>
    <cellStyle name="Normal 5 2 2 3" xfId="9736"/>
    <cellStyle name="Normal 5 2 2 3 2" xfId="9737"/>
    <cellStyle name="Normal 5 2 2 3 2 2" xfId="9738"/>
    <cellStyle name="Normal 5 2 2 3 2 2 2" xfId="9739"/>
    <cellStyle name="Normal 5 2 2 3 2 2 2 2" xfId="9740"/>
    <cellStyle name="Normal 5 2 2 3 2 2 3" xfId="9741"/>
    <cellStyle name="Normal 5 2 2 3 2 3" xfId="9742"/>
    <cellStyle name="Normal 5 2 2 3 2 3 2" xfId="9743"/>
    <cellStyle name="Normal 5 2 2 3 2 4" xfId="9744"/>
    <cellStyle name="Normal 5 2 2 3 3" xfId="9745"/>
    <cellStyle name="Normal 5 2 2 3 3 2" xfId="9746"/>
    <cellStyle name="Normal 5 2 2 3 3 2 2" xfId="9747"/>
    <cellStyle name="Normal 5 2 2 3 3 3" xfId="9748"/>
    <cellStyle name="Normal 5 2 2 3 4" xfId="9749"/>
    <cellStyle name="Normal 5 2 2 3 4 2" xfId="9750"/>
    <cellStyle name="Normal 5 2 2 3 5" xfId="9751"/>
    <cellStyle name="Normal 5 2 2 3 6" xfId="9752"/>
    <cellStyle name="Normal 5 2 2 4" xfId="9753"/>
    <cellStyle name="Normal 5 2 2 4 2" xfId="9754"/>
    <cellStyle name="Normal 5 2 2 4 2 2" xfId="9755"/>
    <cellStyle name="Normal 5 2 2 4 2 2 2" xfId="9756"/>
    <cellStyle name="Normal 5 2 2 4 2 2 2 2" xfId="9757"/>
    <cellStyle name="Normal 5 2 2 4 2 2 3" xfId="9758"/>
    <cellStyle name="Normal 5 2 2 4 2 3" xfId="9759"/>
    <cellStyle name="Normal 5 2 2 4 2 3 2" xfId="9760"/>
    <cellStyle name="Normal 5 2 2 4 2 4" xfId="9761"/>
    <cellStyle name="Normal 5 2 2 4 3" xfId="9762"/>
    <cellStyle name="Normal 5 2 2 4 3 2" xfId="9763"/>
    <cellStyle name="Normal 5 2 2 4 3 2 2" xfId="9764"/>
    <cellStyle name="Normal 5 2 2 4 3 3" xfId="9765"/>
    <cellStyle name="Normal 5 2 2 4 4" xfId="9766"/>
    <cellStyle name="Normal 5 2 2 4 4 2" xfId="9767"/>
    <cellStyle name="Normal 5 2 2 4 5" xfId="9768"/>
    <cellStyle name="Normal 5 2 2 5" xfId="9769"/>
    <cellStyle name="Normal 5 2 2 5 2" xfId="9770"/>
    <cellStyle name="Normal 5 2 2 5 2 2" xfId="9771"/>
    <cellStyle name="Normal 5 2 2 5 2 2 2" xfId="9772"/>
    <cellStyle name="Normal 5 2 2 5 2 3" xfId="9773"/>
    <cellStyle name="Normal 5 2 2 5 3" xfId="9774"/>
    <cellStyle name="Normal 5 2 2 5 3 2" xfId="9775"/>
    <cellStyle name="Normal 5 2 2 5 4" xfId="9776"/>
    <cellStyle name="Normal 5 2 2 6" xfId="9777"/>
    <cellStyle name="Normal 5 2 2 6 2" xfId="9778"/>
    <cellStyle name="Normal 5 2 2 6 2 2" xfId="9779"/>
    <cellStyle name="Normal 5 2 2 6 3" xfId="9780"/>
    <cellStyle name="Normal 5 2 2 7" xfId="9781"/>
    <cellStyle name="Normal 5 2 2 7 2" xfId="9782"/>
    <cellStyle name="Normal 5 2 2 8" xfId="9783"/>
    <cellStyle name="Normal 5 2 2 9" xfId="9784"/>
    <cellStyle name="Normal 5 2 3" xfId="9785"/>
    <cellStyle name="Normal 5 2 3 2" xfId="9786"/>
    <cellStyle name="Normal 5 2 3 2 2" xfId="9787"/>
    <cellStyle name="Normal 5 2 3 2 2 2" xfId="9788"/>
    <cellStyle name="Normal 5 2 3 2 2 2 2" xfId="9789"/>
    <cellStyle name="Normal 5 2 3 2 2 2 2 2" xfId="9790"/>
    <cellStyle name="Normal 5 2 3 2 2 2 3" xfId="9791"/>
    <cellStyle name="Normal 5 2 3 2 2 3" xfId="9792"/>
    <cellStyle name="Normal 5 2 3 2 2 3 2" xfId="9793"/>
    <cellStyle name="Normal 5 2 3 2 2 4" xfId="9794"/>
    <cellStyle name="Normal 5 2 3 2 3" xfId="9795"/>
    <cellStyle name="Normal 5 2 3 2 3 2" xfId="9796"/>
    <cellStyle name="Normal 5 2 3 2 3 2 2" xfId="9797"/>
    <cellStyle name="Normal 5 2 3 2 3 3" xfId="9798"/>
    <cellStyle name="Normal 5 2 3 2 4" xfId="9799"/>
    <cellStyle name="Normal 5 2 3 2 4 2" xfId="9800"/>
    <cellStyle name="Normal 5 2 3 2 5" xfId="9801"/>
    <cellStyle name="Normal 5 2 3 3" xfId="9802"/>
    <cellStyle name="Normal 5 2 3 3 2" xfId="9803"/>
    <cellStyle name="Normal 5 2 3 3 2 2" xfId="9804"/>
    <cellStyle name="Normal 5 2 3 3 2 2 2" xfId="9805"/>
    <cellStyle name="Normal 5 2 3 3 2 3" xfId="9806"/>
    <cellStyle name="Normal 5 2 3 3 3" xfId="9807"/>
    <cellStyle name="Normal 5 2 3 3 3 2" xfId="9808"/>
    <cellStyle name="Normal 5 2 3 3 4" xfId="9809"/>
    <cellStyle name="Normal 5 2 3 4" xfId="9810"/>
    <cellStyle name="Normal 5 2 3 4 2" xfId="9811"/>
    <cellStyle name="Normal 5 2 3 4 2 2" xfId="9812"/>
    <cellStyle name="Normal 5 2 3 4 3" xfId="9813"/>
    <cellStyle name="Normal 5 2 3 5" xfId="9814"/>
    <cellStyle name="Normal 5 2 3 5 2" xfId="9815"/>
    <cellStyle name="Normal 5 2 3 6" xfId="9816"/>
    <cellStyle name="Normal 5 2 3 7" xfId="9817"/>
    <cellStyle name="Normal 5 2 4" xfId="9818"/>
    <cellStyle name="Normal 5 2 4 2" xfId="9819"/>
    <cellStyle name="Normal 5 2 4 2 2" xfId="9820"/>
    <cellStyle name="Normal 5 2 4 2 2 2" xfId="9821"/>
    <cellStyle name="Normal 5 2 4 2 2 2 2" xfId="9822"/>
    <cellStyle name="Normal 5 2 4 2 2 3" xfId="9823"/>
    <cellStyle name="Normal 5 2 4 2 3" xfId="9824"/>
    <cellStyle name="Normal 5 2 4 2 3 2" xfId="9825"/>
    <cellStyle name="Normal 5 2 4 2 4" xfId="9826"/>
    <cellStyle name="Normal 5 2 4 2 5" xfId="9827"/>
    <cellStyle name="Normal 5 2 4 3" xfId="9828"/>
    <cellStyle name="Normal 5 2 4 3 2" xfId="9829"/>
    <cellStyle name="Normal 5 2 4 3 2 2" xfId="9830"/>
    <cellStyle name="Normal 5 2 4 3 3" xfId="9831"/>
    <cellStyle name="Normal 5 2 4 4" xfId="9832"/>
    <cellStyle name="Normal 5 2 4 4 2" xfId="9833"/>
    <cellStyle name="Normal 5 2 4 5" xfId="9834"/>
    <cellStyle name="Normal 5 2 4 6" xfId="9835"/>
    <cellStyle name="Normal 5 2 5" xfId="9836"/>
    <cellStyle name="Normal 5 2 5 2" xfId="9837"/>
    <cellStyle name="Normal 5 2 5 2 2" xfId="9838"/>
    <cellStyle name="Normal 5 2 5 2 2 2" xfId="9839"/>
    <cellStyle name="Normal 5 2 5 2 2 2 2" xfId="9840"/>
    <cellStyle name="Normal 5 2 5 2 2 3" xfId="9841"/>
    <cellStyle name="Normal 5 2 5 2 3" xfId="9842"/>
    <cellStyle name="Normal 5 2 5 2 3 2" xfId="9843"/>
    <cellStyle name="Normal 5 2 5 2 4" xfId="9844"/>
    <cellStyle name="Normal 5 2 5 3" xfId="9845"/>
    <cellStyle name="Normal 5 2 5 3 2" xfId="9846"/>
    <cellStyle name="Normal 5 2 5 3 2 2" xfId="9847"/>
    <cellStyle name="Normal 5 2 5 3 3" xfId="9848"/>
    <cellStyle name="Normal 5 2 5 4" xfId="9849"/>
    <cellStyle name="Normal 5 2 5 4 2" xfId="9850"/>
    <cellStyle name="Normal 5 2 5 5" xfId="9851"/>
    <cellStyle name="Normal 5 2 5 6" xfId="9852"/>
    <cellStyle name="Normal 5 2 6" xfId="9853"/>
    <cellStyle name="Normal 5 2 6 2" xfId="9854"/>
    <cellStyle name="Normal 5 2 6 2 2" xfId="9855"/>
    <cellStyle name="Normal 5 2 6 2 2 2" xfId="9856"/>
    <cellStyle name="Normal 5 2 6 2 3" xfId="9857"/>
    <cellStyle name="Normal 5 2 6 3" xfId="9858"/>
    <cellStyle name="Normal 5 2 6 3 2" xfId="9859"/>
    <cellStyle name="Normal 5 2 6 4" xfId="9860"/>
    <cellStyle name="Normal 5 2 7" xfId="9861"/>
    <cellStyle name="Normal 5 2 7 2" xfId="9862"/>
    <cellStyle name="Normal 5 2 7 2 2" xfId="9863"/>
    <cellStyle name="Normal 5 2 7 3" xfId="9864"/>
    <cellStyle name="Normal 5 2 8" xfId="9865"/>
    <cellStyle name="Normal 5 2 8 2" xfId="9866"/>
    <cellStyle name="Normal 5 2 9" xfId="9867"/>
    <cellStyle name="Normal 5 3" xfId="9868"/>
    <cellStyle name="Normal 5 3 10" xfId="9869"/>
    <cellStyle name="Normal 5 3 11" xfId="9870"/>
    <cellStyle name="Normal 5 3 2" xfId="9871"/>
    <cellStyle name="Normal 5 3 2 2" xfId="9872"/>
    <cellStyle name="Normal 5 3 2 2 2" xfId="9873"/>
    <cellStyle name="Normal 5 3 2 2 2 2" xfId="9874"/>
    <cellStyle name="Normal 5 3 2 2 2 2 2" xfId="9875"/>
    <cellStyle name="Normal 5 3 2 2 2 2 2 2" xfId="9876"/>
    <cellStyle name="Normal 5 3 2 2 2 2 2 2 2" xfId="9877"/>
    <cellStyle name="Normal 5 3 2 2 2 2 2 3" xfId="9878"/>
    <cellStyle name="Normal 5 3 2 2 2 2 3" xfId="9879"/>
    <cellStyle name="Normal 5 3 2 2 2 2 3 2" xfId="9880"/>
    <cellStyle name="Normal 5 3 2 2 2 2 4" xfId="9881"/>
    <cellStyle name="Normal 5 3 2 2 2 3" xfId="9882"/>
    <cellStyle name="Normal 5 3 2 2 2 3 2" xfId="9883"/>
    <cellStyle name="Normal 5 3 2 2 2 3 2 2" xfId="9884"/>
    <cellStyle name="Normal 5 3 2 2 2 3 3" xfId="9885"/>
    <cellStyle name="Normal 5 3 2 2 2 4" xfId="9886"/>
    <cellStyle name="Normal 5 3 2 2 2 4 2" xfId="9887"/>
    <cellStyle name="Normal 5 3 2 2 2 5" xfId="9888"/>
    <cellStyle name="Normal 5 3 2 2 3" xfId="9889"/>
    <cellStyle name="Normal 5 3 2 2 3 2" xfId="9890"/>
    <cellStyle name="Normal 5 3 2 2 3 2 2" xfId="9891"/>
    <cellStyle name="Normal 5 3 2 2 3 2 2 2" xfId="9892"/>
    <cellStyle name="Normal 5 3 2 2 3 2 3" xfId="9893"/>
    <cellStyle name="Normal 5 3 2 2 3 3" xfId="9894"/>
    <cellStyle name="Normal 5 3 2 2 3 3 2" xfId="9895"/>
    <cellStyle name="Normal 5 3 2 2 3 4" xfId="9896"/>
    <cellStyle name="Normal 5 3 2 2 4" xfId="9897"/>
    <cellStyle name="Normal 5 3 2 2 4 2" xfId="9898"/>
    <cellStyle name="Normal 5 3 2 2 4 2 2" xfId="9899"/>
    <cellStyle name="Normal 5 3 2 2 4 3" xfId="9900"/>
    <cellStyle name="Normal 5 3 2 2 5" xfId="9901"/>
    <cellStyle name="Normal 5 3 2 2 5 2" xfId="9902"/>
    <cellStyle name="Normal 5 3 2 2 6" xfId="9903"/>
    <cellStyle name="Normal 5 3 2 3" xfId="9904"/>
    <cellStyle name="Normal 5 3 2 3 2" xfId="9905"/>
    <cellStyle name="Normal 5 3 2 3 2 2" xfId="9906"/>
    <cellStyle name="Normal 5 3 2 3 2 2 2" xfId="9907"/>
    <cellStyle name="Normal 5 3 2 3 2 2 2 2" xfId="9908"/>
    <cellStyle name="Normal 5 3 2 3 2 2 3" xfId="9909"/>
    <cellStyle name="Normal 5 3 2 3 2 3" xfId="9910"/>
    <cellStyle name="Normal 5 3 2 3 2 3 2" xfId="9911"/>
    <cellStyle name="Normal 5 3 2 3 2 4" xfId="9912"/>
    <cellStyle name="Normal 5 3 2 3 3" xfId="9913"/>
    <cellStyle name="Normal 5 3 2 3 3 2" xfId="9914"/>
    <cellStyle name="Normal 5 3 2 3 3 2 2" xfId="9915"/>
    <cellStyle name="Normal 5 3 2 3 3 3" xfId="9916"/>
    <cellStyle name="Normal 5 3 2 3 4" xfId="9917"/>
    <cellStyle name="Normal 5 3 2 3 4 2" xfId="9918"/>
    <cellStyle name="Normal 5 3 2 3 5" xfId="9919"/>
    <cellStyle name="Normal 5 3 2 4" xfId="9920"/>
    <cellStyle name="Normal 5 3 2 4 2" xfId="9921"/>
    <cellStyle name="Normal 5 3 2 4 2 2" xfId="9922"/>
    <cellStyle name="Normal 5 3 2 4 2 2 2" xfId="9923"/>
    <cellStyle name="Normal 5 3 2 4 2 2 2 2" xfId="9924"/>
    <cellStyle name="Normal 5 3 2 4 2 2 3" xfId="9925"/>
    <cellStyle name="Normal 5 3 2 4 2 3" xfId="9926"/>
    <cellStyle name="Normal 5 3 2 4 2 3 2" xfId="9927"/>
    <cellStyle name="Normal 5 3 2 4 2 4" xfId="9928"/>
    <cellStyle name="Normal 5 3 2 4 3" xfId="9929"/>
    <cellStyle name="Normal 5 3 2 4 3 2" xfId="9930"/>
    <cellStyle name="Normal 5 3 2 4 3 2 2" xfId="9931"/>
    <cellStyle name="Normal 5 3 2 4 3 3" xfId="9932"/>
    <cellStyle name="Normal 5 3 2 4 4" xfId="9933"/>
    <cellStyle name="Normal 5 3 2 4 4 2" xfId="9934"/>
    <cellStyle name="Normal 5 3 2 4 5" xfId="9935"/>
    <cellStyle name="Normal 5 3 2 5" xfId="9936"/>
    <cellStyle name="Normal 5 3 2 5 2" xfId="9937"/>
    <cellStyle name="Normal 5 3 2 5 2 2" xfId="9938"/>
    <cellStyle name="Normal 5 3 2 5 2 2 2" xfId="9939"/>
    <cellStyle name="Normal 5 3 2 5 2 3" xfId="9940"/>
    <cellStyle name="Normal 5 3 2 5 3" xfId="9941"/>
    <cellStyle name="Normal 5 3 2 5 3 2" xfId="9942"/>
    <cellStyle name="Normal 5 3 2 5 4" xfId="9943"/>
    <cellStyle name="Normal 5 3 2 6" xfId="9944"/>
    <cellStyle name="Normal 5 3 2 6 2" xfId="9945"/>
    <cellStyle name="Normal 5 3 2 6 2 2" xfId="9946"/>
    <cellStyle name="Normal 5 3 2 6 3" xfId="9947"/>
    <cellStyle name="Normal 5 3 2 7" xfId="9948"/>
    <cellStyle name="Normal 5 3 2 7 2" xfId="9949"/>
    <cellStyle name="Normal 5 3 2 8" xfId="9950"/>
    <cellStyle name="Normal 5 3 3" xfId="9951"/>
    <cellStyle name="Normal 5 3 3 2" xfId="9952"/>
    <cellStyle name="Normal 5 3 3 2 2" xfId="9953"/>
    <cellStyle name="Normal 5 3 3 2 2 2" xfId="9954"/>
    <cellStyle name="Normal 5 3 3 2 2 2 2" xfId="9955"/>
    <cellStyle name="Normal 5 3 3 2 2 2 2 2" xfId="9956"/>
    <cellStyle name="Normal 5 3 3 2 2 2 3" xfId="9957"/>
    <cellStyle name="Normal 5 3 3 2 2 3" xfId="9958"/>
    <cellStyle name="Normal 5 3 3 2 2 3 2" xfId="9959"/>
    <cellStyle name="Normal 5 3 3 2 2 4" xfId="9960"/>
    <cellStyle name="Normal 5 3 3 2 3" xfId="9961"/>
    <cellStyle name="Normal 5 3 3 2 3 2" xfId="9962"/>
    <cellStyle name="Normal 5 3 3 2 3 2 2" xfId="9963"/>
    <cellStyle name="Normal 5 3 3 2 3 3" xfId="9964"/>
    <cellStyle name="Normal 5 3 3 2 4" xfId="9965"/>
    <cellStyle name="Normal 5 3 3 2 4 2" xfId="9966"/>
    <cellStyle name="Normal 5 3 3 2 5" xfId="9967"/>
    <cellStyle name="Normal 5 3 3 3" xfId="9968"/>
    <cellStyle name="Normal 5 3 3 3 2" xfId="9969"/>
    <cellStyle name="Normal 5 3 3 3 2 2" xfId="9970"/>
    <cellStyle name="Normal 5 3 3 3 2 2 2" xfId="9971"/>
    <cellStyle name="Normal 5 3 3 3 2 3" xfId="9972"/>
    <cellStyle name="Normal 5 3 3 3 3" xfId="9973"/>
    <cellStyle name="Normal 5 3 3 3 3 2" xfId="9974"/>
    <cellStyle name="Normal 5 3 3 3 4" xfId="9975"/>
    <cellStyle name="Normal 5 3 3 4" xfId="9976"/>
    <cellStyle name="Normal 5 3 3 4 2" xfId="9977"/>
    <cellStyle name="Normal 5 3 3 4 2 2" xfId="9978"/>
    <cellStyle name="Normal 5 3 3 4 3" xfId="9979"/>
    <cellStyle name="Normal 5 3 3 5" xfId="9980"/>
    <cellStyle name="Normal 5 3 3 5 2" xfId="9981"/>
    <cellStyle name="Normal 5 3 3 6" xfId="9982"/>
    <cellStyle name="Normal 5 3 4" xfId="9983"/>
    <cellStyle name="Normal 5 3 4 2" xfId="9984"/>
    <cellStyle name="Normal 5 3 4 2 2" xfId="9985"/>
    <cellStyle name="Normal 5 3 4 2 2 2" xfId="9986"/>
    <cellStyle name="Normal 5 3 4 2 2 2 2" xfId="9987"/>
    <cellStyle name="Normal 5 3 4 2 2 3" xfId="9988"/>
    <cellStyle name="Normal 5 3 4 2 3" xfId="9989"/>
    <cellStyle name="Normal 5 3 4 2 3 2" xfId="9990"/>
    <cellStyle name="Normal 5 3 4 2 4" xfId="9991"/>
    <cellStyle name="Normal 5 3 4 3" xfId="9992"/>
    <cellStyle name="Normal 5 3 4 3 2" xfId="9993"/>
    <cellStyle name="Normal 5 3 4 3 2 2" xfId="9994"/>
    <cellStyle name="Normal 5 3 4 3 3" xfId="9995"/>
    <cellStyle name="Normal 5 3 4 4" xfId="9996"/>
    <cellStyle name="Normal 5 3 4 4 2" xfId="9997"/>
    <cellStyle name="Normal 5 3 4 5" xfId="9998"/>
    <cellStyle name="Normal 5 3 5" xfId="9999"/>
    <cellStyle name="Normal 5 3 5 2" xfId="10000"/>
    <cellStyle name="Normal 5 3 5 2 2" xfId="10001"/>
    <cellStyle name="Normal 5 3 5 2 2 2" xfId="10002"/>
    <cellStyle name="Normal 5 3 5 2 2 2 2" xfId="10003"/>
    <cellStyle name="Normal 5 3 5 2 2 3" xfId="10004"/>
    <cellStyle name="Normal 5 3 5 2 3" xfId="10005"/>
    <cellStyle name="Normal 5 3 5 2 3 2" xfId="10006"/>
    <cellStyle name="Normal 5 3 5 2 4" xfId="10007"/>
    <cellStyle name="Normal 5 3 5 3" xfId="10008"/>
    <cellStyle name="Normal 5 3 5 3 2" xfId="10009"/>
    <cellStyle name="Normal 5 3 5 3 2 2" xfId="10010"/>
    <cellStyle name="Normal 5 3 5 3 3" xfId="10011"/>
    <cellStyle name="Normal 5 3 5 4" xfId="10012"/>
    <cellStyle name="Normal 5 3 5 4 2" xfId="10013"/>
    <cellStyle name="Normal 5 3 5 5" xfId="10014"/>
    <cellStyle name="Normal 5 3 6" xfId="10015"/>
    <cellStyle name="Normal 5 3 6 2" xfId="10016"/>
    <cellStyle name="Normal 5 3 6 2 2" xfId="10017"/>
    <cellStyle name="Normal 5 3 6 2 2 2" xfId="10018"/>
    <cellStyle name="Normal 5 3 6 2 3" xfId="10019"/>
    <cellStyle name="Normal 5 3 6 3" xfId="10020"/>
    <cellStyle name="Normal 5 3 6 3 2" xfId="10021"/>
    <cellStyle name="Normal 5 3 6 4" xfId="10022"/>
    <cellStyle name="Normal 5 3 7" xfId="10023"/>
    <cellStyle name="Normal 5 3 7 2" xfId="10024"/>
    <cellStyle name="Normal 5 3 7 2 2" xfId="10025"/>
    <cellStyle name="Normal 5 3 7 3" xfId="10026"/>
    <cellStyle name="Normal 5 3 8" xfId="10027"/>
    <cellStyle name="Normal 5 3 8 2" xfId="10028"/>
    <cellStyle name="Normal 5 3 9" xfId="10029"/>
    <cellStyle name="Normal 5 4" xfId="10030"/>
    <cellStyle name="Normal 5 4 10" xfId="10031"/>
    <cellStyle name="Normal 5 4 2" xfId="10032"/>
    <cellStyle name="Normal 5 4 2 2" xfId="10033"/>
    <cellStyle name="Normal 5 4 2 2 2" xfId="10034"/>
    <cellStyle name="Normal 5 4 2 2 2 2" xfId="10035"/>
    <cellStyle name="Normal 5 4 2 2 2 2 2" xfId="10036"/>
    <cellStyle name="Normal 5 4 2 2 2 2 2 2" xfId="10037"/>
    <cellStyle name="Normal 5 4 2 2 2 2 3" xfId="10038"/>
    <cellStyle name="Normal 5 4 2 2 2 3" xfId="10039"/>
    <cellStyle name="Normal 5 4 2 2 2 3 2" xfId="10040"/>
    <cellStyle name="Normal 5 4 2 2 2 4" xfId="10041"/>
    <cellStyle name="Normal 5 4 2 2 3" xfId="10042"/>
    <cellStyle name="Normal 5 4 2 2 3 2" xfId="10043"/>
    <cellStyle name="Normal 5 4 2 2 3 2 2" xfId="10044"/>
    <cellStyle name="Normal 5 4 2 2 3 3" xfId="10045"/>
    <cellStyle name="Normal 5 4 2 2 4" xfId="10046"/>
    <cellStyle name="Normal 5 4 2 2 4 2" xfId="10047"/>
    <cellStyle name="Normal 5 4 2 2 5" xfId="10048"/>
    <cellStyle name="Normal 5 4 2 2 6" xfId="10049"/>
    <cellStyle name="Normal 5 4 2 3" xfId="10050"/>
    <cellStyle name="Normal 5 4 2 3 2" xfId="10051"/>
    <cellStyle name="Normal 5 4 2 3 2 2" xfId="10052"/>
    <cellStyle name="Normal 5 4 2 3 2 2 2" xfId="10053"/>
    <cellStyle name="Normal 5 4 2 3 2 2 2 2" xfId="10054"/>
    <cellStyle name="Normal 5 4 2 3 2 2 3" xfId="10055"/>
    <cellStyle name="Normal 5 4 2 3 2 3" xfId="10056"/>
    <cellStyle name="Normal 5 4 2 3 2 3 2" xfId="10057"/>
    <cellStyle name="Normal 5 4 2 3 2 4" xfId="10058"/>
    <cellStyle name="Normal 5 4 2 3 3" xfId="10059"/>
    <cellStyle name="Normal 5 4 2 3 3 2" xfId="10060"/>
    <cellStyle name="Normal 5 4 2 3 3 2 2" xfId="10061"/>
    <cellStyle name="Normal 5 4 2 3 3 3" xfId="10062"/>
    <cellStyle name="Normal 5 4 2 3 4" xfId="10063"/>
    <cellStyle name="Normal 5 4 2 3 4 2" xfId="10064"/>
    <cellStyle name="Normal 5 4 2 3 5" xfId="10065"/>
    <cellStyle name="Normal 5 4 2 4" xfId="10066"/>
    <cellStyle name="Normal 5 4 2 4 2" xfId="10067"/>
    <cellStyle name="Normal 5 4 2 4 2 2" xfId="10068"/>
    <cellStyle name="Normal 5 4 2 4 2 2 2" xfId="10069"/>
    <cellStyle name="Normal 5 4 2 4 2 3" xfId="10070"/>
    <cellStyle name="Normal 5 4 2 4 3" xfId="10071"/>
    <cellStyle name="Normal 5 4 2 4 3 2" xfId="10072"/>
    <cellStyle name="Normal 5 4 2 4 4" xfId="10073"/>
    <cellStyle name="Normal 5 4 2 5" xfId="10074"/>
    <cellStyle name="Normal 5 4 2 5 2" xfId="10075"/>
    <cellStyle name="Normal 5 4 2 5 2 2" xfId="10076"/>
    <cellStyle name="Normal 5 4 2 5 3" xfId="10077"/>
    <cellStyle name="Normal 5 4 2 6" xfId="10078"/>
    <cellStyle name="Normal 5 4 2 6 2" xfId="10079"/>
    <cellStyle name="Normal 5 4 2 7" xfId="10080"/>
    <cellStyle name="Normal 5 4 2 8" xfId="10081"/>
    <cellStyle name="Normal 5 4 3" xfId="10082"/>
    <cellStyle name="Normal 5 4 3 2" xfId="10083"/>
    <cellStyle name="Normal 5 4 3 2 2" xfId="10084"/>
    <cellStyle name="Normal 5 4 3 2 2 2" xfId="10085"/>
    <cellStyle name="Normal 5 4 3 2 2 2 2" xfId="10086"/>
    <cellStyle name="Normal 5 4 3 2 2 2 2 2" xfId="10087"/>
    <cellStyle name="Normal 5 4 3 2 2 2 3" xfId="10088"/>
    <cellStyle name="Normal 5 4 3 2 2 3" xfId="10089"/>
    <cellStyle name="Normal 5 4 3 2 2 3 2" xfId="10090"/>
    <cellStyle name="Normal 5 4 3 2 2 4" xfId="10091"/>
    <cellStyle name="Normal 5 4 3 2 3" xfId="10092"/>
    <cellStyle name="Normal 5 4 3 2 3 2" xfId="10093"/>
    <cellStyle name="Normal 5 4 3 2 3 2 2" xfId="10094"/>
    <cellStyle name="Normal 5 4 3 2 3 3" xfId="10095"/>
    <cellStyle name="Normal 5 4 3 2 4" xfId="10096"/>
    <cellStyle name="Normal 5 4 3 2 4 2" xfId="10097"/>
    <cellStyle name="Normal 5 4 3 2 5" xfId="10098"/>
    <cellStyle name="Normal 5 4 3 3" xfId="10099"/>
    <cellStyle name="Normal 5 4 3 3 2" xfId="10100"/>
    <cellStyle name="Normal 5 4 3 3 2 2" xfId="10101"/>
    <cellStyle name="Normal 5 4 3 3 2 2 2" xfId="10102"/>
    <cellStyle name="Normal 5 4 3 3 2 3" xfId="10103"/>
    <cellStyle name="Normal 5 4 3 3 3" xfId="10104"/>
    <cellStyle name="Normal 5 4 3 3 3 2" xfId="10105"/>
    <cellStyle name="Normal 5 4 3 3 4" xfId="10106"/>
    <cellStyle name="Normal 5 4 3 4" xfId="10107"/>
    <cellStyle name="Normal 5 4 3 4 2" xfId="10108"/>
    <cellStyle name="Normal 5 4 3 4 2 2" xfId="10109"/>
    <cellStyle name="Normal 5 4 3 4 3" xfId="10110"/>
    <cellStyle name="Normal 5 4 3 5" xfId="10111"/>
    <cellStyle name="Normal 5 4 3 5 2" xfId="10112"/>
    <cellStyle name="Normal 5 4 3 6" xfId="10113"/>
    <cellStyle name="Normal 5 4 3 7" xfId="10114"/>
    <cellStyle name="Normal 5 4 4" xfId="10115"/>
    <cellStyle name="Normal 5 4 4 2" xfId="10116"/>
    <cellStyle name="Normal 5 4 4 2 2" xfId="10117"/>
    <cellStyle name="Normal 5 4 4 2 2 2" xfId="10118"/>
    <cellStyle name="Normal 5 4 4 2 2 2 2" xfId="10119"/>
    <cellStyle name="Normal 5 4 4 2 2 3" xfId="10120"/>
    <cellStyle name="Normal 5 4 4 2 3" xfId="10121"/>
    <cellStyle name="Normal 5 4 4 2 3 2" xfId="10122"/>
    <cellStyle name="Normal 5 4 4 2 4" xfId="10123"/>
    <cellStyle name="Normal 5 4 4 3" xfId="10124"/>
    <cellStyle name="Normal 5 4 4 3 2" xfId="10125"/>
    <cellStyle name="Normal 5 4 4 3 2 2" xfId="10126"/>
    <cellStyle name="Normal 5 4 4 3 3" xfId="10127"/>
    <cellStyle name="Normal 5 4 4 4" xfId="10128"/>
    <cellStyle name="Normal 5 4 4 4 2" xfId="10129"/>
    <cellStyle name="Normal 5 4 4 5" xfId="10130"/>
    <cellStyle name="Normal 5 4 5" xfId="10131"/>
    <cellStyle name="Normal 5 4 5 2" xfId="10132"/>
    <cellStyle name="Normal 5 4 5 2 2" xfId="10133"/>
    <cellStyle name="Normal 5 4 5 2 2 2" xfId="10134"/>
    <cellStyle name="Normal 5 4 5 2 2 2 2" xfId="10135"/>
    <cellStyle name="Normal 5 4 5 2 2 3" xfId="10136"/>
    <cellStyle name="Normal 5 4 5 2 3" xfId="10137"/>
    <cellStyle name="Normal 5 4 5 2 3 2" xfId="10138"/>
    <cellStyle name="Normal 5 4 5 2 4" xfId="10139"/>
    <cellStyle name="Normal 5 4 5 3" xfId="10140"/>
    <cellStyle name="Normal 5 4 5 3 2" xfId="10141"/>
    <cellStyle name="Normal 5 4 5 3 2 2" xfId="10142"/>
    <cellStyle name="Normal 5 4 5 3 3" xfId="10143"/>
    <cellStyle name="Normal 5 4 5 4" xfId="10144"/>
    <cellStyle name="Normal 5 4 5 4 2" xfId="10145"/>
    <cellStyle name="Normal 5 4 5 5" xfId="10146"/>
    <cellStyle name="Normal 5 4 6" xfId="10147"/>
    <cellStyle name="Normal 5 4 6 2" xfId="10148"/>
    <cellStyle name="Normal 5 4 6 2 2" xfId="10149"/>
    <cellStyle name="Normal 5 4 6 2 2 2" xfId="10150"/>
    <cellStyle name="Normal 5 4 6 2 3" xfId="10151"/>
    <cellStyle name="Normal 5 4 6 3" xfId="10152"/>
    <cellStyle name="Normal 5 4 6 3 2" xfId="10153"/>
    <cellStyle name="Normal 5 4 6 4" xfId="10154"/>
    <cellStyle name="Normal 5 4 7" xfId="10155"/>
    <cellStyle name="Normal 5 4 7 2" xfId="10156"/>
    <cellStyle name="Normal 5 4 7 2 2" xfId="10157"/>
    <cellStyle name="Normal 5 4 7 3" xfId="10158"/>
    <cellStyle name="Normal 5 4 8" xfId="10159"/>
    <cellStyle name="Normal 5 4 8 2" xfId="10160"/>
    <cellStyle name="Normal 5 4 9" xfId="10161"/>
    <cellStyle name="Normal 5 5" xfId="10162"/>
    <cellStyle name="Normal 5 5 2" xfId="10163"/>
    <cellStyle name="Normal 5 5 2 2" xfId="10164"/>
    <cellStyle name="Normal 5 5 2 2 2" xfId="10165"/>
    <cellStyle name="Normal 5 5 2 2 2 2" xfId="10166"/>
    <cellStyle name="Normal 5 5 2 2 2 2 2" xfId="10167"/>
    <cellStyle name="Normal 5 5 2 2 2 3" xfId="10168"/>
    <cellStyle name="Normal 5 5 2 2 3" xfId="10169"/>
    <cellStyle name="Normal 5 5 2 2 3 2" xfId="10170"/>
    <cellStyle name="Normal 5 5 2 2 4" xfId="10171"/>
    <cellStyle name="Normal 5 5 2 3" xfId="10172"/>
    <cellStyle name="Normal 5 5 2 3 2" xfId="10173"/>
    <cellStyle name="Normal 5 5 2 3 2 2" xfId="10174"/>
    <cellStyle name="Normal 5 5 2 3 3" xfId="10175"/>
    <cellStyle name="Normal 5 5 2 4" xfId="10176"/>
    <cellStyle name="Normal 5 5 2 4 2" xfId="10177"/>
    <cellStyle name="Normal 5 5 2 5" xfId="10178"/>
    <cellStyle name="Normal 5 5 3" xfId="10179"/>
    <cellStyle name="Normal 5 5 3 2" xfId="10180"/>
    <cellStyle name="Normal 5 5 3 2 2" xfId="10181"/>
    <cellStyle name="Normal 5 5 3 2 2 2" xfId="10182"/>
    <cellStyle name="Normal 5 5 3 2 2 2 2" xfId="10183"/>
    <cellStyle name="Normal 5 5 3 2 2 3" xfId="10184"/>
    <cellStyle name="Normal 5 5 3 2 3" xfId="10185"/>
    <cellStyle name="Normal 5 5 3 2 3 2" xfId="10186"/>
    <cellStyle name="Normal 5 5 3 2 4" xfId="10187"/>
    <cellStyle name="Normal 5 5 3 3" xfId="10188"/>
    <cellStyle name="Normal 5 5 3 3 2" xfId="10189"/>
    <cellStyle name="Normal 5 5 3 3 2 2" xfId="10190"/>
    <cellStyle name="Normal 5 5 3 3 3" xfId="10191"/>
    <cellStyle name="Normal 5 5 3 4" xfId="10192"/>
    <cellStyle name="Normal 5 5 3 4 2" xfId="10193"/>
    <cellStyle name="Normal 5 5 3 5" xfId="10194"/>
    <cellStyle name="Normal 5 5 4" xfId="10195"/>
    <cellStyle name="Normal 5 5 4 2" xfId="10196"/>
    <cellStyle name="Normal 5 5 4 2 2" xfId="10197"/>
    <cellStyle name="Normal 5 5 4 2 2 2" xfId="10198"/>
    <cellStyle name="Normal 5 5 4 2 3" xfId="10199"/>
    <cellStyle name="Normal 5 5 4 3" xfId="10200"/>
    <cellStyle name="Normal 5 5 4 3 2" xfId="10201"/>
    <cellStyle name="Normal 5 5 4 4" xfId="10202"/>
    <cellStyle name="Normal 5 5 5" xfId="10203"/>
    <cellStyle name="Normal 5 5 5 2" xfId="10204"/>
    <cellStyle name="Normal 5 5 5 2 2" xfId="10205"/>
    <cellStyle name="Normal 5 5 5 3" xfId="10206"/>
    <cellStyle name="Normal 5 5 6" xfId="10207"/>
    <cellStyle name="Normal 5 5 6 2" xfId="10208"/>
    <cellStyle name="Normal 5 5 7" xfId="10209"/>
    <cellStyle name="Normal 5 6" xfId="10210"/>
    <cellStyle name="Normal 5 6 2" xfId="10211"/>
    <cellStyle name="Normal 5 6 2 2" xfId="10212"/>
    <cellStyle name="Normal 5 6 2 2 2" xfId="10213"/>
    <cellStyle name="Normal 5 6 2 2 2 2" xfId="10214"/>
    <cellStyle name="Normal 5 6 2 2 2 2 2" xfId="10215"/>
    <cellStyle name="Normal 5 6 2 2 2 3" xfId="10216"/>
    <cellStyle name="Normal 5 6 2 2 3" xfId="10217"/>
    <cellStyle name="Normal 5 6 2 2 3 2" xfId="10218"/>
    <cellStyle name="Normal 5 6 2 2 4" xfId="10219"/>
    <cellStyle name="Normal 5 6 2 3" xfId="10220"/>
    <cellStyle name="Normal 5 6 2 3 2" xfId="10221"/>
    <cellStyle name="Normal 5 6 2 3 2 2" xfId="10222"/>
    <cellStyle name="Normal 5 6 2 3 3" xfId="10223"/>
    <cellStyle name="Normal 5 6 2 4" xfId="10224"/>
    <cellStyle name="Normal 5 6 2 4 2" xfId="10225"/>
    <cellStyle name="Normal 5 6 2 5" xfId="10226"/>
    <cellStyle name="Normal 5 6 3" xfId="10227"/>
    <cellStyle name="Normal 5 6 3 2" xfId="10228"/>
    <cellStyle name="Normal 5 6 3 2 2" xfId="10229"/>
    <cellStyle name="Normal 5 6 3 2 2 2" xfId="10230"/>
    <cellStyle name="Normal 5 6 3 2 3" xfId="10231"/>
    <cellStyle name="Normal 5 6 3 3" xfId="10232"/>
    <cellStyle name="Normal 5 6 3 3 2" xfId="10233"/>
    <cellStyle name="Normal 5 6 3 4" xfId="10234"/>
    <cellStyle name="Normal 5 6 4" xfId="10235"/>
    <cellStyle name="Normal 5 6 4 2" xfId="10236"/>
    <cellStyle name="Normal 5 6 4 2 2" xfId="10237"/>
    <cellStyle name="Normal 5 6 4 3" xfId="10238"/>
    <cellStyle name="Normal 5 6 5" xfId="10239"/>
    <cellStyle name="Normal 5 6 5 2" xfId="10240"/>
    <cellStyle name="Normal 5 6 6" xfId="10241"/>
    <cellStyle name="Normal 5 7" xfId="10242"/>
    <cellStyle name="Normal 5 7 2" xfId="10243"/>
    <cellStyle name="Normal 5 7 2 2" xfId="10244"/>
    <cellStyle name="Normal 5 7 2 2 2" xfId="10245"/>
    <cellStyle name="Normal 5 7 2 2 2 2" xfId="10246"/>
    <cellStyle name="Normal 5 7 2 2 3" xfId="10247"/>
    <cellStyle name="Normal 5 7 2 3" xfId="10248"/>
    <cellStyle name="Normal 5 7 2 3 2" xfId="10249"/>
    <cellStyle name="Normal 5 7 2 4" xfId="10250"/>
    <cellStyle name="Normal 5 7 3" xfId="10251"/>
    <cellStyle name="Normal 5 7 3 2" xfId="10252"/>
    <cellStyle name="Normal 5 7 3 2 2" xfId="10253"/>
    <cellStyle name="Normal 5 7 3 3" xfId="10254"/>
    <cellStyle name="Normal 5 7 4" xfId="10255"/>
    <cellStyle name="Normal 5 7 4 2" xfId="10256"/>
    <cellStyle name="Normal 5 7 5" xfId="10257"/>
    <cellStyle name="Normal 5 8" xfId="10258"/>
    <cellStyle name="Normal 5 8 2" xfId="10259"/>
    <cellStyle name="Normal 5 8 2 2" xfId="10260"/>
    <cellStyle name="Normal 5 8 2 2 2" xfId="10261"/>
    <cellStyle name="Normal 5 8 2 2 2 2" xfId="10262"/>
    <cellStyle name="Normal 5 8 2 2 3" xfId="10263"/>
    <cellStyle name="Normal 5 8 2 3" xfId="10264"/>
    <cellStyle name="Normal 5 8 2 3 2" xfId="10265"/>
    <cellStyle name="Normal 5 8 2 4" xfId="10266"/>
    <cellStyle name="Normal 5 8 3" xfId="10267"/>
    <cellStyle name="Normal 5 8 3 2" xfId="10268"/>
    <cellStyle name="Normal 5 8 3 2 2" xfId="10269"/>
    <cellStyle name="Normal 5 8 3 3" xfId="10270"/>
    <cellStyle name="Normal 5 8 4" xfId="10271"/>
    <cellStyle name="Normal 5 8 4 2" xfId="10272"/>
    <cellStyle name="Normal 5 8 5" xfId="10273"/>
    <cellStyle name="Normal 5 9" xfId="10274"/>
    <cellStyle name="Normal 5 9 2" xfId="10275"/>
    <cellStyle name="Normal 5 9 2 2" xfId="10276"/>
    <cellStyle name="Normal 5 9 2 2 2" xfId="10277"/>
    <cellStyle name="Normal 5 9 2 3" xfId="10278"/>
    <cellStyle name="Normal 5 9 3" xfId="10279"/>
    <cellStyle name="Normal 5 9 3 2" xfId="10280"/>
    <cellStyle name="Normal 5 9 4" xfId="10281"/>
    <cellStyle name="Normal 50" xfId="1855"/>
    <cellStyle name="Normal 50 2" xfId="10282"/>
    <cellStyle name="Normal 50 3" xfId="10283"/>
    <cellStyle name="Normal 51" xfId="1856"/>
    <cellStyle name="Normal 51 2" xfId="10284"/>
    <cellStyle name="Normal 51 3" xfId="10285"/>
    <cellStyle name="Normal 52" xfId="1857"/>
    <cellStyle name="Normal 52 2" xfId="10286"/>
    <cellStyle name="Normal 52 3" xfId="10287"/>
    <cellStyle name="Normal 53" xfId="10288"/>
    <cellStyle name="Normal 53 2" xfId="10289"/>
    <cellStyle name="Normal 53 3" xfId="10290"/>
    <cellStyle name="Normal 54" xfId="10291"/>
    <cellStyle name="Normal 54 2" xfId="10292"/>
    <cellStyle name="Normal 54 3" xfId="10293"/>
    <cellStyle name="Normal 55" xfId="10294"/>
    <cellStyle name="Normal 55 2" xfId="10295"/>
    <cellStyle name="Normal 55 3" xfId="10296"/>
    <cellStyle name="Normal 56" xfId="10297"/>
    <cellStyle name="Normal 56 2" xfId="10298"/>
    <cellStyle name="Normal 57" xfId="10299"/>
    <cellStyle name="Normal 57 2" xfId="10300"/>
    <cellStyle name="Normal 58" xfId="10301"/>
    <cellStyle name="Normal 58 2" xfId="10302"/>
    <cellStyle name="Normal 59" xfId="10303"/>
    <cellStyle name="Normal 6" xfId="1858"/>
    <cellStyle name="Normal 6 10" xfId="10304"/>
    <cellStyle name="Normal 6 11" xfId="10305"/>
    <cellStyle name="Normal 6 2" xfId="10306"/>
    <cellStyle name="Normal 6 2 2" xfId="10307"/>
    <cellStyle name="Normal 6 2 2 2" xfId="10308"/>
    <cellStyle name="Normal 6 2 2 2 2" xfId="10309"/>
    <cellStyle name="Normal 6 2 2 2 2 2" xfId="10310"/>
    <cellStyle name="Normal 6 2 2 2 2 2 2" xfId="10311"/>
    <cellStyle name="Normal 6 2 2 2 2 3" xfId="10312"/>
    <cellStyle name="Normal 6 2 2 2 3" xfId="10313"/>
    <cellStyle name="Normal 6 2 2 2 3 2" xfId="10314"/>
    <cellStyle name="Normal 6 2 2 2 4" xfId="10315"/>
    <cellStyle name="Normal 6 2 2 2 5" xfId="10316"/>
    <cellStyle name="Normal 6 2 2 3" xfId="10317"/>
    <cellStyle name="Normal 6 2 2 3 2" xfId="10318"/>
    <cellStyle name="Normal 6 2 2 3 2 2" xfId="10319"/>
    <cellStyle name="Normal 6 2 2 3 3" xfId="10320"/>
    <cellStyle name="Normal 6 2 2 4" xfId="10321"/>
    <cellStyle name="Normal 6 2 2 4 2" xfId="10322"/>
    <cellStyle name="Normal 6 2 2 5" xfId="10323"/>
    <cellStyle name="Normal 6 2 2 6" xfId="10324"/>
    <cellStyle name="Normal 6 2 3" xfId="10325"/>
    <cellStyle name="Normal 6 2 3 2" xfId="10326"/>
    <cellStyle name="Normal 6 2 3 2 2" xfId="10327"/>
    <cellStyle name="Normal 6 2 3 2 2 2" xfId="10328"/>
    <cellStyle name="Normal 6 2 3 2 3" xfId="10329"/>
    <cellStyle name="Normal 6 2 3 3" xfId="10330"/>
    <cellStyle name="Normal 6 2 3 3 2" xfId="10331"/>
    <cellStyle name="Normal 6 2 3 4" xfId="10332"/>
    <cellStyle name="Normal 6 2 3 5" xfId="10333"/>
    <cellStyle name="Normal 6 2 4" xfId="10334"/>
    <cellStyle name="Normal 6 2 4 2" xfId="10335"/>
    <cellStyle name="Normal 6 2 4 2 2" xfId="10336"/>
    <cellStyle name="Normal 6 2 4 3" xfId="10337"/>
    <cellStyle name="Normal 6 2 5" xfId="10338"/>
    <cellStyle name="Normal 6 2 5 2" xfId="10339"/>
    <cellStyle name="Normal 6 2 6" xfId="10340"/>
    <cellStyle name="Normal 6 2 7" xfId="10341"/>
    <cellStyle name="Normal 6 2 8" xfId="10342"/>
    <cellStyle name="Normal 6 3" xfId="10343"/>
    <cellStyle name="Normal 6 3 2" xfId="10344"/>
    <cellStyle name="Normal 6 3 2 2" xfId="10345"/>
    <cellStyle name="Normal 6 3 2 2 2" xfId="10346"/>
    <cellStyle name="Normal 6 3 2 2 2 2" xfId="10347"/>
    <cellStyle name="Normal 6 3 2 2 3" xfId="10348"/>
    <cellStyle name="Normal 6 3 2 3" xfId="10349"/>
    <cellStyle name="Normal 6 3 2 3 2" xfId="10350"/>
    <cellStyle name="Normal 6 3 2 4" xfId="10351"/>
    <cellStyle name="Normal 6 3 2 5" xfId="10352"/>
    <cellStyle name="Normal 6 3 3" xfId="10353"/>
    <cellStyle name="Normal 6 3 3 2" xfId="10354"/>
    <cellStyle name="Normal 6 3 3 2 2" xfId="10355"/>
    <cellStyle name="Normal 6 3 3 3" xfId="10356"/>
    <cellStyle name="Normal 6 3 4" xfId="10357"/>
    <cellStyle name="Normal 6 3 4 2" xfId="10358"/>
    <cellStyle name="Normal 6 3 5" xfId="10359"/>
    <cellStyle name="Normal 6 3 6" xfId="10360"/>
    <cellStyle name="Normal 6 3 7" xfId="10361"/>
    <cellStyle name="Normal 6 4" xfId="10362"/>
    <cellStyle name="Normal 6 4 2" xfId="10363"/>
    <cellStyle name="Normal 6 4 2 2" xfId="10364"/>
    <cellStyle name="Normal 6 4 2 2 2" xfId="10365"/>
    <cellStyle name="Normal 6 4 2 2 3" xfId="10366"/>
    <cellStyle name="Normal 6 4 2 3" xfId="10367"/>
    <cellStyle name="Normal 6 4 2 3 2" xfId="10368"/>
    <cellStyle name="Normal 6 4 2 4" xfId="10369"/>
    <cellStyle name="Normal 6 4 2 5" xfId="10370"/>
    <cellStyle name="Normal 6 4 2 6" xfId="10371"/>
    <cellStyle name="Normal 6 4 3" xfId="10372"/>
    <cellStyle name="Normal 6 4 3 2" xfId="10373"/>
    <cellStyle name="Normal 6 4 3 3" xfId="10374"/>
    <cellStyle name="Normal 6 4 4" xfId="10375"/>
    <cellStyle name="Normal 6 4 4 2" xfId="10376"/>
    <cellStyle name="Normal 6 4 4 3" xfId="10377"/>
    <cellStyle name="Normal 6 4 5" xfId="10378"/>
    <cellStyle name="Normal 6 4 5 2" xfId="10379"/>
    <cellStyle name="Normal 6 4 6" xfId="10380"/>
    <cellStyle name="Normal 6 4 7" xfId="10381"/>
    <cellStyle name="Normal 6 4 8" xfId="10382"/>
    <cellStyle name="Normal 6 5" xfId="10383"/>
    <cellStyle name="Normal 6 5 2" xfId="10384"/>
    <cellStyle name="Normal 6 5 2 2" xfId="10385"/>
    <cellStyle name="Normal 6 5 2 2 2" xfId="10386"/>
    <cellStyle name="Normal 6 5 2 3" xfId="10387"/>
    <cellStyle name="Normal 6 5 3" xfId="10388"/>
    <cellStyle name="Normal 6 5 3 2" xfId="10389"/>
    <cellStyle name="Normal 6 5 4" xfId="10390"/>
    <cellStyle name="Normal 6 5 5" xfId="10391"/>
    <cellStyle name="Normal 6 5 6" xfId="10392"/>
    <cellStyle name="Normal 6 6" xfId="10393"/>
    <cellStyle name="Normal 6 6 2" xfId="10394"/>
    <cellStyle name="Normal 6 6 2 2" xfId="10395"/>
    <cellStyle name="Normal 6 6 3" xfId="10396"/>
    <cellStyle name="Normal 6 6 4" xfId="10397"/>
    <cellStyle name="Normal 6 6 5" xfId="10398"/>
    <cellStyle name="Normal 6 7" xfId="10399"/>
    <cellStyle name="Normal 6 7 2" xfId="10400"/>
    <cellStyle name="Normal 6 7 3" xfId="10401"/>
    <cellStyle name="Normal 6 8" xfId="10402"/>
    <cellStyle name="Normal 6 8 2" xfId="10403"/>
    <cellStyle name="Normal 6 8 3" xfId="10404"/>
    <cellStyle name="Normal 6 9" xfId="10405"/>
    <cellStyle name="Normal 60" xfId="10406"/>
    <cellStyle name="Normal 61" xfId="10407"/>
    <cellStyle name="Normal 62" xfId="10408"/>
    <cellStyle name="Normal 63" xfId="10409"/>
    <cellStyle name="Normal 64" xfId="10410"/>
    <cellStyle name="Normal 65" xfId="10411"/>
    <cellStyle name="Normal 66" xfId="10412"/>
    <cellStyle name="Normal 67" xfId="10413"/>
    <cellStyle name="Normal 68" xfId="10414"/>
    <cellStyle name="Normal 69" xfId="10415"/>
    <cellStyle name="Normal 7" xfId="1859"/>
    <cellStyle name="Normal 7 10" xfId="10416"/>
    <cellStyle name="Normal 7 11" xfId="10417"/>
    <cellStyle name="Normal 7 12" xfId="15133"/>
    <cellStyle name="Normal 7 2" xfId="10418"/>
    <cellStyle name="Normal 7 2 2" xfId="10419"/>
    <cellStyle name="Normal 7 2 2 2" xfId="10420"/>
    <cellStyle name="Normal 7 2 2 2 2" xfId="10421"/>
    <cellStyle name="Normal 7 2 2 2 2 2" xfId="10422"/>
    <cellStyle name="Normal 7 2 2 2 2 2 2" xfId="10423"/>
    <cellStyle name="Normal 7 2 2 2 2 2 2 2" xfId="10424"/>
    <cellStyle name="Normal 7 2 2 2 2 2 3" xfId="10425"/>
    <cellStyle name="Normal 7 2 2 2 2 3" xfId="10426"/>
    <cellStyle name="Normal 7 2 2 2 2 3 2" xfId="10427"/>
    <cellStyle name="Normal 7 2 2 2 2 4" xfId="10428"/>
    <cellStyle name="Normal 7 2 2 2 3" xfId="10429"/>
    <cellStyle name="Normal 7 2 2 2 3 2" xfId="10430"/>
    <cellStyle name="Normal 7 2 2 2 3 2 2" xfId="10431"/>
    <cellStyle name="Normal 7 2 2 2 3 3" xfId="10432"/>
    <cellStyle name="Normal 7 2 2 2 4" xfId="10433"/>
    <cellStyle name="Normal 7 2 2 2 4 2" xfId="10434"/>
    <cellStyle name="Normal 7 2 2 2 5" xfId="10435"/>
    <cellStyle name="Normal 7 2 2 2 6" xfId="10436"/>
    <cellStyle name="Normal 7 2 2 3" xfId="10437"/>
    <cellStyle name="Normal 7 2 2 3 2" xfId="10438"/>
    <cellStyle name="Normal 7 2 2 3 2 2" xfId="10439"/>
    <cellStyle name="Normal 7 2 2 3 2 2 2" xfId="10440"/>
    <cellStyle name="Normal 7 2 2 3 2 3" xfId="10441"/>
    <cellStyle name="Normal 7 2 2 3 3" xfId="10442"/>
    <cellStyle name="Normal 7 2 2 3 3 2" xfId="10443"/>
    <cellStyle name="Normal 7 2 2 3 4" xfId="10444"/>
    <cellStyle name="Normal 7 2 2 4" xfId="10445"/>
    <cellStyle name="Normal 7 2 2 4 2" xfId="10446"/>
    <cellStyle name="Normal 7 2 2 4 2 2" xfId="10447"/>
    <cellStyle name="Normal 7 2 2 4 3" xfId="10448"/>
    <cellStyle name="Normal 7 2 2 5" xfId="10449"/>
    <cellStyle name="Normal 7 2 2 5 2" xfId="10450"/>
    <cellStyle name="Normal 7 2 2 6" xfId="10451"/>
    <cellStyle name="Normal 7 2 2 7" xfId="10452"/>
    <cellStyle name="Normal 7 2 3" xfId="10453"/>
    <cellStyle name="Normal 7 2 3 2" xfId="10454"/>
    <cellStyle name="Normal 7 2 3 2 2" xfId="10455"/>
    <cellStyle name="Normal 7 2 3 2 2 2" xfId="10456"/>
    <cellStyle name="Normal 7 2 3 2 2 2 2" xfId="10457"/>
    <cellStyle name="Normal 7 2 3 2 2 3" xfId="10458"/>
    <cellStyle name="Normal 7 2 3 2 3" xfId="10459"/>
    <cellStyle name="Normal 7 2 3 2 3 2" xfId="10460"/>
    <cellStyle name="Normal 7 2 3 2 4" xfId="10461"/>
    <cellStyle name="Normal 7 2 3 3" xfId="10462"/>
    <cellStyle name="Normal 7 2 3 3 2" xfId="10463"/>
    <cellStyle name="Normal 7 2 3 3 2 2" xfId="10464"/>
    <cellStyle name="Normal 7 2 3 3 3" xfId="10465"/>
    <cellStyle name="Normal 7 2 3 4" xfId="10466"/>
    <cellStyle name="Normal 7 2 3 4 2" xfId="10467"/>
    <cellStyle name="Normal 7 2 3 5" xfId="10468"/>
    <cellStyle name="Normal 7 2 3 6" xfId="10469"/>
    <cellStyle name="Normal 7 2 4" xfId="10470"/>
    <cellStyle name="Normal 7 2 4 2" xfId="10471"/>
    <cellStyle name="Normal 7 2 4 2 2" xfId="10472"/>
    <cellStyle name="Normal 7 2 4 2 2 2" xfId="10473"/>
    <cellStyle name="Normal 7 2 4 2 2 2 2" xfId="10474"/>
    <cellStyle name="Normal 7 2 4 2 2 3" xfId="10475"/>
    <cellStyle name="Normal 7 2 4 2 3" xfId="10476"/>
    <cellStyle name="Normal 7 2 4 2 3 2" xfId="10477"/>
    <cellStyle name="Normal 7 2 4 2 4" xfId="10478"/>
    <cellStyle name="Normal 7 2 4 3" xfId="10479"/>
    <cellStyle name="Normal 7 2 4 3 2" xfId="10480"/>
    <cellStyle name="Normal 7 2 4 3 2 2" xfId="10481"/>
    <cellStyle name="Normal 7 2 4 3 3" xfId="10482"/>
    <cellStyle name="Normal 7 2 4 4" xfId="10483"/>
    <cellStyle name="Normal 7 2 4 4 2" xfId="10484"/>
    <cellStyle name="Normal 7 2 4 5" xfId="10485"/>
    <cellStyle name="Normal 7 2 5" xfId="10486"/>
    <cellStyle name="Normal 7 2 5 2" xfId="10487"/>
    <cellStyle name="Normal 7 2 5 2 2" xfId="10488"/>
    <cellStyle name="Normal 7 2 5 2 2 2" xfId="10489"/>
    <cellStyle name="Normal 7 2 5 2 3" xfId="10490"/>
    <cellStyle name="Normal 7 2 5 3" xfId="10491"/>
    <cellStyle name="Normal 7 2 5 3 2" xfId="10492"/>
    <cellStyle name="Normal 7 2 5 4" xfId="10493"/>
    <cellStyle name="Normal 7 2 6" xfId="10494"/>
    <cellStyle name="Normal 7 2 6 2" xfId="10495"/>
    <cellStyle name="Normal 7 2 6 2 2" xfId="10496"/>
    <cellStyle name="Normal 7 2 6 3" xfId="10497"/>
    <cellStyle name="Normal 7 2 7" xfId="10498"/>
    <cellStyle name="Normal 7 2 7 2" xfId="10499"/>
    <cellStyle name="Normal 7 2 8" xfId="10500"/>
    <cellStyle name="Normal 7 2 9" xfId="10501"/>
    <cellStyle name="Normal 7 3" xfId="10502"/>
    <cellStyle name="Normal 7 3 2" xfId="10503"/>
    <cellStyle name="Normal 7 3 2 2" xfId="10504"/>
    <cellStyle name="Normal 7 3 2 2 2" xfId="10505"/>
    <cellStyle name="Normal 7 3 2 2 2 2" xfId="10506"/>
    <cellStyle name="Normal 7 3 2 2 2 2 2" xfId="10507"/>
    <cellStyle name="Normal 7 3 2 2 2 3" xfId="10508"/>
    <cellStyle name="Normal 7 3 2 2 3" xfId="10509"/>
    <cellStyle name="Normal 7 3 2 2 3 2" xfId="10510"/>
    <cellStyle name="Normal 7 3 2 2 4" xfId="10511"/>
    <cellStyle name="Normal 7 3 2 3" xfId="10512"/>
    <cellStyle name="Normal 7 3 2 3 2" xfId="10513"/>
    <cellStyle name="Normal 7 3 2 3 2 2" xfId="10514"/>
    <cellStyle name="Normal 7 3 2 3 3" xfId="10515"/>
    <cellStyle name="Normal 7 3 2 4" xfId="10516"/>
    <cellStyle name="Normal 7 3 2 4 2" xfId="10517"/>
    <cellStyle name="Normal 7 3 2 5" xfId="10518"/>
    <cellStyle name="Normal 7 3 2 6" xfId="10519"/>
    <cellStyle name="Normal 7 3 3" xfId="10520"/>
    <cellStyle name="Normal 7 3 3 2" xfId="10521"/>
    <cellStyle name="Normal 7 3 3 2 2" xfId="10522"/>
    <cellStyle name="Normal 7 3 3 2 2 2" xfId="10523"/>
    <cellStyle name="Normal 7 3 3 2 3" xfId="10524"/>
    <cellStyle name="Normal 7 3 3 3" xfId="10525"/>
    <cellStyle name="Normal 7 3 3 3 2" xfId="10526"/>
    <cellStyle name="Normal 7 3 3 4" xfId="10527"/>
    <cellStyle name="Normal 7 3 4" xfId="10528"/>
    <cellStyle name="Normal 7 3 4 2" xfId="10529"/>
    <cellStyle name="Normal 7 3 4 2 2" xfId="10530"/>
    <cellStyle name="Normal 7 3 4 3" xfId="10531"/>
    <cellStyle name="Normal 7 3 5" xfId="10532"/>
    <cellStyle name="Normal 7 3 5 2" xfId="10533"/>
    <cellStyle name="Normal 7 3 6" xfId="10534"/>
    <cellStyle name="Normal 7 3 7" xfId="10535"/>
    <cellStyle name="Normal 7 4" xfId="10536"/>
    <cellStyle name="Normal 7 4 2" xfId="10537"/>
    <cellStyle name="Normal 7 4 2 2" xfId="10538"/>
    <cellStyle name="Normal 7 4 2 2 2" xfId="10539"/>
    <cellStyle name="Normal 7 4 2 2 2 2" xfId="10540"/>
    <cellStyle name="Normal 7 4 2 2 3" xfId="10541"/>
    <cellStyle name="Normal 7 4 2 3" xfId="10542"/>
    <cellStyle name="Normal 7 4 2 3 2" xfId="10543"/>
    <cellStyle name="Normal 7 4 2 4" xfId="10544"/>
    <cellStyle name="Normal 7 4 2 5" xfId="10545"/>
    <cellStyle name="Normal 7 4 3" xfId="10546"/>
    <cellStyle name="Normal 7 4 3 2" xfId="10547"/>
    <cellStyle name="Normal 7 4 3 2 2" xfId="10548"/>
    <cellStyle name="Normal 7 4 3 3" xfId="10549"/>
    <cellStyle name="Normal 7 4 4" xfId="10550"/>
    <cellStyle name="Normal 7 4 4 2" xfId="10551"/>
    <cellStyle name="Normal 7 4 5" xfId="10552"/>
    <cellStyle name="Normal 7 4 6" xfId="10553"/>
    <cellStyle name="Normal 7 4 7" xfId="10554"/>
    <cellStyle name="Normal 7 5" xfId="10555"/>
    <cellStyle name="Normal 7 5 2" xfId="10556"/>
    <cellStyle name="Normal 7 5 2 2" xfId="10557"/>
    <cellStyle name="Normal 7 5 2 2 2" xfId="10558"/>
    <cellStyle name="Normal 7 5 2 2 2 2" xfId="10559"/>
    <cellStyle name="Normal 7 5 2 2 3" xfId="10560"/>
    <cellStyle name="Normal 7 5 2 3" xfId="10561"/>
    <cellStyle name="Normal 7 5 2 3 2" xfId="10562"/>
    <cellStyle name="Normal 7 5 2 4" xfId="10563"/>
    <cellStyle name="Normal 7 5 3" xfId="10564"/>
    <cellStyle name="Normal 7 5 3 2" xfId="10565"/>
    <cellStyle name="Normal 7 5 3 2 2" xfId="10566"/>
    <cellStyle name="Normal 7 5 3 3" xfId="10567"/>
    <cellStyle name="Normal 7 5 4" xfId="10568"/>
    <cellStyle name="Normal 7 5 4 2" xfId="10569"/>
    <cellStyle name="Normal 7 5 5" xfId="10570"/>
    <cellStyle name="Normal 7 5 6" xfId="10571"/>
    <cellStyle name="Normal 7 6" xfId="10572"/>
    <cellStyle name="Normal 7 6 2" xfId="10573"/>
    <cellStyle name="Normal 7 6 2 2" xfId="10574"/>
    <cellStyle name="Normal 7 6 2 2 2" xfId="10575"/>
    <cellStyle name="Normal 7 6 2 3" xfId="10576"/>
    <cellStyle name="Normal 7 6 3" xfId="10577"/>
    <cellStyle name="Normal 7 6 3 2" xfId="10578"/>
    <cellStyle name="Normal 7 6 4" xfId="10579"/>
    <cellStyle name="Normal 7 7" xfId="10580"/>
    <cellStyle name="Normal 7 7 2" xfId="10581"/>
    <cellStyle name="Normal 7 7 2 2" xfId="10582"/>
    <cellStyle name="Normal 7 7 3" xfId="10583"/>
    <cellStyle name="Normal 7 8" xfId="10584"/>
    <cellStyle name="Normal 7 8 2" xfId="10585"/>
    <cellStyle name="Normal 7 8 2 2" xfId="10586"/>
    <cellStyle name="Normal 7 8 3" xfId="10587"/>
    <cellStyle name="Normal 7 9" xfId="10588"/>
    <cellStyle name="Normal 7 9 2" xfId="10589"/>
    <cellStyle name="Normal 70" xfId="10590"/>
    <cellStyle name="Normal 71" xfId="10591"/>
    <cellStyle name="Normal 72" xfId="15121"/>
    <cellStyle name="Normal 73" xfId="15122"/>
    <cellStyle name="Normal 73 2" xfId="15127"/>
    <cellStyle name="Normal 74" xfId="15124"/>
    <cellStyle name="Normal 75" xfId="15126"/>
    <cellStyle name="Normal 76" xfId="15128"/>
    <cellStyle name="Normal 77" xfId="15131"/>
    <cellStyle name="Normal 78" xfId="15134"/>
    <cellStyle name="Normal 79" xfId="15136"/>
    <cellStyle name="Normal 79 2" xfId="15150"/>
    <cellStyle name="Normal 8" xfId="1860"/>
    <cellStyle name="Normal 8 2" xfId="10592"/>
    <cellStyle name="Normal 8 2 2" xfId="2108"/>
    <cellStyle name="Normal 8 2 2 2" xfId="10593"/>
    <cellStyle name="Normal 8 2 2 2 2" xfId="10594"/>
    <cellStyle name="Normal 8 2 2 2 2 2" xfId="10595"/>
    <cellStyle name="Normal 8 2 2 2 2 2 2" xfId="10596"/>
    <cellStyle name="Normal 8 2 2 2 2 3" xfId="10597"/>
    <cellStyle name="Normal 8 2 2 2 3" xfId="10598"/>
    <cellStyle name="Normal 8 2 2 2 3 2" xfId="10599"/>
    <cellStyle name="Normal 8 2 2 2 4" xfId="10600"/>
    <cellStyle name="Normal 8 2 2 2 5" xfId="10601"/>
    <cellStyle name="Normal 8 2 2 3" xfId="10602"/>
    <cellStyle name="Normal 8 2 2 3 2" xfId="10603"/>
    <cellStyle name="Normal 8 2 2 3 2 2" xfId="10604"/>
    <cellStyle name="Normal 8 2 2 3 3" xfId="10605"/>
    <cellStyle name="Normal 8 2 2 4" xfId="10606"/>
    <cellStyle name="Normal 8 2 2 4 2" xfId="10607"/>
    <cellStyle name="Normal 8 2 2 5" xfId="10608"/>
    <cellStyle name="Normal 8 2 2 6" xfId="10609"/>
    <cellStyle name="Normal 8 2 3" xfId="10610"/>
    <cellStyle name="Normal 8 2 3 2" xfId="10611"/>
    <cellStyle name="Normal 8 2 3 2 2" xfId="10612"/>
    <cellStyle name="Normal 8 2 3 2 2 2" xfId="10613"/>
    <cellStyle name="Normal 8 2 3 2 3" xfId="10614"/>
    <cellStyle name="Normal 8 2 3 3" xfId="10615"/>
    <cellStyle name="Normal 8 2 3 3 2" xfId="10616"/>
    <cellStyle name="Normal 8 2 3 4" xfId="10617"/>
    <cellStyle name="Normal 8 2 3 5" xfId="10618"/>
    <cellStyle name="Normal 8 2 4" xfId="10619"/>
    <cellStyle name="Normal 8 2 4 2" xfId="10620"/>
    <cellStyle name="Normal 8 2 4 2 2" xfId="10621"/>
    <cellStyle name="Normal 8 2 4 3" xfId="10622"/>
    <cellStyle name="Normal 8 2 5" xfId="10623"/>
    <cellStyle name="Normal 8 2 5 2" xfId="10624"/>
    <cellStyle name="Normal 8 2 6" xfId="10625"/>
    <cellStyle name="Normal 8 2 7" xfId="10626"/>
    <cellStyle name="Normal 8 2 8" xfId="10627"/>
    <cellStyle name="Normal 8 3" xfId="2109"/>
    <cellStyle name="Normal 8 3 2" xfId="10628"/>
    <cellStyle name="Normal 8 3 2 2" xfId="10629"/>
    <cellStyle name="Normal 8 3 2 2 2" xfId="10630"/>
    <cellStyle name="Normal 8 3 2 2 2 2" xfId="10631"/>
    <cellStyle name="Normal 8 3 2 2 3" xfId="10632"/>
    <cellStyle name="Normal 8 3 2 3" xfId="10633"/>
    <cellStyle name="Normal 8 3 2 3 2" xfId="10634"/>
    <cellStyle name="Normal 8 3 2 4" xfId="10635"/>
    <cellStyle name="Normal 8 3 2 5" xfId="10636"/>
    <cellStyle name="Normal 8 3 3" xfId="10637"/>
    <cellStyle name="Normal 8 3 3 2" xfId="10638"/>
    <cellStyle name="Normal 8 3 3 2 2" xfId="10639"/>
    <cellStyle name="Normal 8 3 3 3" xfId="10640"/>
    <cellStyle name="Normal 8 3 4" xfId="10641"/>
    <cellStyle name="Normal 8 3 4 2" xfId="10642"/>
    <cellStyle name="Normal 8 3 5" xfId="10643"/>
    <cellStyle name="Normal 8 3 6" xfId="10644"/>
    <cellStyle name="Normal 8 4" xfId="10645"/>
    <cellStyle name="Normal 8 4 2" xfId="10646"/>
    <cellStyle name="Normal 8 4 2 2" xfId="10647"/>
    <cellStyle name="Normal 8 4 2 2 2" xfId="10648"/>
    <cellStyle name="Normal 8 4 2 3" xfId="10649"/>
    <cellStyle name="Normal 8 4 3" xfId="10650"/>
    <cellStyle name="Normal 8 4 3 2" xfId="10651"/>
    <cellStyle name="Normal 8 4 4" xfId="10652"/>
    <cellStyle name="Normal 8 4 5" xfId="10653"/>
    <cellStyle name="Normal 8 5" xfId="10654"/>
    <cellStyle name="Normal 8 5 2" xfId="10655"/>
    <cellStyle name="Normal 8 5 2 2" xfId="10656"/>
    <cellStyle name="Normal 8 5 3" xfId="10657"/>
    <cellStyle name="Normal 8 6" xfId="10658"/>
    <cellStyle name="Normal 8 6 2" xfId="10659"/>
    <cellStyle name="Normal 8 7" xfId="10660"/>
    <cellStyle name="Normal 8 8" xfId="10661"/>
    <cellStyle name="Normal 80" xfId="15137"/>
    <cellStyle name="Normal 81" xfId="15138"/>
    <cellStyle name="Normal 82" xfId="15140"/>
    <cellStyle name="Normal 82 2" xfId="15153"/>
    <cellStyle name="Normal 83" xfId="15142"/>
    <cellStyle name="Normal 83 2" xfId="15154"/>
    <cellStyle name="Normal 84" xfId="15143"/>
    <cellStyle name="Normal 85" xfId="15147"/>
    <cellStyle name="Normal 86" xfId="15148"/>
    <cellStyle name="Normal 87" xfId="15152"/>
    <cellStyle name="Normal 9" xfId="1861"/>
    <cellStyle name="Normal 9 2" xfId="10662"/>
    <cellStyle name="Normal 9 2 2" xfId="10663"/>
    <cellStyle name="Normal 9 2 2 2" xfId="10664"/>
    <cellStyle name="Normal 9 2 2 2 2" xfId="10665"/>
    <cellStyle name="Normal 9 2 2 2 2 2" xfId="10666"/>
    <cellStyle name="Normal 9 2 2 2 2 2 2" xfId="10667"/>
    <cellStyle name="Normal 9 2 2 2 2 3" xfId="10668"/>
    <cellStyle name="Normal 9 2 2 2 3" xfId="10669"/>
    <cellStyle name="Normal 9 2 2 2 3 2" xfId="10670"/>
    <cellStyle name="Normal 9 2 2 2 4" xfId="10671"/>
    <cellStyle name="Normal 9 2 2 2 5" xfId="10672"/>
    <cellStyle name="Normal 9 2 2 2 6" xfId="10673"/>
    <cellStyle name="Normal 9 2 2 3" xfId="10674"/>
    <cellStyle name="Normal 9 2 2 3 2" xfId="10675"/>
    <cellStyle name="Normal 9 2 2 3 2 2" xfId="10676"/>
    <cellStyle name="Normal 9 2 2 3 3" xfId="10677"/>
    <cellStyle name="Normal 9 2 2 4" xfId="10678"/>
    <cellStyle name="Normal 9 2 2 4 2" xfId="10679"/>
    <cellStyle name="Normal 9 2 2 5" xfId="10680"/>
    <cellStyle name="Normal 9 2 2 6" xfId="10681"/>
    <cellStyle name="Normal 9 2 2 7" xfId="10682"/>
    <cellStyle name="Normal 9 2 3" xfId="10683"/>
    <cellStyle name="Normal 9 2 3 2" xfId="10684"/>
    <cellStyle name="Normal 9 2 3 2 2" xfId="10685"/>
    <cellStyle name="Normal 9 2 3 2 2 2" xfId="10686"/>
    <cellStyle name="Normal 9 2 3 2 3" xfId="10687"/>
    <cellStyle name="Normal 9 2 3 3" xfId="10688"/>
    <cellStyle name="Normal 9 2 3 3 2" xfId="10689"/>
    <cellStyle name="Normal 9 2 3 4" xfId="10690"/>
    <cellStyle name="Normal 9 2 3 5" xfId="10691"/>
    <cellStyle name="Normal 9 2 3 6" xfId="10692"/>
    <cellStyle name="Normal 9 2 4" xfId="10693"/>
    <cellStyle name="Normal 9 2 4 2" xfId="10694"/>
    <cellStyle name="Normal 9 2 4 2 2" xfId="10695"/>
    <cellStyle name="Normal 9 2 4 3" xfId="10696"/>
    <cellStyle name="Normal 9 2 4 4" xfId="10697"/>
    <cellStyle name="Normal 9 2 5" xfId="10698"/>
    <cellStyle name="Normal 9 2 5 2" xfId="10699"/>
    <cellStyle name="Normal 9 2 6" xfId="10700"/>
    <cellStyle name="Normal 9 2 7" xfId="10701"/>
    <cellStyle name="Normal 9 2 8" xfId="10702"/>
    <cellStyle name="Normal 9 3" xfId="10703"/>
    <cellStyle name="Normal 9 3 2" xfId="10704"/>
    <cellStyle name="Normal 9 3 2 2" xfId="10705"/>
    <cellStyle name="Normal 9 3 2 2 2" xfId="10706"/>
    <cellStyle name="Normal 9 3 2 2 2 2" xfId="10707"/>
    <cellStyle name="Normal 9 3 2 2 3" xfId="10708"/>
    <cellStyle name="Normal 9 3 2 3" xfId="10709"/>
    <cellStyle name="Normal 9 3 2 3 2" xfId="10710"/>
    <cellStyle name="Normal 9 3 2 4" xfId="10711"/>
    <cellStyle name="Normal 9 3 2 5" xfId="10712"/>
    <cellStyle name="Normal 9 3 2 6" xfId="10713"/>
    <cellStyle name="Normal 9 3 3" xfId="10714"/>
    <cellStyle name="Normal 9 3 3 2" xfId="10715"/>
    <cellStyle name="Normal 9 3 3 2 2" xfId="10716"/>
    <cellStyle name="Normal 9 3 3 3" xfId="10717"/>
    <cellStyle name="Normal 9 3 3 4" xfId="10718"/>
    <cellStyle name="Normal 9 3 4" xfId="10719"/>
    <cellStyle name="Normal 9 3 4 2" xfId="10720"/>
    <cellStyle name="Normal 9 3 5" xfId="10721"/>
    <cellStyle name="Normal 9 3 6" xfId="10722"/>
    <cellStyle name="Normal 9 3 7" xfId="10723"/>
    <cellStyle name="Normal 9 4" xfId="10724"/>
    <cellStyle name="Normal 9 4 2" xfId="10725"/>
    <cellStyle name="Normal 9 4 2 2" xfId="10726"/>
    <cellStyle name="Normal 9 4 2 2 2" xfId="10727"/>
    <cellStyle name="Normal 9 4 2 3" xfId="10728"/>
    <cellStyle name="Normal 9 4 3" xfId="10729"/>
    <cellStyle name="Normal 9 4 3 2" xfId="10730"/>
    <cellStyle name="Normal 9 4 4" xfId="10731"/>
    <cellStyle name="Normal 9 4 5" xfId="10732"/>
    <cellStyle name="Normal 9 4 6" xfId="10733"/>
    <cellStyle name="Normal 9 5" xfId="10734"/>
    <cellStyle name="Normal 9 5 2" xfId="10735"/>
    <cellStyle name="Normal 9 5 2 2" xfId="10736"/>
    <cellStyle name="Normal 9 5 3" xfId="10737"/>
    <cellStyle name="Normal 9 5 4" xfId="10738"/>
    <cellStyle name="Normal 9 6" xfId="10739"/>
    <cellStyle name="Normal 9 6 2" xfId="10740"/>
    <cellStyle name="Normal 9 7" xfId="10741"/>
    <cellStyle name="Normal 9 8" xfId="10742"/>
    <cellStyle name="Normal 9 9" xfId="10743"/>
    <cellStyle name="Normal_LGE Filed Test Period Billing Exhibits - SBR Summary" xfId="4"/>
    <cellStyle name="Note 10" xfId="1862"/>
    <cellStyle name="Note 10 10" xfId="10744"/>
    <cellStyle name="Note 10 10 2" xfId="10745"/>
    <cellStyle name="Note 10 11" xfId="10746"/>
    <cellStyle name="Note 10 12" xfId="10747"/>
    <cellStyle name="Note 10 13" xfId="10748"/>
    <cellStyle name="Note 10 2" xfId="1863"/>
    <cellStyle name="Note 10 2 10" xfId="10749"/>
    <cellStyle name="Note 10 2 2" xfId="10750"/>
    <cellStyle name="Note 10 2 2 2" xfId="10751"/>
    <cellStyle name="Note 10 2 3" xfId="10752"/>
    <cellStyle name="Note 10 2 3 2" xfId="10753"/>
    <cellStyle name="Note 10 2 4" xfId="10754"/>
    <cellStyle name="Note 10 2 4 2" xfId="10755"/>
    <cellStyle name="Note 10 2 5" xfId="10756"/>
    <cellStyle name="Note 10 2 5 2" xfId="10757"/>
    <cellStyle name="Note 10 2 6" xfId="10758"/>
    <cellStyle name="Note 10 2 6 2" xfId="10759"/>
    <cellStyle name="Note 10 2 7" xfId="10760"/>
    <cellStyle name="Note 10 2 7 2" xfId="10761"/>
    <cellStyle name="Note 10 2 8" xfId="10762"/>
    <cellStyle name="Note 10 2 8 2" xfId="10763"/>
    <cellStyle name="Note 10 2 9" xfId="10764"/>
    <cellStyle name="Note 10 2 9 2" xfId="10765"/>
    <cellStyle name="Note 10 3" xfId="1864"/>
    <cellStyle name="Note 10 3 2" xfId="10766"/>
    <cellStyle name="Note 10 4" xfId="1865"/>
    <cellStyle name="Note 10 4 2" xfId="10767"/>
    <cellStyle name="Note 10 5" xfId="1866"/>
    <cellStyle name="Note 10 5 2" xfId="10768"/>
    <cellStyle name="Note 10 6" xfId="10769"/>
    <cellStyle name="Note 10 6 2" xfId="10770"/>
    <cellStyle name="Note 10 7" xfId="10771"/>
    <cellStyle name="Note 10 7 2" xfId="10772"/>
    <cellStyle name="Note 10 8" xfId="10773"/>
    <cellStyle name="Note 10 8 2" xfId="10774"/>
    <cellStyle name="Note 10 9" xfId="10775"/>
    <cellStyle name="Note 10 9 2" xfId="10776"/>
    <cellStyle name="Note 11" xfId="1867"/>
    <cellStyle name="Note 11 10" xfId="10777"/>
    <cellStyle name="Note 11 10 2" xfId="10778"/>
    <cellStyle name="Note 11 11" xfId="10779"/>
    <cellStyle name="Note 11 12" xfId="10780"/>
    <cellStyle name="Note 11 13" xfId="10781"/>
    <cellStyle name="Note 11 2" xfId="1868"/>
    <cellStyle name="Note 11 2 10" xfId="10782"/>
    <cellStyle name="Note 11 2 2" xfId="10783"/>
    <cellStyle name="Note 11 2 2 2" xfId="10784"/>
    <cellStyle name="Note 11 2 3" xfId="10785"/>
    <cellStyle name="Note 11 2 3 2" xfId="10786"/>
    <cellStyle name="Note 11 2 4" xfId="10787"/>
    <cellStyle name="Note 11 2 4 2" xfId="10788"/>
    <cellStyle name="Note 11 2 5" xfId="10789"/>
    <cellStyle name="Note 11 2 5 2" xfId="10790"/>
    <cellStyle name="Note 11 2 6" xfId="10791"/>
    <cellStyle name="Note 11 2 6 2" xfId="10792"/>
    <cellStyle name="Note 11 2 7" xfId="10793"/>
    <cellStyle name="Note 11 2 7 2" xfId="10794"/>
    <cellStyle name="Note 11 2 8" xfId="10795"/>
    <cellStyle name="Note 11 2 8 2" xfId="10796"/>
    <cellStyle name="Note 11 2 9" xfId="10797"/>
    <cellStyle name="Note 11 2 9 2" xfId="10798"/>
    <cellStyle name="Note 11 3" xfId="1869"/>
    <cellStyle name="Note 11 3 2" xfId="10799"/>
    <cellStyle name="Note 11 4" xfId="1870"/>
    <cellStyle name="Note 11 4 2" xfId="10800"/>
    <cellStyle name="Note 11 5" xfId="1871"/>
    <cellStyle name="Note 11 5 2" xfId="10801"/>
    <cellStyle name="Note 11 6" xfId="10802"/>
    <cellStyle name="Note 11 6 2" xfId="10803"/>
    <cellStyle name="Note 11 7" xfId="10804"/>
    <cellStyle name="Note 11 7 2" xfId="10805"/>
    <cellStyle name="Note 11 8" xfId="10806"/>
    <cellStyle name="Note 11 8 2" xfId="10807"/>
    <cellStyle name="Note 11 9" xfId="10808"/>
    <cellStyle name="Note 11 9 2" xfId="10809"/>
    <cellStyle name="Note 12" xfId="1872"/>
    <cellStyle name="Note 12 10" xfId="10810"/>
    <cellStyle name="Note 12 10 2" xfId="10811"/>
    <cellStyle name="Note 12 11" xfId="10812"/>
    <cellStyle name="Note 12 12" xfId="10813"/>
    <cellStyle name="Note 12 13" xfId="10814"/>
    <cellStyle name="Note 12 2" xfId="10815"/>
    <cellStyle name="Note 12 2 10" xfId="10816"/>
    <cellStyle name="Note 12 2 2" xfId="10817"/>
    <cellStyle name="Note 12 2 2 2" xfId="10818"/>
    <cellStyle name="Note 12 2 3" xfId="10819"/>
    <cellStyle name="Note 12 2 3 2" xfId="10820"/>
    <cellStyle name="Note 12 2 4" xfId="10821"/>
    <cellStyle name="Note 12 2 4 2" xfId="10822"/>
    <cellStyle name="Note 12 2 5" xfId="10823"/>
    <cellStyle name="Note 12 2 5 2" xfId="10824"/>
    <cellStyle name="Note 12 2 6" xfId="10825"/>
    <cellStyle name="Note 12 2 6 2" xfId="10826"/>
    <cellStyle name="Note 12 2 7" xfId="10827"/>
    <cellStyle name="Note 12 2 7 2" xfId="10828"/>
    <cellStyle name="Note 12 2 8" xfId="10829"/>
    <cellStyle name="Note 12 2 8 2" xfId="10830"/>
    <cellStyle name="Note 12 2 9" xfId="10831"/>
    <cellStyle name="Note 12 2 9 2" xfId="10832"/>
    <cellStyle name="Note 12 3" xfId="10833"/>
    <cellStyle name="Note 12 3 2" xfId="10834"/>
    <cellStyle name="Note 12 4" xfId="10835"/>
    <cellStyle name="Note 12 4 2" xfId="10836"/>
    <cellStyle name="Note 12 5" xfId="10837"/>
    <cellStyle name="Note 12 5 2" xfId="10838"/>
    <cellStyle name="Note 12 6" xfId="10839"/>
    <cellStyle name="Note 12 6 2" xfId="10840"/>
    <cellStyle name="Note 12 7" xfId="10841"/>
    <cellStyle name="Note 12 7 2" xfId="10842"/>
    <cellStyle name="Note 12 8" xfId="10843"/>
    <cellStyle name="Note 12 8 2" xfId="10844"/>
    <cellStyle name="Note 12 9" xfId="10845"/>
    <cellStyle name="Note 12 9 2" xfId="10846"/>
    <cellStyle name="Note 13" xfId="1873"/>
    <cellStyle name="Note 13 10" xfId="10847"/>
    <cellStyle name="Note 13 10 2" xfId="10848"/>
    <cellStyle name="Note 13 11" xfId="10849"/>
    <cellStyle name="Note 13 12" xfId="10850"/>
    <cellStyle name="Note 13 13" xfId="10851"/>
    <cellStyle name="Note 13 2" xfId="10852"/>
    <cellStyle name="Note 13 2 10" xfId="10853"/>
    <cellStyle name="Note 13 2 2" xfId="10854"/>
    <cellStyle name="Note 13 2 2 2" xfId="10855"/>
    <cellStyle name="Note 13 2 3" xfId="10856"/>
    <cellStyle name="Note 13 2 3 2" xfId="10857"/>
    <cellStyle name="Note 13 2 4" xfId="10858"/>
    <cellStyle name="Note 13 2 4 2" xfId="10859"/>
    <cellStyle name="Note 13 2 5" xfId="10860"/>
    <cellStyle name="Note 13 2 5 2" xfId="10861"/>
    <cellStyle name="Note 13 2 6" xfId="10862"/>
    <cellStyle name="Note 13 2 6 2" xfId="10863"/>
    <cellStyle name="Note 13 2 7" xfId="10864"/>
    <cellStyle name="Note 13 2 7 2" xfId="10865"/>
    <cellStyle name="Note 13 2 8" xfId="10866"/>
    <cellStyle name="Note 13 2 8 2" xfId="10867"/>
    <cellStyle name="Note 13 2 9" xfId="10868"/>
    <cellStyle name="Note 13 2 9 2" xfId="10869"/>
    <cellStyle name="Note 13 3" xfId="10870"/>
    <cellStyle name="Note 13 3 2" xfId="10871"/>
    <cellStyle name="Note 13 4" xfId="10872"/>
    <cellStyle name="Note 13 4 2" xfId="10873"/>
    <cellStyle name="Note 13 5" xfId="10874"/>
    <cellStyle name="Note 13 5 2" xfId="10875"/>
    <cellStyle name="Note 13 6" xfId="10876"/>
    <cellStyle name="Note 13 6 2" xfId="10877"/>
    <cellStyle name="Note 13 7" xfId="10878"/>
    <cellStyle name="Note 13 7 2" xfId="10879"/>
    <cellStyle name="Note 13 8" xfId="10880"/>
    <cellStyle name="Note 13 8 2" xfId="10881"/>
    <cellStyle name="Note 13 9" xfId="10882"/>
    <cellStyle name="Note 13 9 2" xfId="10883"/>
    <cellStyle name="Note 14" xfId="1874"/>
    <cellStyle name="Note 14 10" xfId="10884"/>
    <cellStyle name="Note 14 10 2" xfId="10885"/>
    <cellStyle name="Note 14 11" xfId="10886"/>
    <cellStyle name="Note 14 12" xfId="10887"/>
    <cellStyle name="Note 14 13" xfId="10888"/>
    <cellStyle name="Note 14 2" xfId="10889"/>
    <cellStyle name="Note 14 2 10" xfId="10890"/>
    <cellStyle name="Note 14 2 2" xfId="10891"/>
    <cellStyle name="Note 14 2 2 2" xfId="10892"/>
    <cellStyle name="Note 14 2 3" xfId="10893"/>
    <cellStyle name="Note 14 2 3 2" xfId="10894"/>
    <cellStyle name="Note 14 2 4" xfId="10895"/>
    <cellStyle name="Note 14 2 4 2" xfId="10896"/>
    <cellStyle name="Note 14 2 5" xfId="10897"/>
    <cellStyle name="Note 14 2 5 2" xfId="10898"/>
    <cellStyle name="Note 14 2 6" xfId="10899"/>
    <cellStyle name="Note 14 2 6 2" xfId="10900"/>
    <cellStyle name="Note 14 2 7" xfId="10901"/>
    <cellStyle name="Note 14 2 7 2" xfId="10902"/>
    <cellStyle name="Note 14 2 8" xfId="10903"/>
    <cellStyle name="Note 14 2 8 2" xfId="10904"/>
    <cellStyle name="Note 14 2 9" xfId="10905"/>
    <cellStyle name="Note 14 2 9 2" xfId="10906"/>
    <cellStyle name="Note 14 3" xfId="10907"/>
    <cellStyle name="Note 14 3 2" xfId="10908"/>
    <cellStyle name="Note 14 4" xfId="10909"/>
    <cellStyle name="Note 14 4 2" xfId="10910"/>
    <cellStyle name="Note 14 5" xfId="10911"/>
    <cellStyle name="Note 14 5 2" xfId="10912"/>
    <cellStyle name="Note 14 6" xfId="10913"/>
    <cellStyle name="Note 14 6 2" xfId="10914"/>
    <cellStyle name="Note 14 7" xfId="10915"/>
    <cellStyle name="Note 14 7 2" xfId="10916"/>
    <cellStyle name="Note 14 8" xfId="10917"/>
    <cellStyle name="Note 14 8 2" xfId="10918"/>
    <cellStyle name="Note 14 9" xfId="10919"/>
    <cellStyle name="Note 14 9 2" xfId="10920"/>
    <cellStyle name="Note 15" xfId="1875"/>
    <cellStyle name="Note 15 10" xfId="10921"/>
    <cellStyle name="Note 15 10 2" xfId="10922"/>
    <cellStyle name="Note 15 11" xfId="10923"/>
    <cellStyle name="Note 15 12" xfId="10924"/>
    <cellStyle name="Note 15 2" xfId="1876"/>
    <cellStyle name="Note 15 2 10" xfId="10925"/>
    <cellStyle name="Note 15 2 2" xfId="10926"/>
    <cellStyle name="Note 15 2 2 2" xfId="10927"/>
    <cellStyle name="Note 15 2 3" xfId="10928"/>
    <cellStyle name="Note 15 2 3 2" xfId="10929"/>
    <cellStyle name="Note 15 2 4" xfId="10930"/>
    <cellStyle name="Note 15 2 4 2" xfId="10931"/>
    <cellStyle name="Note 15 2 5" xfId="10932"/>
    <cellStyle name="Note 15 2 5 2" xfId="10933"/>
    <cellStyle name="Note 15 2 6" xfId="10934"/>
    <cellStyle name="Note 15 2 6 2" xfId="10935"/>
    <cellStyle name="Note 15 2 7" xfId="10936"/>
    <cellStyle name="Note 15 2 7 2" xfId="10937"/>
    <cellStyle name="Note 15 2 8" xfId="10938"/>
    <cellStyle name="Note 15 2 8 2" xfId="10939"/>
    <cellStyle name="Note 15 2 9" xfId="10940"/>
    <cellStyle name="Note 15 2 9 2" xfId="10941"/>
    <cellStyle name="Note 15 3" xfId="1877"/>
    <cellStyle name="Note 15 3 2" xfId="10942"/>
    <cellStyle name="Note 15 4" xfId="1878"/>
    <cellStyle name="Note 15 4 2" xfId="10943"/>
    <cellStyle name="Note 15 5" xfId="1879"/>
    <cellStyle name="Note 15 5 2" xfId="10944"/>
    <cellStyle name="Note 15 6" xfId="10945"/>
    <cellStyle name="Note 15 6 2" xfId="10946"/>
    <cellStyle name="Note 15 7" xfId="10947"/>
    <cellStyle name="Note 15 7 2" xfId="10948"/>
    <cellStyle name="Note 15 8" xfId="10949"/>
    <cellStyle name="Note 15 8 2" xfId="10950"/>
    <cellStyle name="Note 15 9" xfId="10951"/>
    <cellStyle name="Note 15 9 2" xfId="10952"/>
    <cellStyle name="Note 16" xfId="1880"/>
    <cellStyle name="Note 16 10" xfId="10953"/>
    <cellStyle name="Note 16 10 2" xfId="10954"/>
    <cellStyle name="Note 16 11" xfId="10955"/>
    <cellStyle name="Note 16 2" xfId="1881"/>
    <cellStyle name="Note 16 2 10" xfId="10956"/>
    <cellStyle name="Note 16 2 2" xfId="10957"/>
    <cellStyle name="Note 16 2 2 2" xfId="10958"/>
    <cellStyle name="Note 16 2 3" xfId="10959"/>
    <cellStyle name="Note 16 2 3 2" xfId="10960"/>
    <cellStyle name="Note 16 2 4" xfId="10961"/>
    <cellStyle name="Note 16 2 4 2" xfId="10962"/>
    <cellStyle name="Note 16 2 5" xfId="10963"/>
    <cellStyle name="Note 16 2 5 2" xfId="10964"/>
    <cellStyle name="Note 16 2 6" xfId="10965"/>
    <cellStyle name="Note 16 2 6 2" xfId="10966"/>
    <cellStyle name="Note 16 2 7" xfId="10967"/>
    <cellStyle name="Note 16 2 7 2" xfId="10968"/>
    <cellStyle name="Note 16 2 8" xfId="10969"/>
    <cellStyle name="Note 16 2 8 2" xfId="10970"/>
    <cellStyle name="Note 16 2 9" xfId="10971"/>
    <cellStyle name="Note 16 2 9 2" xfId="10972"/>
    <cellStyle name="Note 16 3" xfId="1882"/>
    <cellStyle name="Note 16 3 2" xfId="10973"/>
    <cellStyle name="Note 16 4" xfId="1883"/>
    <cellStyle name="Note 16 4 2" xfId="10974"/>
    <cellStyle name="Note 16 5" xfId="1884"/>
    <cellStyle name="Note 16 5 2" xfId="10975"/>
    <cellStyle name="Note 16 6" xfId="10976"/>
    <cellStyle name="Note 16 6 2" xfId="10977"/>
    <cellStyle name="Note 16 7" xfId="10978"/>
    <cellStyle name="Note 16 7 2" xfId="10979"/>
    <cellStyle name="Note 16 8" xfId="10980"/>
    <cellStyle name="Note 16 8 2" xfId="10981"/>
    <cellStyle name="Note 16 9" xfId="10982"/>
    <cellStyle name="Note 16 9 2" xfId="10983"/>
    <cellStyle name="Note 17" xfId="1885"/>
    <cellStyle name="Note 17 10" xfId="10984"/>
    <cellStyle name="Note 17 10 2" xfId="10985"/>
    <cellStyle name="Note 17 11" xfId="10986"/>
    <cellStyle name="Note 17 2" xfId="10987"/>
    <cellStyle name="Note 17 2 10" xfId="10988"/>
    <cellStyle name="Note 17 2 2" xfId="10989"/>
    <cellStyle name="Note 17 2 2 2" xfId="10990"/>
    <cellStyle name="Note 17 2 3" xfId="10991"/>
    <cellStyle name="Note 17 2 3 2" xfId="10992"/>
    <cellStyle name="Note 17 2 4" xfId="10993"/>
    <cellStyle name="Note 17 2 4 2" xfId="10994"/>
    <cellStyle name="Note 17 2 5" xfId="10995"/>
    <cellStyle name="Note 17 2 5 2" xfId="10996"/>
    <cellStyle name="Note 17 2 6" xfId="10997"/>
    <cellStyle name="Note 17 2 6 2" xfId="10998"/>
    <cellStyle name="Note 17 2 7" xfId="10999"/>
    <cellStyle name="Note 17 2 7 2" xfId="11000"/>
    <cellStyle name="Note 17 2 8" xfId="11001"/>
    <cellStyle name="Note 17 2 8 2" xfId="11002"/>
    <cellStyle name="Note 17 2 9" xfId="11003"/>
    <cellStyle name="Note 17 2 9 2" xfId="11004"/>
    <cellStyle name="Note 17 3" xfId="11005"/>
    <cellStyle name="Note 17 3 2" xfId="11006"/>
    <cellStyle name="Note 17 4" xfId="11007"/>
    <cellStyle name="Note 17 4 2" xfId="11008"/>
    <cellStyle name="Note 17 5" xfId="11009"/>
    <cellStyle name="Note 17 5 2" xfId="11010"/>
    <cellStyle name="Note 17 6" xfId="11011"/>
    <cellStyle name="Note 17 6 2" xfId="11012"/>
    <cellStyle name="Note 17 7" xfId="11013"/>
    <cellStyle name="Note 17 7 2" xfId="11014"/>
    <cellStyle name="Note 17 8" xfId="11015"/>
    <cellStyle name="Note 17 8 2" xfId="11016"/>
    <cellStyle name="Note 17 9" xfId="11017"/>
    <cellStyle name="Note 17 9 2" xfId="11018"/>
    <cellStyle name="Note 18" xfId="1886"/>
    <cellStyle name="Note 18 10" xfId="11019"/>
    <cellStyle name="Note 18 10 2" xfId="11020"/>
    <cellStyle name="Note 18 11" xfId="11021"/>
    <cellStyle name="Note 18 2" xfId="1887"/>
    <cellStyle name="Note 18 2 10" xfId="11022"/>
    <cellStyle name="Note 18 2 2" xfId="11023"/>
    <cellStyle name="Note 18 2 2 2" xfId="11024"/>
    <cellStyle name="Note 18 2 3" xfId="11025"/>
    <cellStyle name="Note 18 2 3 2" xfId="11026"/>
    <cellStyle name="Note 18 2 4" xfId="11027"/>
    <cellStyle name="Note 18 2 4 2" xfId="11028"/>
    <cellStyle name="Note 18 2 5" xfId="11029"/>
    <cellStyle name="Note 18 2 5 2" xfId="11030"/>
    <cellStyle name="Note 18 2 6" xfId="11031"/>
    <cellStyle name="Note 18 2 6 2" xfId="11032"/>
    <cellStyle name="Note 18 2 7" xfId="11033"/>
    <cellStyle name="Note 18 2 7 2" xfId="11034"/>
    <cellStyle name="Note 18 2 8" xfId="11035"/>
    <cellStyle name="Note 18 2 8 2" xfId="11036"/>
    <cellStyle name="Note 18 2 9" xfId="11037"/>
    <cellStyle name="Note 18 2 9 2" xfId="11038"/>
    <cellStyle name="Note 18 3" xfId="1888"/>
    <cellStyle name="Note 18 3 2" xfId="11039"/>
    <cellStyle name="Note 18 4" xfId="1889"/>
    <cellStyle name="Note 18 4 2" xfId="11040"/>
    <cellStyle name="Note 18 5" xfId="1890"/>
    <cellStyle name="Note 18 5 2" xfId="11041"/>
    <cellStyle name="Note 18 6" xfId="11042"/>
    <cellStyle name="Note 18 6 2" xfId="11043"/>
    <cellStyle name="Note 18 7" xfId="11044"/>
    <cellStyle name="Note 18 7 2" xfId="11045"/>
    <cellStyle name="Note 18 8" xfId="11046"/>
    <cellStyle name="Note 18 8 2" xfId="11047"/>
    <cellStyle name="Note 18 9" xfId="11048"/>
    <cellStyle name="Note 18 9 2" xfId="11049"/>
    <cellStyle name="Note 19" xfId="1891"/>
    <cellStyle name="Note 19 10" xfId="11050"/>
    <cellStyle name="Note 19 10 2" xfId="11051"/>
    <cellStyle name="Note 19 11" xfId="11052"/>
    <cellStyle name="Note 19 2" xfId="11053"/>
    <cellStyle name="Note 19 2 10" xfId="11054"/>
    <cellStyle name="Note 19 2 2" xfId="11055"/>
    <cellStyle name="Note 19 2 2 2" xfId="11056"/>
    <cellStyle name="Note 19 2 3" xfId="11057"/>
    <cellStyle name="Note 19 2 3 2" xfId="11058"/>
    <cellStyle name="Note 19 2 4" xfId="11059"/>
    <cellStyle name="Note 19 2 4 2" xfId="11060"/>
    <cellStyle name="Note 19 2 5" xfId="11061"/>
    <cellStyle name="Note 19 2 5 2" xfId="11062"/>
    <cellStyle name="Note 19 2 6" xfId="11063"/>
    <cellStyle name="Note 19 2 6 2" xfId="11064"/>
    <cellStyle name="Note 19 2 7" xfId="11065"/>
    <cellStyle name="Note 19 2 7 2" xfId="11066"/>
    <cellStyle name="Note 19 2 8" xfId="11067"/>
    <cellStyle name="Note 19 2 8 2" xfId="11068"/>
    <cellStyle name="Note 19 2 9" xfId="11069"/>
    <cellStyle name="Note 19 2 9 2" xfId="11070"/>
    <cellStyle name="Note 19 3" xfId="11071"/>
    <cellStyle name="Note 19 3 2" xfId="11072"/>
    <cellStyle name="Note 19 4" xfId="11073"/>
    <cellStyle name="Note 19 4 2" xfId="11074"/>
    <cellStyle name="Note 19 5" xfId="11075"/>
    <cellStyle name="Note 19 5 2" xfId="11076"/>
    <cellStyle name="Note 19 6" xfId="11077"/>
    <cellStyle name="Note 19 6 2" xfId="11078"/>
    <cellStyle name="Note 19 7" xfId="11079"/>
    <cellStyle name="Note 19 7 2" xfId="11080"/>
    <cellStyle name="Note 19 8" xfId="11081"/>
    <cellStyle name="Note 19 8 2" xfId="11082"/>
    <cellStyle name="Note 19 9" xfId="11083"/>
    <cellStyle name="Note 19 9 2" xfId="11084"/>
    <cellStyle name="Note 2" xfId="1892"/>
    <cellStyle name="Note 2 10" xfId="11085"/>
    <cellStyle name="Note 2 10 2" xfId="11086"/>
    <cellStyle name="Note 2 11" xfId="11087"/>
    <cellStyle name="Note 2 12" xfId="11088"/>
    <cellStyle name="Note 2 12 2" xfId="11089"/>
    <cellStyle name="Note 2 12 3" xfId="11090"/>
    <cellStyle name="Note 2 12 4" xfId="11091"/>
    <cellStyle name="Note 2 13" xfId="11092"/>
    <cellStyle name="Note 2 14" xfId="11093"/>
    <cellStyle name="Note 2 15" xfId="11094"/>
    <cellStyle name="Note 2 16" xfId="11095"/>
    <cellStyle name="Note 2 2" xfId="1893"/>
    <cellStyle name="Note 2 2 10" xfId="11096"/>
    <cellStyle name="Note 2 2 11" xfId="11097"/>
    <cellStyle name="Note 2 2 12" xfId="11098"/>
    <cellStyle name="Note 2 2 2" xfId="11099"/>
    <cellStyle name="Note 2 2 2 2" xfId="11100"/>
    <cellStyle name="Note 2 2 2 2 2" xfId="11101"/>
    <cellStyle name="Note 2 2 2 2 2 2" xfId="11102"/>
    <cellStyle name="Note 2 2 2 2 2 2 2" xfId="11103"/>
    <cellStyle name="Note 2 2 2 2 2 3" xfId="11104"/>
    <cellStyle name="Note 2 2 2 2 3" xfId="11105"/>
    <cellStyle name="Note 2 2 2 2 3 2" xfId="11106"/>
    <cellStyle name="Note 2 2 2 2 4" xfId="11107"/>
    <cellStyle name="Note 2 2 2 2 5" xfId="11108"/>
    <cellStyle name="Note 2 2 2 3" xfId="11109"/>
    <cellStyle name="Note 2 2 2 3 2" xfId="11110"/>
    <cellStyle name="Note 2 2 2 3 2 2" xfId="11111"/>
    <cellStyle name="Note 2 2 2 3 3" xfId="11112"/>
    <cellStyle name="Note 2 2 2 3 4" xfId="11113"/>
    <cellStyle name="Note 2 2 2 4" xfId="11114"/>
    <cellStyle name="Note 2 2 2 4 2" xfId="11115"/>
    <cellStyle name="Note 2 2 2 5" xfId="11116"/>
    <cellStyle name="Note 2 2 2 6" xfId="11117"/>
    <cellStyle name="Note 2 2 2 7" xfId="11118"/>
    <cellStyle name="Note 2 2 3" xfId="11119"/>
    <cellStyle name="Note 2 2 3 2" xfId="11120"/>
    <cellStyle name="Note 2 2 3 2 2" xfId="11121"/>
    <cellStyle name="Note 2 2 3 2 2 2" xfId="11122"/>
    <cellStyle name="Note 2 2 3 2 3" xfId="11123"/>
    <cellStyle name="Note 2 2 3 2 4" xfId="11124"/>
    <cellStyle name="Note 2 2 3 2 5" xfId="11125"/>
    <cellStyle name="Note 2 2 3 3" xfId="11126"/>
    <cellStyle name="Note 2 2 3 3 2" xfId="11127"/>
    <cellStyle name="Note 2 2 3 4" xfId="11128"/>
    <cellStyle name="Note 2 2 3 5" xfId="11129"/>
    <cellStyle name="Note 2 2 3 6" xfId="11130"/>
    <cellStyle name="Note 2 2 4" xfId="11131"/>
    <cellStyle name="Note 2 2 4 2" xfId="11132"/>
    <cellStyle name="Note 2 2 4 2 2" xfId="11133"/>
    <cellStyle name="Note 2 2 4 2 3" xfId="11134"/>
    <cellStyle name="Note 2 2 4 2 4" xfId="11135"/>
    <cellStyle name="Note 2 2 4 3" xfId="11136"/>
    <cellStyle name="Note 2 2 4 4" xfId="11137"/>
    <cellStyle name="Note 2 2 4 5" xfId="11138"/>
    <cellStyle name="Note 2 2 5" xfId="11139"/>
    <cellStyle name="Note 2 2 5 2" xfId="11140"/>
    <cellStyle name="Note 2 2 5 3" xfId="11141"/>
    <cellStyle name="Note 2 2 6" xfId="11142"/>
    <cellStyle name="Note 2 2 6 2" xfId="11143"/>
    <cellStyle name="Note 2 2 7" xfId="11144"/>
    <cellStyle name="Note 2 2 7 2" xfId="11145"/>
    <cellStyle name="Note 2 2 8" xfId="11146"/>
    <cellStyle name="Note 2 2 8 2" xfId="11147"/>
    <cellStyle name="Note 2 2 9" xfId="11148"/>
    <cellStyle name="Note 2 2 9 2" xfId="11149"/>
    <cellStyle name="Note 2 3" xfId="11150"/>
    <cellStyle name="Note 2 3 2" xfId="11151"/>
    <cellStyle name="Note 2 3 2 2" xfId="11152"/>
    <cellStyle name="Note 2 3 2 2 2" xfId="11153"/>
    <cellStyle name="Note 2 3 2 2 2 2" xfId="11154"/>
    <cellStyle name="Note 2 3 2 2 3" xfId="11155"/>
    <cellStyle name="Note 2 3 2 2 4" xfId="11156"/>
    <cellStyle name="Note 2 3 2 3" xfId="11157"/>
    <cellStyle name="Note 2 3 2 3 2" xfId="11158"/>
    <cellStyle name="Note 2 3 2 4" xfId="11159"/>
    <cellStyle name="Note 2 3 2 5" xfId="11160"/>
    <cellStyle name="Note 2 3 3" xfId="11161"/>
    <cellStyle name="Note 2 3 3 2" xfId="11162"/>
    <cellStyle name="Note 2 3 3 2 2" xfId="11163"/>
    <cellStyle name="Note 2 3 3 3" xfId="11164"/>
    <cellStyle name="Note 2 3 3 4" xfId="11165"/>
    <cellStyle name="Note 2 3 3 5" xfId="11166"/>
    <cellStyle name="Note 2 3 4" xfId="11167"/>
    <cellStyle name="Note 2 3 4 2" xfId="11168"/>
    <cellStyle name="Note 2 3 5" xfId="11169"/>
    <cellStyle name="Note 2 3 6" xfId="11170"/>
    <cellStyle name="Note 2 3 7" xfId="11171"/>
    <cellStyle name="Note 2 4" xfId="11172"/>
    <cellStyle name="Note 2 4 2" xfId="11173"/>
    <cellStyle name="Note 2 4 2 2" xfId="11174"/>
    <cellStyle name="Note 2 4 2 2 2" xfId="11175"/>
    <cellStyle name="Note 2 4 2 2 3" xfId="11176"/>
    <cellStyle name="Note 2 4 2 3" xfId="11177"/>
    <cellStyle name="Note 2 4 2 4" xfId="11178"/>
    <cellStyle name="Note 2 4 2 5" xfId="11179"/>
    <cellStyle name="Note 2 4 3" xfId="11180"/>
    <cellStyle name="Note 2 4 3 2" xfId="11181"/>
    <cellStyle name="Note 2 4 3 3" xfId="11182"/>
    <cellStyle name="Note 2 4 4" xfId="11183"/>
    <cellStyle name="Note 2 4 4 2" xfId="11184"/>
    <cellStyle name="Note 2 4 5" xfId="11185"/>
    <cellStyle name="Note 2 4 6" xfId="11186"/>
    <cellStyle name="Note 2 4 7" xfId="11187"/>
    <cellStyle name="Note 2 5" xfId="11188"/>
    <cellStyle name="Note 2 5 2" xfId="11189"/>
    <cellStyle name="Note 2 5 2 2" xfId="11190"/>
    <cellStyle name="Note 2 5 2 3" xfId="11191"/>
    <cellStyle name="Note 2 5 2 4" xfId="11192"/>
    <cellStyle name="Note 2 5 2 5" xfId="11193"/>
    <cellStyle name="Note 2 5 3" xfId="11194"/>
    <cellStyle name="Note 2 5 4" xfId="11195"/>
    <cellStyle name="Note 2 5 5" xfId="11196"/>
    <cellStyle name="Note 2 6" xfId="11197"/>
    <cellStyle name="Note 2 6 2" xfId="11198"/>
    <cellStyle name="Note 2 6 2 2" xfId="11199"/>
    <cellStyle name="Note 2 6 2 3" xfId="11200"/>
    <cellStyle name="Note 2 6 2 4" xfId="11201"/>
    <cellStyle name="Note 2 6 3" xfId="11202"/>
    <cellStyle name="Note 2 6 4" xfId="11203"/>
    <cellStyle name="Note 2 6 5" xfId="11204"/>
    <cellStyle name="Note 2 7" xfId="11205"/>
    <cellStyle name="Note 2 7 2" xfId="11206"/>
    <cellStyle name="Note 2 7 2 2" xfId="11207"/>
    <cellStyle name="Note 2 7 2 3" xfId="11208"/>
    <cellStyle name="Note 2 7 2 4" xfId="11209"/>
    <cellStyle name="Note 2 7 3" xfId="11210"/>
    <cellStyle name="Note 2 7 4" xfId="11211"/>
    <cellStyle name="Note 2 7 5" xfId="11212"/>
    <cellStyle name="Note 2 8" xfId="11213"/>
    <cellStyle name="Note 2 8 2" xfId="11214"/>
    <cellStyle name="Note 2 9" xfId="11215"/>
    <cellStyle name="Note 2 9 2" xfId="11216"/>
    <cellStyle name="Note 20" xfId="1894"/>
    <cellStyle name="Note 20 10" xfId="11217"/>
    <cellStyle name="Note 20 10 2" xfId="11218"/>
    <cellStyle name="Note 20 11" xfId="11219"/>
    <cellStyle name="Note 20 2" xfId="11220"/>
    <cellStyle name="Note 20 2 10" xfId="11221"/>
    <cellStyle name="Note 20 2 2" xfId="11222"/>
    <cellStyle name="Note 20 2 2 2" xfId="11223"/>
    <cellStyle name="Note 20 2 3" xfId="11224"/>
    <cellStyle name="Note 20 2 3 2" xfId="11225"/>
    <cellStyle name="Note 20 2 4" xfId="11226"/>
    <cellStyle name="Note 20 2 4 2" xfId="11227"/>
    <cellStyle name="Note 20 2 5" xfId="11228"/>
    <cellStyle name="Note 20 2 5 2" xfId="11229"/>
    <cellStyle name="Note 20 2 6" xfId="11230"/>
    <cellStyle name="Note 20 2 6 2" xfId="11231"/>
    <cellStyle name="Note 20 2 7" xfId="11232"/>
    <cellStyle name="Note 20 2 7 2" xfId="11233"/>
    <cellStyle name="Note 20 2 8" xfId="11234"/>
    <cellStyle name="Note 20 2 8 2" xfId="11235"/>
    <cellStyle name="Note 20 2 9" xfId="11236"/>
    <cellStyle name="Note 20 2 9 2" xfId="11237"/>
    <cellStyle name="Note 20 3" xfId="11238"/>
    <cellStyle name="Note 20 3 2" xfId="11239"/>
    <cellStyle name="Note 20 4" xfId="11240"/>
    <cellStyle name="Note 20 4 2" xfId="11241"/>
    <cellStyle name="Note 20 5" xfId="11242"/>
    <cellStyle name="Note 20 5 2" xfId="11243"/>
    <cellStyle name="Note 20 6" xfId="11244"/>
    <cellStyle name="Note 20 6 2" xfId="11245"/>
    <cellStyle name="Note 20 7" xfId="11246"/>
    <cellStyle name="Note 20 7 2" xfId="11247"/>
    <cellStyle name="Note 20 8" xfId="11248"/>
    <cellStyle name="Note 20 8 2" xfId="11249"/>
    <cellStyle name="Note 20 9" xfId="11250"/>
    <cellStyle name="Note 20 9 2" xfId="11251"/>
    <cellStyle name="Note 21" xfId="1895"/>
    <cellStyle name="Note 21 10" xfId="11252"/>
    <cellStyle name="Note 21 10 2" xfId="11253"/>
    <cellStyle name="Note 21 11" xfId="11254"/>
    <cellStyle name="Note 21 2" xfId="11255"/>
    <cellStyle name="Note 21 2 10" xfId="11256"/>
    <cellStyle name="Note 21 2 2" xfId="11257"/>
    <cellStyle name="Note 21 2 2 2" xfId="11258"/>
    <cellStyle name="Note 21 2 3" xfId="11259"/>
    <cellStyle name="Note 21 2 3 2" xfId="11260"/>
    <cellStyle name="Note 21 2 4" xfId="11261"/>
    <cellStyle name="Note 21 2 4 2" xfId="11262"/>
    <cellStyle name="Note 21 2 5" xfId="11263"/>
    <cellStyle name="Note 21 2 5 2" xfId="11264"/>
    <cellStyle name="Note 21 2 6" xfId="11265"/>
    <cellStyle name="Note 21 2 6 2" xfId="11266"/>
    <cellStyle name="Note 21 2 7" xfId="11267"/>
    <cellStyle name="Note 21 2 7 2" xfId="11268"/>
    <cellStyle name="Note 21 2 8" xfId="11269"/>
    <cellStyle name="Note 21 2 8 2" xfId="11270"/>
    <cellStyle name="Note 21 2 9" xfId="11271"/>
    <cellStyle name="Note 21 2 9 2" xfId="11272"/>
    <cellStyle name="Note 21 3" xfId="11273"/>
    <cellStyle name="Note 21 3 2" xfId="11274"/>
    <cellStyle name="Note 21 4" xfId="11275"/>
    <cellStyle name="Note 21 4 2" xfId="11276"/>
    <cellStyle name="Note 21 5" xfId="11277"/>
    <cellStyle name="Note 21 5 2" xfId="11278"/>
    <cellStyle name="Note 21 6" xfId="11279"/>
    <cellStyle name="Note 21 6 2" xfId="11280"/>
    <cellStyle name="Note 21 7" xfId="11281"/>
    <cellStyle name="Note 21 7 2" xfId="11282"/>
    <cellStyle name="Note 21 8" xfId="11283"/>
    <cellStyle name="Note 21 8 2" xfId="11284"/>
    <cellStyle name="Note 21 9" xfId="11285"/>
    <cellStyle name="Note 21 9 2" xfId="11286"/>
    <cellStyle name="Note 22" xfId="1896"/>
    <cellStyle name="Note 22 10" xfId="11287"/>
    <cellStyle name="Note 22 2" xfId="11288"/>
    <cellStyle name="Note 22 2 2" xfId="11289"/>
    <cellStyle name="Note 22 3" xfId="11290"/>
    <cellStyle name="Note 22 3 2" xfId="11291"/>
    <cellStyle name="Note 22 4" xfId="11292"/>
    <cellStyle name="Note 22 4 2" xfId="11293"/>
    <cellStyle name="Note 22 5" xfId="11294"/>
    <cellStyle name="Note 22 5 2" xfId="11295"/>
    <cellStyle name="Note 22 6" xfId="11296"/>
    <cellStyle name="Note 22 6 2" xfId="11297"/>
    <cellStyle name="Note 22 7" xfId="11298"/>
    <cellStyle name="Note 22 7 2" xfId="11299"/>
    <cellStyle name="Note 22 8" xfId="11300"/>
    <cellStyle name="Note 22 8 2" xfId="11301"/>
    <cellStyle name="Note 22 9" xfId="11302"/>
    <cellStyle name="Note 22 9 2" xfId="11303"/>
    <cellStyle name="Note 23" xfId="1897"/>
    <cellStyle name="Note 23 2" xfId="11304"/>
    <cellStyle name="Note 23 2 2" xfId="11305"/>
    <cellStyle name="Note 23 3" xfId="11306"/>
    <cellStyle name="Note 23 4" xfId="11307"/>
    <cellStyle name="Note 24" xfId="1898"/>
    <cellStyle name="Note 25" xfId="1899"/>
    <cellStyle name="Note 26" xfId="1900"/>
    <cellStyle name="Note 27" xfId="1901"/>
    <cellStyle name="Note 28" xfId="1902"/>
    <cellStyle name="Note 29" xfId="1903"/>
    <cellStyle name="Note 3" xfId="1904"/>
    <cellStyle name="Note 3 10" xfId="11308"/>
    <cellStyle name="Note 3 10 2" xfId="11309"/>
    <cellStyle name="Note 3 11" xfId="11310"/>
    <cellStyle name="Note 3 12" xfId="11311"/>
    <cellStyle name="Note 3 2" xfId="11312"/>
    <cellStyle name="Note 3 2 10" xfId="11313"/>
    <cellStyle name="Note 3 2 11" xfId="11314"/>
    <cellStyle name="Note 3 2 12" xfId="11315"/>
    <cellStyle name="Note 3 2 2" xfId="11316"/>
    <cellStyle name="Note 3 2 2 2" xfId="11317"/>
    <cellStyle name="Note 3 2 2 2 2" xfId="11318"/>
    <cellStyle name="Note 3 2 2 2 2 2" xfId="11319"/>
    <cellStyle name="Note 3 2 2 2 2 2 2" xfId="11320"/>
    <cellStyle name="Note 3 2 2 2 2 3" xfId="11321"/>
    <cellStyle name="Note 3 2 2 2 3" xfId="11322"/>
    <cellStyle name="Note 3 2 2 2 3 2" xfId="11323"/>
    <cellStyle name="Note 3 2 2 2 4" xfId="11324"/>
    <cellStyle name="Note 3 2 2 3" xfId="11325"/>
    <cellStyle name="Note 3 2 2 3 2" xfId="11326"/>
    <cellStyle name="Note 3 2 2 3 2 2" xfId="11327"/>
    <cellStyle name="Note 3 2 2 3 3" xfId="11328"/>
    <cellStyle name="Note 3 2 2 4" xfId="11329"/>
    <cellStyle name="Note 3 2 2 4 2" xfId="11330"/>
    <cellStyle name="Note 3 2 2 5" xfId="11331"/>
    <cellStyle name="Note 3 2 2 6" xfId="11332"/>
    <cellStyle name="Note 3 2 3" xfId="11333"/>
    <cellStyle name="Note 3 2 3 2" xfId="11334"/>
    <cellStyle name="Note 3 2 3 2 2" xfId="11335"/>
    <cellStyle name="Note 3 2 3 2 2 2" xfId="11336"/>
    <cellStyle name="Note 3 2 3 2 3" xfId="11337"/>
    <cellStyle name="Note 3 2 3 3" xfId="11338"/>
    <cellStyle name="Note 3 2 3 3 2" xfId="11339"/>
    <cellStyle name="Note 3 2 3 4" xfId="11340"/>
    <cellStyle name="Note 3 2 3 5" xfId="11341"/>
    <cellStyle name="Note 3 2 4" xfId="11342"/>
    <cellStyle name="Note 3 2 4 2" xfId="11343"/>
    <cellStyle name="Note 3 2 4 2 2" xfId="11344"/>
    <cellStyle name="Note 3 2 4 3" xfId="11345"/>
    <cellStyle name="Note 3 2 4 4" xfId="11346"/>
    <cellStyle name="Note 3 2 5" xfId="11347"/>
    <cellStyle name="Note 3 2 5 2" xfId="11348"/>
    <cellStyle name="Note 3 2 5 3" xfId="11349"/>
    <cellStyle name="Note 3 2 6" xfId="11350"/>
    <cellStyle name="Note 3 2 6 2" xfId="11351"/>
    <cellStyle name="Note 3 2 7" xfId="11352"/>
    <cellStyle name="Note 3 2 7 2" xfId="11353"/>
    <cellStyle name="Note 3 2 8" xfId="11354"/>
    <cellStyle name="Note 3 2 8 2" xfId="11355"/>
    <cellStyle name="Note 3 2 9" xfId="11356"/>
    <cellStyle name="Note 3 2 9 2" xfId="11357"/>
    <cellStyle name="Note 3 3" xfId="11358"/>
    <cellStyle name="Note 3 3 2" xfId="11359"/>
    <cellStyle name="Note 3 3 2 2" xfId="11360"/>
    <cellStyle name="Note 3 3 2 2 2" xfId="11361"/>
    <cellStyle name="Note 3 3 2 2 2 2" xfId="11362"/>
    <cellStyle name="Note 3 3 2 2 3" xfId="11363"/>
    <cellStyle name="Note 3 3 2 3" xfId="11364"/>
    <cellStyle name="Note 3 3 2 3 2" xfId="11365"/>
    <cellStyle name="Note 3 3 2 4" xfId="11366"/>
    <cellStyle name="Note 3 3 3" xfId="11367"/>
    <cellStyle name="Note 3 3 3 2" xfId="11368"/>
    <cellStyle name="Note 3 3 3 2 2" xfId="11369"/>
    <cellStyle name="Note 3 3 3 3" xfId="11370"/>
    <cellStyle name="Note 3 3 4" xfId="11371"/>
    <cellStyle name="Note 3 3 4 2" xfId="11372"/>
    <cellStyle name="Note 3 3 5" xfId="11373"/>
    <cellStyle name="Note 3 3 6" xfId="11374"/>
    <cellStyle name="Note 3 3 7" xfId="11375"/>
    <cellStyle name="Note 3 4" xfId="11376"/>
    <cellStyle name="Note 3 4 2" xfId="11377"/>
    <cellStyle name="Note 3 4 2 2" xfId="11378"/>
    <cellStyle name="Note 3 4 2 2 2" xfId="11379"/>
    <cellStyle name="Note 3 4 2 3" xfId="11380"/>
    <cellStyle name="Note 3 4 2 4" xfId="11381"/>
    <cellStyle name="Note 3 4 3" xfId="11382"/>
    <cellStyle name="Note 3 4 3 2" xfId="11383"/>
    <cellStyle name="Note 3 4 4" xfId="11384"/>
    <cellStyle name="Note 3 4 5" xfId="11385"/>
    <cellStyle name="Note 3 5" xfId="11386"/>
    <cellStyle name="Note 3 5 2" xfId="11387"/>
    <cellStyle name="Note 3 5 2 2" xfId="11388"/>
    <cellStyle name="Note 3 5 3" xfId="11389"/>
    <cellStyle name="Note 3 5 4" xfId="11390"/>
    <cellStyle name="Note 3 6" xfId="11391"/>
    <cellStyle name="Note 3 6 2" xfId="11392"/>
    <cellStyle name="Note 3 6 3" xfId="11393"/>
    <cellStyle name="Note 3 7" xfId="11394"/>
    <cellStyle name="Note 3 7 2" xfId="11395"/>
    <cellStyle name="Note 3 8" xfId="11396"/>
    <cellStyle name="Note 3 8 2" xfId="11397"/>
    <cellStyle name="Note 3 9" xfId="11398"/>
    <cellStyle name="Note 3 9 2" xfId="11399"/>
    <cellStyle name="Note 30" xfId="1905"/>
    <cellStyle name="Note 31" xfId="1906"/>
    <cellStyle name="Note 32" xfId="1907"/>
    <cellStyle name="Note 33" xfId="1908"/>
    <cellStyle name="Note 34" xfId="1909"/>
    <cellStyle name="Note 4" xfId="1910"/>
    <cellStyle name="Note 4 10" xfId="11400"/>
    <cellStyle name="Note 4 10 2" xfId="11401"/>
    <cellStyle name="Note 4 11" xfId="11402"/>
    <cellStyle name="Note 4 12" xfId="11403"/>
    <cellStyle name="Note 4 13" xfId="11404"/>
    <cellStyle name="Note 4 2" xfId="11405"/>
    <cellStyle name="Note 4 2 10" xfId="11406"/>
    <cellStyle name="Note 4 2 11" xfId="11407"/>
    <cellStyle name="Note 4 2 12" xfId="11408"/>
    <cellStyle name="Note 4 2 2" xfId="11409"/>
    <cellStyle name="Note 4 2 2 2" xfId="11410"/>
    <cellStyle name="Note 4 2 2 2 2" xfId="11411"/>
    <cellStyle name="Note 4 2 2 2 2 2" xfId="11412"/>
    <cellStyle name="Note 4 2 2 2 2 2 2" xfId="11413"/>
    <cellStyle name="Note 4 2 2 2 2 3" xfId="11414"/>
    <cellStyle name="Note 4 2 2 2 3" xfId="11415"/>
    <cellStyle name="Note 4 2 2 2 3 2" xfId="11416"/>
    <cellStyle name="Note 4 2 2 2 4" xfId="11417"/>
    <cellStyle name="Note 4 2 2 3" xfId="11418"/>
    <cellStyle name="Note 4 2 2 3 2" xfId="11419"/>
    <cellStyle name="Note 4 2 2 3 2 2" xfId="11420"/>
    <cellStyle name="Note 4 2 2 3 3" xfId="11421"/>
    <cellStyle name="Note 4 2 2 4" xfId="11422"/>
    <cellStyle name="Note 4 2 2 4 2" xfId="11423"/>
    <cellStyle name="Note 4 2 2 5" xfId="11424"/>
    <cellStyle name="Note 4 2 2 6" xfId="11425"/>
    <cellStyle name="Note 4 2 3" xfId="11426"/>
    <cellStyle name="Note 4 2 3 2" xfId="11427"/>
    <cellStyle name="Note 4 2 3 2 2" xfId="11428"/>
    <cellStyle name="Note 4 2 3 2 2 2" xfId="11429"/>
    <cellStyle name="Note 4 2 3 2 3" xfId="11430"/>
    <cellStyle name="Note 4 2 3 3" xfId="11431"/>
    <cellStyle name="Note 4 2 3 3 2" xfId="11432"/>
    <cellStyle name="Note 4 2 3 4" xfId="11433"/>
    <cellStyle name="Note 4 2 3 5" xfId="11434"/>
    <cellStyle name="Note 4 2 4" xfId="11435"/>
    <cellStyle name="Note 4 2 4 2" xfId="11436"/>
    <cellStyle name="Note 4 2 4 2 2" xfId="11437"/>
    <cellStyle name="Note 4 2 4 3" xfId="11438"/>
    <cellStyle name="Note 4 2 4 4" xfId="11439"/>
    <cellStyle name="Note 4 2 5" xfId="11440"/>
    <cellStyle name="Note 4 2 5 2" xfId="11441"/>
    <cellStyle name="Note 4 2 5 3" xfId="11442"/>
    <cellStyle name="Note 4 2 6" xfId="11443"/>
    <cellStyle name="Note 4 2 6 2" xfId="11444"/>
    <cellStyle name="Note 4 2 7" xfId="11445"/>
    <cellStyle name="Note 4 2 7 2" xfId="11446"/>
    <cellStyle name="Note 4 2 8" xfId="11447"/>
    <cellStyle name="Note 4 2 8 2" xfId="11448"/>
    <cellStyle name="Note 4 2 9" xfId="11449"/>
    <cellStyle name="Note 4 2 9 2" xfId="11450"/>
    <cellStyle name="Note 4 3" xfId="11451"/>
    <cellStyle name="Note 4 3 2" xfId="11452"/>
    <cellStyle name="Note 4 3 2 2" xfId="11453"/>
    <cellStyle name="Note 4 3 2 2 2" xfId="11454"/>
    <cellStyle name="Note 4 3 2 2 2 2" xfId="11455"/>
    <cellStyle name="Note 4 3 2 2 3" xfId="11456"/>
    <cellStyle name="Note 4 3 2 3" xfId="11457"/>
    <cellStyle name="Note 4 3 2 3 2" xfId="11458"/>
    <cellStyle name="Note 4 3 2 4" xfId="11459"/>
    <cellStyle name="Note 4 3 3" xfId="11460"/>
    <cellStyle name="Note 4 3 3 2" xfId="11461"/>
    <cellStyle name="Note 4 3 3 2 2" xfId="11462"/>
    <cellStyle name="Note 4 3 3 3" xfId="11463"/>
    <cellStyle name="Note 4 3 4" xfId="11464"/>
    <cellStyle name="Note 4 3 4 2" xfId="11465"/>
    <cellStyle name="Note 4 3 5" xfId="11466"/>
    <cellStyle name="Note 4 3 6" xfId="11467"/>
    <cellStyle name="Note 4 3 7" xfId="11468"/>
    <cellStyle name="Note 4 4" xfId="11469"/>
    <cellStyle name="Note 4 4 2" xfId="11470"/>
    <cellStyle name="Note 4 4 2 2" xfId="11471"/>
    <cellStyle name="Note 4 4 2 2 2" xfId="11472"/>
    <cellStyle name="Note 4 4 2 3" xfId="11473"/>
    <cellStyle name="Note 4 4 3" xfId="11474"/>
    <cellStyle name="Note 4 4 3 2" xfId="11475"/>
    <cellStyle name="Note 4 4 4" xfId="11476"/>
    <cellStyle name="Note 4 4 5" xfId="11477"/>
    <cellStyle name="Note 4 5" xfId="11478"/>
    <cellStyle name="Note 4 5 2" xfId="11479"/>
    <cellStyle name="Note 4 5 2 2" xfId="11480"/>
    <cellStyle name="Note 4 5 3" xfId="11481"/>
    <cellStyle name="Note 4 5 4" xfId="11482"/>
    <cellStyle name="Note 4 6" xfId="11483"/>
    <cellStyle name="Note 4 6 2" xfId="11484"/>
    <cellStyle name="Note 4 6 3" xfId="11485"/>
    <cellStyle name="Note 4 7" xfId="11486"/>
    <cellStyle name="Note 4 7 2" xfId="11487"/>
    <cellStyle name="Note 4 8" xfId="11488"/>
    <cellStyle name="Note 4 8 2" xfId="11489"/>
    <cellStyle name="Note 4 9" xfId="11490"/>
    <cellStyle name="Note 4 9 2" xfId="11491"/>
    <cellStyle name="Note 5" xfId="1911"/>
    <cellStyle name="Note 5 10" xfId="11492"/>
    <cellStyle name="Note 5 10 2" xfId="11493"/>
    <cellStyle name="Note 5 11" xfId="11494"/>
    <cellStyle name="Note 5 12" xfId="11495"/>
    <cellStyle name="Note 5 13" xfId="11496"/>
    <cellStyle name="Note 5 2" xfId="11497"/>
    <cellStyle name="Note 5 2 10" xfId="11498"/>
    <cellStyle name="Note 5 2 11" xfId="11499"/>
    <cellStyle name="Note 5 2 12" xfId="11500"/>
    <cellStyle name="Note 5 2 2" xfId="11501"/>
    <cellStyle name="Note 5 2 2 2" xfId="11502"/>
    <cellStyle name="Note 5 2 2 3" xfId="11503"/>
    <cellStyle name="Note 5 2 3" xfId="11504"/>
    <cellStyle name="Note 5 2 3 2" xfId="11505"/>
    <cellStyle name="Note 5 2 4" xfId="11506"/>
    <cellStyle name="Note 5 2 4 2" xfId="11507"/>
    <cellStyle name="Note 5 2 5" xfId="11508"/>
    <cellStyle name="Note 5 2 5 2" xfId="11509"/>
    <cellStyle name="Note 5 2 6" xfId="11510"/>
    <cellStyle name="Note 5 2 6 2" xfId="11511"/>
    <cellStyle name="Note 5 2 7" xfId="11512"/>
    <cellStyle name="Note 5 2 7 2" xfId="11513"/>
    <cellStyle name="Note 5 2 8" xfId="11514"/>
    <cellStyle name="Note 5 2 8 2" xfId="11515"/>
    <cellStyle name="Note 5 2 9" xfId="11516"/>
    <cellStyle name="Note 5 2 9 2" xfId="11517"/>
    <cellStyle name="Note 5 3" xfId="11518"/>
    <cellStyle name="Note 5 3 2" xfId="11519"/>
    <cellStyle name="Note 5 3 3" xfId="11520"/>
    <cellStyle name="Note 5 3 4" xfId="11521"/>
    <cellStyle name="Note 5 4" xfId="11522"/>
    <cellStyle name="Note 5 4 2" xfId="11523"/>
    <cellStyle name="Note 5 5" xfId="11524"/>
    <cellStyle name="Note 5 5 2" xfId="11525"/>
    <cellStyle name="Note 5 6" xfId="11526"/>
    <cellStyle name="Note 5 6 2" xfId="11527"/>
    <cellStyle name="Note 5 7" xfId="11528"/>
    <cellStyle name="Note 5 7 2" xfId="11529"/>
    <cellStyle name="Note 5 8" xfId="11530"/>
    <cellStyle name="Note 5 8 2" xfId="11531"/>
    <cellStyle name="Note 5 9" xfId="11532"/>
    <cellStyle name="Note 5 9 2" xfId="11533"/>
    <cellStyle name="Note 6" xfId="1912"/>
    <cellStyle name="Note 6 10" xfId="11534"/>
    <cellStyle name="Note 6 10 2" xfId="11535"/>
    <cellStyle name="Note 6 11" xfId="11536"/>
    <cellStyle name="Note 6 12" xfId="11537"/>
    <cellStyle name="Note 6 13" xfId="11538"/>
    <cellStyle name="Note 6 2" xfId="11539"/>
    <cellStyle name="Note 6 2 10" xfId="11540"/>
    <cellStyle name="Note 6 2 11" xfId="11541"/>
    <cellStyle name="Note 6 2 12" xfId="11542"/>
    <cellStyle name="Note 6 2 2" xfId="11543"/>
    <cellStyle name="Note 6 2 2 2" xfId="11544"/>
    <cellStyle name="Note 6 2 2 3" xfId="11545"/>
    <cellStyle name="Note 6 2 3" xfId="11546"/>
    <cellStyle name="Note 6 2 3 2" xfId="11547"/>
    <cellStyle name="Note 6 2 4" xfId="11548"/>
    <cellStyle name="Note 6 2 4 2" xfId="11549"/>
    <cellStyle name="Note 6 2 5" xfId="11550"/>
    <cellStyle name="Note 6 2 5 2" xfId="11551"/>
    <cellStyle name="Note 6 2 6" xfId="11552"/>
    <cellStyle name="Note 6 2 6 2" xfId="11553"/>
    <cellStyle name="Note 6 2 7" xfId="11554"/>
    <cellStyle name="Note 6 2 7 2" xfId="11555"/>
    <cellStyle name="Note 6 2 8" xfId="11556"/>
    <cellStyle name="Note 6 2 8 2" xfId="11557"/>
    <cellStyle name="Note 6 2 9" xfId="11558"/>
    <cellStyle name="Note 6 2 9 2" xfId="11559"/>
    <cellStyle name="Note 6 3" xfId="11560"/>
    <cellStyle name="Note 6 3 2" xfId="11561"/>
    <cellStyle name="Note 6 3 3" xfId="11562"/>
    <cellStyle name="Note 6 3 4" xfId="11563"/>
    <cellStyle name="Note 6 4" xfId="11564"/>
    <cellStyle name="Note 6 4 2" xfId="11565"/>
    <cellStyle name="Note 6 5" xfId="11566"/>
    <cellStyle name="Note 6 5 2" xfId="11567"/>
    <cellStyle name="Note 6 6" xfId="11568"/>
    <cellStyle name="Note 6 6 2" xfId="11569"/>
    <cellStyle name="Note 6 7" xfId="11570"/>
    <cellStyle name="Note 6 7 2" xfId="11571"/>
    <cellStyle name="Note 6 8" xfId="11572"/>
    <cellStyle name="Note 6 8 2" xfId="11573"/>
    <cellStyle name="Note 6 9" xfId="11574"/>
    <cellStyle name="Note 6 9 2" xfId="11575"/>
    <cellStyle name="Note 7" xfId="1913"/>
    <cellStyle name="Note 7 10" xfId="11576"/>
    <cellStyle name="Note 7 10 2" xfId="11577"/>
    <cellStyle name="Note 7 11" xfId="11578"/>
    <cellStyle name="Note 7 12" xfId="11579"/>
    <cellStyle name="Note 7 13" xfId="11580"/>
    <cellStyle name="Note 7 2" xfId="11581"/>
    <cellStyle name="Note 7 2 10" xfId="11582"/>
    <cellStyle name="Note 7 2 11" xfId="11583"/>
    <cellStyle name="Note 7 2 12" xfId="11584"/>
    <cellStyle name="Note 7 2 2" xfId="11585"/>
    <cellStyle name="Note 7 2 2 2" xfId="11586"/>
    <cellStyle name="Note 7 2 3" xfId="11587"/>
    <cellStyle name="Note 7 2 3 2" xfId="11588"/>
    <cellStyle name="Note 7 2 4" xfId="11589"/>
    <cellStyle name="Note 7 2 4 2" xfId="11590"/>
    <cellStyle name="Note 7 2 5" xfId="11591"/>
    <cellStyle name="Note 7 2 5 2" xfId="11592"/>
    <cellStyle name="Note 7 2 6" xfId="11593"/>
    <cellStyle name="Note 7 2 6 2" xfId="11594"/>
    <cellStyle name="Note 7 2 7" xfId="11595"/>
    <cellStyle name="Note 7 2 7 2" xfId="11596"/>
    <cellStyle name="Note 7 2 8" xfId="11597"/>
    <cellStyle name="Note 7 2 8 2" xfId="11598"/>
    <cellStyle name="Note 7 2 9" xfId="11599"/>
    <cellStyle name="Note 7 2 9 2" xfId="11600"/>
    <cellStyle name="Note 7 3" xfId="11601"/>
    <cellStyle name="Note 7 3 2" xfId="11602"/>
    <cellStyle name="Note 7 3 3" xfId="11603"/>
    <cellStyle name="Note 7 4" xfId="11604"/>
    <cellStyle name="Note 7 4 2" xfId="11605"/>
    <cellStyle name="Note 7 5" xfId="11606"/>
    <cellStyle name="Note 7 5 2" xfId="11607"/>
    <cellStyle name="Note 7 6" xfId="11608"/>
    <cellStyle name="Note 7 6 2" xfId="11609"/>
    <cellStyle name="Note 7 7" xfId="11610"/>
    <cellStyle name="Note 7 7 2" xfId="11611"/>
    <cellStyle name="Note 7 8" xfId="11612"/>
    <cellStyle name="Note 7 8 2" xfId="11613"/>
    <cellStyle name="Note 7 9" xfId="11614"/>
    <cellStyle name="Note 7 9 2" xfId="11615"/>
    <cellStyle name="Note 8" xfId="1914"/>
    <cellStyle name="Note 8 10" xfId="11616"/>
    <cellStyle name="Note 8 10 2" xfId="11617"/>
    <cellStyle name="Note 8 11" xfId="11618"/>
    <cellStyle name="Note 8 12" xfId="11619"/>
    <cellStyle name="Note 8 13" xfId="11620"/>
    <cellStyle name="Note 8 2" xfId="11621"/>
    <cellStyle name="Note 8 2 10" xfId="11622"/>
    <cellStyle name="Note 8 2 11" xfId="11623"/>
    <cellStyle name="Note 8 2 12" xfId="11624"/>
    <cellStyle name="Note 8 2 2" xfId="11625"/>
    <cellStyle name="Note 8 2 2 2" xfId="11626"/>
    <cellStyle name="Note 8 2 3" xfId="11627"/>
    <cellStyle name="Note 8 2 3 2" xfId="11628"/>
    <cellStyle name="Note 8 2 4" xfId="11629"/>
    <cellStyle name="Note 8 2 4 2" xfId="11630"/>
    <cellStyle name="Note 8 2 5" xfId="11631"/>
    <cellStyle name="Note 8 2 5 2" xfId="11632"/>
    <cellStyle name="Note 8 2 6" xfId="11633"/>
    <cellStyle name="Note 8 2 6 2" xfId="11634"/>
    <cellStyle name="Note 8 2 7" xfId="11635"/>
    <cellStyle name="Note 8 2 7 2" xfId="11636"/>
    <cellStyle name="Note 8 2 8" xfId="11637"/>
    <cellStyle name="Note 8 2 8 2" xfId="11638"/>
    <cellStyle name="Note 8 2 9" xfId="11639"/>
    <cellStyle name="Note 8 2 9 2" xfId="11640"/>
    <cellStyle name="Note 8 3" xfId="11641"/>
    <cellStyle name="Note 8 3 2" xfId="11642"/>
    <cellStyle name="Note 8 3 3" xfId="11643"/>
    <cellStyle name="Note 8 4" xfId="11644"/>
    <cellStyle name="Note 8 4 2" xfId="11645"/>
    <cellStyle name="Note 8 5" xfId="11646"/>
    <cellStyle name="Note 8 5 2" xfId="11647"/>
    <cellStyle name="Note 8 6" xfId="11648"/>
    <cellStyle name="Note 8 6 2" xfId="11649"/>
    <cellStyle name="Note 8 7" xfId="11650"/>
    <cellStyle name="Note 8 7 2" xfId="11651"/>
    <cellStyle name="Note 8 8" xfId="11652"/>
    <cellStyle name="Note 8 8 2" xfId="11653"/>
    <cellStyle name="Note 8 9" xfId="11654"/>
    <cellStyle name="Note 8 9 2" xfId="11655"/>
    <cellStyle name="Note 9" xfId="1915"/>
    <cellStyle name="Note 9 10" xfId="11656"/>
    <cellStyle name="Note 9 10 2" xfId="11657"/>
    <cellStyle name="Note 9 11" xfId="11658"/>
    <cellStyle name="Note 9 12" xfId="11659"/>
    <cellStyle name="Note 9 13" xfId="11660"/>
    <cellStyle name="Note 9 2" xfId="1916"/>
    <cellStyle name="Note 9 2 10" xfId="11661"/>
    <cellStyle name="Note 9 2 11" xfId="11662"/>
    <cellStyle name="Note 9 2 2" xfId="11663"/>
    <cellStyle name="Note 9 2 2 2" xfId="11664"/>
    <cellStyle name="Note 9 2 3" xfId="11665"/>
    <cellStyle name="Note 9 2 3 2" xfId="11666"/>
    <cellStyle name="Note 9 2 4" xfId="11667"/>
    <cellStyle name="Note 9 2 4 2" xfId="11668"/>
    <cellStyle name="Note 9 2 5" xfId="11669"/>
    <cellStyle name="Note 9 2 5 2" xfId="11670"/>
    <cellStyle name="Note 9 2 6" xfId="11671"/>
    <cellStyle name="Note 9 2 6 2" xfId="11672"/>
    <cellStyle name="Note 9 2 7" xfId="11673"/>
    <cellStyle name="Note 9 2 7 2" xfId="11674"/>
    <cellStyle name="Note 9 2 8" xfId="11675"/>
    <cellStyle name="Note 9 2 8 2" xfId="11676"/>
    <cellStyle name="Note 9 2 9" xfId="11677"/>
    <cellStyle name="Note 9 2 9 2" xfId="11678"/>
    <cellStyle name="Note 9 3" xfId="1917"/>
    <cellStyle name="Note 9 3 2" xfId="11679"/>
    <cellStyle name="Note 9 4" xfId="1918"/>
    <cellStyle name="Note 9 4 2" xfId="11680"/>
    <cellStyle name="Note 9 5" xfId="1919"/>
    <cellStyle name="Note 9 5 2" xfId="11681"/>
    <cellStyle name="Note 9 6" xfId="11682"/>
    <cellStyle name="Note 9 6 2" xfId="11683"/>
    <cellStyle name="Note 9 7" xfId="11684"/>
    <cellStyle name="Note 9 7 2" xfId="11685"/>
    <cellStyle name="Note 9 8" xfId="11686"/>
    <cellStyle name="Note 9 8 2" xfId="11687"/>
    <cellStyle name="Note 9 9" xfId="11688"/>
    <cellStyle name="Note 9 9 2" xfId="11689"/>
    <cellStyle name="Output 10" xfId="1920"/>
    <cellStyle name="Output 11" xfId="1921"/>
    <cellStyle name="Output 12" xfId="1922"/>
    <cellStyle name="Output 13" xfId="1923"/>
    <cellStyle name="Output 14" xfId="1924"/>
    <cellStyle name="Output 15" xfId="1925"/>
    <cellStyle name="Output 16" xfId="1926"/>
    <cellStyle name="Output 17" xfId="1927"/>
    <cellStyle name="Output 17 2" xfId="11690"/>
    <cellStyle name="Output 18" xfId="1928"/>
    <cellStyle name="Output 19" xfId="1929"/>
    <cellStyle name="Output 2" xfId="1930"/>
    <cellStyle name="Output 2 2" xfId="1931"/>
    <cellStyle name="Output 2 2 2" xfId="1932"/>
    <cellStyle name="Output 2 2 2 2" xfId="1933"/>
    <cellStyle name="Output 2 2 2 3" xfId="1934"/>
    <cellStyle name="Output 2 2 2 4" xfId="1935"/>
    <cellStyle name="Output 2 2 2 5" xfId="1936"/>
    <cellStyle name="Output 2 2 3" xfId="1937"/>
    <cellStyle name="Output 2 2 4" xfId="1938"/>
    <cellStyle name="Output 2 2 5" xfId="1939"/>
    <cellStyle name="Output 2 3" xfId="1940"/>
    <cellStyle name="Output 2 3 2" xfId="11691"/>
    <cellStyle name="Output 2 4" xfId="1941"/>
    <cellStyle name="Output 2 4 2" xfId="11692"/>
    <cellStyle name="Output 2 5" xfId="1942"/>
    <cellStyle name="Output 2 5 2" xfId="11693"/>
    <cellStyle name="Output 2 6" xfId="1943"/>
    <cellStyle name="Output 2 6 2" xfId="11694"/>
    <cellStyle name="Output 2 7" xfId="1944"/>
    <cellStyle name="Output 2 8" xfId="1945"/>
    <cellStyle name="Output 2 9" xfId="1946"/>
    <cellStyle name="Output 20" xfId="1947"/>
    <cellStyle name="Output 21" xfId="1948"/>
    <cellStyle name="Output 22" xfId="1949"/>
    <cellStyle name="Output 3" xfId="1950"/>
    <cellStyle name="Output 3 2" xfId="11695"/>
    <cellStyle name="Output 3 3" xfId="11696"/>
    <cellStyle name="Output 4" xfId="1951"/>
    <cellStyle name="Output 5" xfId="1952"/>
    <cellStyle name="Output 6" xfId="1953"/>
    <cellStyle name="Output 7" xfId="1954"/>
    <cellStyle name="Output 8" xfId="1955"/>
    <cellStyle name="Output 9" xfId="1956"/>
    <cellStyle name="Output Amounts" xfId="1957"/>
    <cellStyle name="OUTPUT AMOUNTS 10" xfId="11697"/>
    <cellStyle name="Output Amounts 11" xfId="11698"/>
    <cellStyle name="Output Amounts 2" xfId="11699"/>
    <cellStyle name="Output Amounts 2 10" xfId="11700"/>
    <cellStyle name="OUTPUT AMOUNTS 2 11" xfId="11701"/>
    <cellStyle name="OUTPUT AMOUNTS 2 2" xfId="11702"/>
    <cellStyle name="OUTPUT AMOUNTS 2 3" xfId="11703"/>
    <cellStyle name="Output Amounts 2 3 2" xfId="11704"/>
    <cellStyle name="Output Amounts 2 4" xfId="11705"/>
    <cellStyle name="Output Amounts 2 5" xfId="11706"/>
    <cellStyle name="Output Amounts 2 6" xfId="11707"/>
    <cellStyle name="Output Amounts 2 7" xfId="11708"/>
    <cellStyle name="Output Amounts 2 8" xfId="11709"/>
    <cellStyle name="Output Amounts 2 9" xfId="11710"/>
    <cellStyle name="Output Amounts 3" xfId="11711"/>
    <cellStyle name="OUTPUT AMOUNTS 3 2" xfId="11712"/>
    <cellStyle name="Output Amounts 3 3" xfId="11713"/>
    <cellStyle name="Output Amounts 3 4" xfId="11714"/>
    <cellStyle name="Output Amounts 3 5" xfId="11715"/>
    <cellStyle name="Output Amounts 3 6" xfId="11716"/>
    <cellStyle name="Output Amounts 3 7" xfId="11717"/>
    <cellStyle name="Output Amounts 3 8" xfId="11718"/>
    <cellStyle name="Output Amounts 3 9" xfId="11719"/>
    <cellStyle name="Output Amounts 4" xfId="11720"/>
    <cellStyle name="OUTPUT AMOUNTS 5" xfId="11721"/>
    <cellStyle name="OUTPUT AMOUNTS 6" xfId="11722"/>
    <cellStyle name="OUTPUT AMOUNTS 7" xfId="11723"/>
    <cellStyle name="OUTPUT AMOUNTS 8" xfId="11724"/>
    <cellStyle name="OUTPUT AMOUNTS 9" xfId="11725"/>
    <cellStyle name="Output Amounts_d1" xfId="11726"/>
    <cellStyle name="Output Column Headings" xfId="1958"/>
    <cellStyle name="OUTPUT COLUMN HEADINGS 10" xfId="11727"/>
    <cellStyle name="OUTPUT COLUMN HEADINGS 10 2" xfId="11728"/>
    <cellStyle name="OUTPUT COLUMN HEADINGS 10 3" xfId="11729"/>
    <cellStyle name="Output Column Headings 11" xfId="11730"/>
    <cellStyle name="Output Column Headings 2" xfId="1959"/>
    <cellStyle name="Output Column Headings 2 2" xfId="11731"/>
    <cellStyle name="OUTPUT COLUMN HEADINGS 2 2 2" xfId="11732"/>
    <cellStyle name="Output Column Headings 2 2 3" xfId="11733"/>
    <cellStyle name="Output Column Headings 2 2 4" xfId="11734"/>
    <cellStyle name="Output Column Headings 2 2 5" xfId="11735"/>
    <cellStyle name="Output Column Headings 2 2 6" xfId="11736"/>
    <cellStyle name="Output Column Headings 2 2 7" xfId="11737"/>
    <cellStyle name="OUTPUT COLUMN HEADINGS 2 3" xfId="11738"/>
    <cellStyle name="OUTPUT COLUMN HEADINGS 2 3 2" xfId="11739"/>
    <cellStyle name="Output Column Headings 2 4" xfId="11740"/>
    <cellStyle name="Output Column Headings 2 5" xfId="11741"/>
    <cellStyle name="Output Column Headings 2 6" xfId="11742"/>
    <cellStyle name="Output Column Headings 3" xfId="1960"/>
    <cellStyle name="Output Column Headings 4" xfId="1961"/>
    <cellStyle name="Output Column Headings 4 2" xfId="11743"/>
    <cellStyle name="Output Column Headings 5" xfId="1962"/>
    <cellStyle name="Output Column Headings 6" xfId="1963"/>
    <cellStyle name="Output Column Headings 7" xfId="1964"/>
    <cellStyle name="Output Column Headings 8" xfId="11744"/>
    <cellStyle name="Output Column Headings 9" xfId="11745"/>
    <cellStyle name="Output Column Headings_d1" xfId="11746"/>
    <cellStyle name="Output Line Items" xfId="1965"/>
    <cellStyle name="OUTPUT LINE ITEMS 10" xfId="11747"/>
    <cellStyle name="OUTPUT LINE ITEMS 10 2" xfId="11748"/>
    <cellStyle name="OUTPUT LINE ITEMS 10 3" xfId="11749"/>
    <cellStyle name="Output Line Items 11" xfId="11750"/>
    <cellStyle name="Output Line Items 2" xfId="1966"/>
    <cellStyle name="Output Line Items 2 2" xfId="11751"/>
    <cellStyle name="Output Line Items 2 2 2" xfId="11752"/>
    <cellStyle name="Output Line Items 2 2 3" xfId="11753"/>
    <cellStyle name="Output Line Items 2 3" xfId="11754"/>
    <cellStyle name="OUTPUT LINE ITEMS 2 3 2" xfId="11755"/>
    <cellStyle name="Output Line Items 2 3 3" xfId="11756"/>
    <cellStyle name="Output Line Items 2 3 4" xfId="11757"/>
    <cellStyle name="Output Line Items 2 3 5" xfId="11758"/>
    <cellStyle name="Output Line Items 2 3 6" xfId="11759"/>
    <cellStyle name="Output Line Items 2 3 7" xfId="11760"/>
    <cellStyle name="OUTPUT LINE ITEMS 2 4" xfId="11761"/>
    <cellStyle name="Output Line Items 2 5" xfId="11762"/>
    <cellStyle name="Output Line Items 2 6" xfId="11763"/>
    <cellStyle name="Output Line Items 2 7" xfId="11764"/>
    <cellStyle name="Output Line Items 3" xfId="1967"/>
    <cellStyle name="Output Line Items 4" xfId="1968"/>
    <cellStyle name="Output Line Items 4 2" xfId="11765"/>
    <cellStyle name="Output Line Items 5" xfId="1969"/>
    <cellStyle name="Output Line Items 6" xfId="1970"/>
    <cellStyle name="Output Line Items 7" xfId="1971"/>
    <cellStyle name="Output Line Items 8" xfId="11766"/>
    <cellStyle name="Output Line Items 9" xfId="11767"/>
    <cellStyle name="Output Line Items_d1" xfId="11768"/>
    <cellStyle name="Output Report Heading" xfId="1972"/>
    <cellStyle name="OUTPUT REPORT HEADING 10" xfId="11769"/>
    <cellStyle name="OUTPUT REPORT HEADING 10 2" xfId="11770"/>
    <cellStyle name="OUTPUT REPORT HEADING 10 3" xfId="11771"/>
    <cellStyle name="Output Report Heading 11" xfId="11772"/>
    <cellStyle name="Output Report Heading 2" xfId="1973"/>
    <cellStyle name="Output Report Heading 2 2" xfId="11773"/>
    <cellStyle name="OUTPUT REPORT HEADING 2 2 2" xfId="11774"/>
    <cellStyle name="Output Report Heading 2 2 3" xfId="11775"/>
    <cellStyle name="Output Report Heading 2 2 4" xfId="11776"/>
    <cellStyle name="Output Report Heading 2 2 5" xfId="11777"/>
    <cellStyle name="Output Report Heading 2 2 6" xfId="11778"/>
    <cellStyle name="Output Report Heading 2 2 7" xfId="11779"/>
    <cellStyle name="OUTPUT REPORT HEADING 2 3" xfId="11780"/>
    <cellStyle name="OUTPUT REPORT HEADING 2 3 2" xfId="11781"/>
    <cellStyle name="Output Report Heading 2 4" xfId="11782"/>
    <cellStyle name="Output Report Heading 2 5" xfId="11783"/>
    <cellStyle name="Output Report Heading 2 6" xfId="11784"/>
    <cellStyle name="Output Report Heading 3" xfId="1974"/>
    <cellStyle name="Output Report Heading 4" xfId="1975"/>
    <cellStyle name="Output Report Heading 4 2" xfId="11785"/>
    <cellStyle name="Output Report Heading 5" xfId="1976"/>
    <cellStyle name="Output Report Heading 6" xfId="1977"/>
    <cellStyle name="Output Report Heading 7" xfId="1978"/>
    <cellStyle name="Output Report Heading 8" xfId="11786"/>
    <cellStyle name="Output Report Heading 9" xfId="11787"/>
    <cellStyle name="Output Report Heading_d1" xfId="11788"/>
    <cellStyle name="Output Report Title" xfId="1979"/>
    <cellStyle name="OUTPUT REPORT TITLE 10" xfId="11789"/>
    <cellStyle name="OUTPUT REPORT TITLE 10 2" xfId="11790"/>
    <cellStyle name="OUTPUT REPORT TITLE 10 3" xfId="11791"/>
    <cellStyle name="OUTPUT REPORT TITLE 11" xfId="11792"/>
    <cellStyle name="Output Report Title 12" xfId="11793"/>
    <cellStyle name="Output Report Title 2" xfId="1980"/>
    <cellStyle name="Output Report Title 2 2" xfId="11794"/>
    <cellStyle name="OUTPUT REPORT TITLE 2 2 2" xfId="11795"/>
    <cellStyle name="Output Report Title 2 2 3" xfId="11796"/>
    <cellStyle name="Output Report Title 2 2 4" xfId="11797"/>
    <cellStyle name="Output Report Title 2 2 5" xfId="11798"/>
    <cellStyle name="Output Report Title 2 2 6" xfId="11799"/>
    <cellStyle name="Output Report Title 2 2 7" xfId="11800"/>
    <cellStyle name="OUTPUT REPORT TITLE 2 3" xfId="11801"/>
    <cellStyle name="OUTPUT REPORT TITLE 2 3 2" xfId="11802"/>
    <cellStyle name="Output Report Title 2 4" xfId="11803"/>
    <cellStyle name="Output Report Title 2 5" xfId="11804"/>
    <cellStyle name="Output Report Title 2 6" xfId="11805"/>
    <cellStyle name="Output Report Title 3" xfId="1981"/>
    <cellStyle name="Output Report Title 4" xfId="1982"/>
    <cellStyle name="Output Report Title 4 2" xfId="11806"/>
    <cellStyle name="Output Report Title 5" xfId="1983"/>
    <cellStyle name="Output Report Title 6" xfId="1984"/>
    <cellStyle name="Output Report Title 7" xfId="1985"/>
    <cellStyle name="Output Report Title 8" xfId="11807"/>
    <cellStyle name="Output Report Title 9" xfId="11808"/>
    <cellStyle name="Output Report Title_d1" xfId="11809"/>
    <cellStyle name="Percent" xfId="3" builtinId="5"/>
    <cellStyle name="Percent 10" xfId="11810"/>
    <cellStyle name="Percent 10 2" xfId="11811"/>
    <cellStyle name="Percent 10 2 2" xfId="11812"/>
    <cellStyle name="Percent 10 2 3" xfId="11813"/>
    <cellStyle name="Percent 10 3" xfId="11814"/>
    <cellStyle name="Percent 10 3 2" xfId="11815"/>
    <cellStyle name="Percent 10 4" xfId="11816"/>
    <cellStyle name="Percent 10 5" xfId="11817"/>
    <cellStyle name="Percent 10 6" xfId="11818"/>
    <cellStyle name="Percent 11" xfId="11819"/>
    <cellStyle name="Percent 11 2" xfId="11820"/>
    <cellStyle name="Percent 11 3" xfId="11821"/>
    <cellStyle name="Percent 12" xfId="11822"/>
    <cellStyle name="Percent 13" xfId="11823"/>
    <cellStyle name="Percent 13 2" xfId="11824"/>
    <cellStyle name="Percent 14" xfId="11825"/>
    <cellStyle name="Percent 15" xfId="11826"/>
    <cellStyle name="Percent 16" xfId="15141"/>
    <cellStyle name="Percent 17" xfId="15146"/>
    <cellStyle name="Percent 2" xfId="1986"/>
    <cellStyle name="Percent 2 2" xfId="1987"/>
    <cellStyle name="Percent 2 2 2" xfId="11827"/>
    <cellStyle name="Percent 2 2 2 2" xfId="11828"/>
    <cellStyle name="Percent 2 2 2 2 2" xfId="11829"/>
    <cellStyle name="Percent 2 2 2 2 2 2" xfId="11830"/>
    <cellStyle name="Percent 2 2 2 2 2 2 2" xfId="11831"/>
    <cellStyle name="Percent 2 2 2 2 2 3" xfId="11832"/>
    <cellStyle name="Percent 2 2 2 2 3" xfId="11833"/>
    <cellStyle name="Percent 2 2 2 2 3 2" xfId="11834"/>
    <cellStyle name="Percent 2 2 2 2 4" xfId="11835"/>
    <cellStyle name="Percent 2 2 2 3" xfId="11836"/>
    <cellStyle name="Percent 2 2 2 3 2" xfId="11837"/>
    <cellStyle name="Percent 2 2 2 3 2 2" xfId="11838"/>
    <cellStyle name="Percent 2 2 2 3 3" xfId="11839"/>
    <cellStyle name="Percent 2 2 2 4" xfId="11840"/>
    <cellStyle name="Percent 2 2 2 4 2" xfId="11841"/>
    <cellStyle name="Percent 2 2 2 5" xfId="11842"/>
    <cellStyle name="Percent 2 2 3" xfId="11843"/>
    <cellStyle name="Percent 2 2 3 2" xfId="11844"/>
    <cellStyle name="Percent 2 2 3 2 2" xfId="11845"/>
    <cellStyle name="Percent 2 2 3 2 2 2" xfId="11846"/>
    <cellStyle name="Percent 2 2 3 2 3" xfId="11847"/>
    <cellStyle name="Percent 2 2 3 3" xfId="11848"/>
    <cellStyle name="Percent 2 2 3 3 2" xfId="11849"/>
    <cellStyle name="Percent 2 2 3 4" xfId="11850"/>
    <cellStyle name="Percent 2 2 4" xfId="11851"/>
    <cellStyle name="Percent 2 2 4 2" xfId="11852"/>
    <cellStyle name="Percent 2 2 4 2 2" xfId="11853"/>
    <cellStyle name="Percent 2 2 4 3" xfId="11854"/>
    <cellStyle name="Percent 2 2 5" xfId="11855"/>
    <cellStyle name="Percent 2 2 5 2" xfId="11856"/>
    <cellStyle name="Percent 2 2 6" xfId="11857"/>
    <cellStyle name="Percent 2 2 7" xfId="11858"/>
    <cellStyle name="Percent 2 3" xfId="1988"/>
    <cellStyle name="Percent 2 3 2" xfId="11859"/>
    <cellStyle name="Percent 2 3 2 2" xfId="11860"/>
    <cellStyle name="Percent 2 3 2 2 2" xfId="11861"/>
    <cellStyle name="Percent 2 3 2 3" xfId="11862"/>
    <cellStyle name="Percent 2 3 2 4" xfId="11863"/>
    <cellStyle name="Percent 2 3 3" xfId="11864"/>
    <cellStyle name="Percent 2 3 3 2" xfId="11865"/>
    <cellStyle name="Percent 2 3 4" xfId="11866"/>
    <cellStyle name="Percent 2 3 5" xfId="11867"/>
    <cellStyle name="Percent 2 4" xfId="1989"/>
    <cellStyle name="Percent 2 4 2" xfId="11868"/>
    <cellStyle name="Percent 2 5" xfId="1990"/>
    <cellStyle name="Percent 3" xfId="2104"/>
    <cellStyle name="Percent 3 10" xfId="11869"/>
    <cellStyle name="Percent 3 2" xfId="11870"/>
    <cellStyle name="Percent 3 2 2" xfId="11871"/>
    <cellStyle name="Percent 3 2 2 2" xfId="11872"/>
    <cellStyle name="Percent 3 2 2 2 2" xfId="11873"/>
    <cellStyle name="Percent 3 2 2 2 2 2" xfId="11874"/>
    <cellStyle name="Percent 3 2 2 2 2 2 2" xfId="11875"/>
    <cellStyle name="Percent 3 2 2 2 2 2 2 2" xfId="11876"/>
    <cellStyle name="Percent 3 2 2 2 2 2 3" xfId="11877"/>
    <cellStyle name="Percent 3 2 2 2 2 3" xfId="11878"/>
    <cellStyle name="Percent 3 2 2 2 2 3 2" xfId="11879"/>
    <cellStyle name="Percent 3 2 2 2 2 4" xfId="11880"/>
    <cellStyle name="Percent 3 2 2 2 3" xfId="11881"/>
    <cellStyle name="Percent 3 2 2 2 3 2" xfId="11882"/>
    <cellStyle name="Percent 3 2 2 2 3 2 2" xfId="11883"/>
    <cellStyle name="Percent 3 2 2 2 3 3" xfId="11884"/>
    <cellStyle name="Percent 3 2 2 2 4" xfId="11885"/>
    <cellStyle name="Percent 3 2 2 2 4 2" xfId="11886"/>
    <cellStyle name="Percent 3 2 2 2 5" xfId="11887"/>
    <cellStyle name="Percent 3 2 2 2 6" xfId="11888"/>
    <cellStyle name="Percent 3 2 2 3" xfId="11889"/>
    <cellStyle name="Percent 3 2 2 3 2" xfId="11890"/>
    <cellStyle name="Percent 3 2 2 3 2 2" xfId="11891"/>
    <cellStyle name="Percent 3 2 2 3 2 2 2" xfId="11892"/>
    <cellStyle name="Percent 3 2 2 3 2 3" xfId="11893"/>
    <cellStyle name="Percent 3 2 2 3 3" xfId="11894"/>
    <cellStyle name="Percent 3 2 2 3 3 2" xfId="11895"/>
    <cellStyle name="Percent 3 2 2 3 4" xfId="11896"/>
    <cellStyle name="Percent 3 2 2 4" xfId="11897"/>
    <cellStyle name="Percent 3 2 2 4 2" xfId="11898"/>
    <cellStyle name="Percent 3 2 2 4 2 2" xfId="11899"/>
    <cellStyle name="Percent 3 2 2 4 3" xfId="11900"/>
    <cellStyle name="Percent 3 2 2 5" xfId="11901"/>
    <cellStyle name="Percent 3 2 2 5 2" xfId="11902"/>
    <cellStyle name="Percent 3 2 2 6" xfId="11903"/>
    <cellStyle name="Percent 3 2 2 7" xfId="11904"/>
    <cellStyle name="Percent 3 2 3" xfId="11905"/>
    <cellStyle name="Percent 3 2 3 2" xfId="11906"/>
    <cellStyle name="Percent 3 2 3 2 2" xfId="11907"/>
    <cellStyle name="Percent 3 2 3 2 2 2" xfId="11908"/>
    <cellStyle name="Percent 3 2 3 2 2 2 2" xfId="11909"/>
    <cellStyle name="Percent 3 2 3 2 2 3" xfId="11910"/>
    <cellStyle name="Percent 3 2 3 2 3" xfId="11911"/>
    <cellStyle name="Percent 3 2 3 2 3 2" xfId="11912"/>
    <cellStyle name="Percent 3 2 3 2 4" xfId="11913"/>
    <cellStyle name="Percent 3 2 3 3" xfId="11914"/>
    <cellStyle name="Percent 3 2 3 3 2" xfId="11915"/>
    <cellStyle name="Percent 3 2 3 3 2 2" xfId="11916"/>
    <cellStyle name="Percent 3 2 3 3 3" xfId="11917"/>
    <cellStyle name="Percent 3 2 3 4" xfId="11918"/>
    <cellStyle name="Percent 3 2 3 4 2" xfId="11919"/>
    <cellStyle name="Percent 3 2 3 5" xfId="11920"/>
    <cellStyle name="Percent 3 2 3 6" xfId="11921"/>
    <cellStyle name="Percent 3 2 4" xfId="11922"/>
    <cellStyle name="Percent 3 2 4 2" xfId="11923"/>
    <cellStyle name="Percent 3 2 4 2 2" xfId="11924"/>
    <cellStyle name="Percent 3 2 4 2 2 2" xfId="11925"/>
    <cellStyle name="Percent 3 2 4 2 2 2 2" xfId="11926"/>
    <cellStyle name="Percent 3 2 4 2 2 3" xfId="11927"/>
    <cellStyle name="Percent 3 2 4 2 3" xfId="11928"/>
    <cellStyle name="Percent 3 2 4 2 3 2" xfId="11929"/>
    <cellStyle name="Percent 3 2 4 2 4" xfId="11930"/>
    <cellStyle name="Percent 3 2 4 3" xfId="11931"/>
    <cellStyle name="Percent 3 2 4 3 2" xfId="11932"/>
    <cellStyle name="Percent 3 2 4 3 2 2" xfId="11933"/>
    <cellStyle name="Percent 3 2 4 3 3" xfId="11934"/>
    <cellStyle name="Percent 3 2 4 4" xfId="11935"/>
    <cellStyle name="Percent 3 2 4 4 2" xfId="11936"/>
    <cellStyle name="Percent 3 2 4 5" xfId="11937"/>
    <cellStyle name="Percent 3 2 5" xfId="11938"/>
    <cellStyle name="Percent 3 2 5 2" xfId="11939"/>
    <cellStyle name="Percent 3 2 5 2 2" xfId="11940"/>
    <cellStyle name="Percent 3 2 5 2 2 2" xfId="11941"/>
    <cellStyle name="Percent 3 2 5 2 3" xfId="11942"/>
    <cellStyle name="Percent 3 2 5 3" xfId="11943"/>
    <cellStyle name="Percent 3 2 5 3 2" xfId="11944"/>
    <cellStyle name="Percent 3 2 5 4" xfId="11945"/>
    <cellStyle name="Percent 3 2 6" xfId="11946"/>
    <cellStyle name="Percent 3 2 6 2" xfId="11947"/>
    <cellStyle name="Percent 3 2 6 2 2" xfId="11948"/>
    <cellStyle name="Percent 3 2 6 3" xfId="11949"/>
    <cellStyle name="Percent 3 2 7" xfId="11950"/>
    <cellStyle name="Percent 3 2 7 2" xfId="11951"/>
    <cellStyle name="Percent 3 2 8" xfId="11952"/>
    <cellStyle name="Percent 3 2 9" xfId="11953"/>
    <cellStyle name="Percent 3 3" xfId="11954"/>
    <cellStyle name="Percent 3 3 2" xfId="11955"/>
    <cellStyle name="Percent 3 3 2 2" xfId="11956"/>
    <cellStyle name="Percent 3 3 2 2 2" xfId="11957"/>
    <cellStyle name="Percent 3 3 2 2 2 2" xfId="11958"/>
    <cellStyle name="Percent 3 3 2 2 2 2 2" xfId="11959"/>
    <cellStyle name="Percent 3 3 2 2 2 3" xfId="11960"/>
    <cellStyle name="Percent 3 3 2 2 3" xfId="11961"/>
    <cellStyle name="Percent 3 3 2 2 3 2" xfId="11962"/>
    <cellStyle name="Percent 3 3 2 2 4" xfId="11963"/>
    <cellStyle name="Percent 3 3 2 3" xfId="11964"/>
    <cellStyle name="Percent 3 3 2 3 2" xfId="11965"/>
    <cellStyle name="Percent 3 3 2 3 2 2" xfId="11966"/>
    <cellStyle name="Percent 3 3 2 3 3" xfId="11967"/>
    <cellStyle name="Percent 3 3 2 4" xfId="11968"/>
    <cellStyle name="Percent 3 3 2 4 2" xfId="11969"/>
    <cellStyle name="Percent 3 3 2 5" xfId="11970"/>
    <cellStyle name="Percent 3 3 3" xfId="11971"/>
    <cellStyle name="Percent 3 3 3 2" xfId="11972"/>
    <cellStyle name="Percent 3 3 3 2 2" xfId="11973"/>
    <cellStyle name="Percent 3 3 3 2 2 2" xfId="11974"/>
    <cellStyle name="Percent 3 3 3 2 3" xfId="11975"/>
    <cellStyle name="Percent 3 3 3 3" xfId="11976"/>
    <cellStyle name="Percent 3 3 3 3 2" xfId="11977"/>
    <cellStyle name="Percent 3 3 3 4" xfId="11978"/>
    <cellStyle name="Percent 3 3 4" xfId="11979"/>
    <cellStyle name="Percent 3 3 4 2" xfId="11980"/>
    <cellStyle name="Percent 3 3 4 2 2" xfId="11981"/>
    <cellStyle name="Percent 3 3 4 3" xfId="11982"/>
    <cellStyle name="Percent 3 3 5" xfId="11983"/>
    <cellStyle name="Percent 3 3 5 2" xfId="11984"/>
    <cellStyle name="Percent 3 3 6" xfId="11985"/>
    <cellStyle name="Percent 3 3 7" xfId="11986"/>
    <cellStyle name="Percent 3 4" xfId="11987"/>
    <cellStyle name="Percent 3 4 2" xfId="11988"/>
    <cellStyle name="Percent 3 4 2 2" xfId="11989"/>
    <cellStyle name="Percent 3 4 2 2 2" xfId="11990"/>
    <cellStyle name="Percent 3 4 2 2 2 2" xfId="11991"/>
    <cellStyle name="Percent 3 4 2 2 3" xfId="11992"/>
    <cellStyle name="Percent 3 4 2 3" xfId="11993"/>
    <cellStyle name="Percent 3 4 2 3 2" xfId="11994"/>
    <cellStyle name="Percent 3 4 2 4" xfId="11995"/>
    <cellStyle name="Percent 3 4 2 5" xfId="11996"/>
    <cellStyle name="Percent 3 4 3" xfId="11997"/>
    <cellStyle name="Percent 3 4 3 2" xfId="11998"/>
    <cellStyle name="Percent 3 4 3 2 2" xfId="11999"/>
    <cellStyle name="Percent 3 4 3 3" xfId="12000"/>
    <cellStyle name="Percent 3 4 4" xfId="12001"/>
    <cellStyle name="Percent 3 4 4 2" xfId="12002"/>
    <cellStyle name="Percent 3 4 5" xfId="12003"/>
    <cellStyle name="Percent 3 4 6" xfId="12004"/>
    <cellStyle name="Percent 3 5" xfId="12005"/>
    <cellStyle name="Percent 3 5 2" xfId="12006"/>
    <cellStyle name="Percent 3 5 2 2" xfId="12007"/>
    <cellStyle name="Percent 3 5 2 2 2" xfId="12008"/>
    <cellStyle name="Percent 3 5 2 2 2 2" xfId="12009"/>
    <cellStyle name="Percent 3 5 2 2 3" xfId="12010"/>
    <cellStyle name="Percent 3 5 2 3" xfId="12011"/>
    <cellStyle name="Percent 3 5 2 3 2" xfId="12012"/>
    <cellStyle name="Percent 3 5 2 4" xfId="12013"/>
    <cellStyle name="Percent 3 5 3" xfId="12014"/>
    <cellStyle name="Percent 3 5 3 2" xfId="12015"/>
    <cellStyle name="Percent 3 5 3 2 2" xfId="12016"/>
    <cellStyle name="Percent 3 5 3 3" xfId="12017"/>
    <cellStyle name="Percent 3 5 4" xfId="12018"/>
    <cellStyle name="Percent 3 5 4 2" xfId="12019"/>
    <cellStyle name="Percent 3 5 5" xfId="12020"/>
    <cellStyle name="Percent 3 5 6" xfId="12021"/>
    <cellStyle name="Percent 3 6" xfId="12022"/>
    <cellStyle name="Percent 3 6 2" xfId="12023"/>
    <cellStyle name="Percent 3 6 2 2" xfId="12024"/>
    <cellStyle name="Percent 3 6 2 2 2" xfId="12025"/>
    <cellStyle name="Percent 3 6 2 3" xfId="12026"/>
    <cellStyle name="Percent 3 6 3" xfId="12027"/>
    <cellStyle name="Percent 3 6 3 2" xfId="12028"/>
    <cellStyle name="Percent 3 6 4" xfId="12029"/>
    <cellStyle name="Percent 3 7" xfId="12030"/>
    <cellStyle name="Percent 3 7 2" xfId="12031"/>
    <cellStyle name="Percent 3 7 2 2" xfId="12032"/>
    <cellStyle name="Percent 3 7 3" xfId="12033"/>
    <cellStyle name="Percent 3 8" xfId="12034"/>
    <cellStyle name="Percent 3 8 2" xfId="12035"/>
    <cellStyle name="Percent 3 9" xfId="12036"/>
    <cellStyle name="Percent 4" xfId="12037"/>
    <cellStyle name="Percent 4 2" xfId="12038"/>
    <cellStyle name="Percent 4 2 2" xfId="12039"/>
    <cellStyle name="Percent 4 2 2 2" xfId="12040"/>
    <cellStyle name="Percent 4 2 2 2 2" xfId="12041"/>
    <cellStyle name="Percent 4 2 2 2 2 2" xfId="12042"/>
    <cellStyle name="Percent 4 2 2 2 3" xfId="12043"/>
    <cellStyle name="Percent 4 2 2 2 4" xfId="12044"/>
    <cellStyle name="Percent 4 2 2 3" xfId="12045"/>
    <cellStyle name="Percent 4 2 2 3 2" xfId="12046"/>
    <cellStyle name="Percent 4 2 2 4" xfId="12047"/>
    <cellStyle name="Percent 4 2 2 5" xfId="12048"/>
    <cellStyle name="Percent 4 2 3" xfId="12049"/>
    <cellStyle name="Percent 4 2 3 2" xfId="12050"/>
    <cellStyle name="Percent 4 2 3 2 2" xfId="12051"/>
    <cellStyle name="Percent 4 2 3 3" xfId="12052"/>
    <cellStyle name="Percent 4 2 3 4" xfId="12053"/>
    <cellStyle name="Percent 4 2 4" xfId="12054"/>
    <cellStyle name="Percent 4 2 4 2" xfId="12055"/>
    <cellStyle name="Percent 4 2 5" xfId="12056"/>
    <cellStyle name="Percent 4 2 6" xfId="12057"/>
    <cellStyle name="Percent 4 3" xfId="12058"/>
    <cellStyle name="Percent 4 3 2" xfId="12059"/>
    <cellStyle name="Percent 4 3 2 2" xfId="12060"/>
    <cellStyle name="Percent 4 3 2 2 2" xfId="12061"/>
    <cellStyle name="Percent 4 3 2 3" xfId="12062"/>
    <cellStyle name="Percent 4 3 3" xfId="12063"/>
    <cellStyle name="Percent 4 3 3 2" xfId="12064"/>
    <cellStyle name="Percent 4 3 4" xfId="12065"/>
    <cellStyle name="Percent 4 3 5" xfId="12066"/>
    <cellStyle name="Percent 4 4" xfId="12067"/>
    <cellStyle name="Percent 4 4 2" xfId="12068"/>
    <cellStyle name="Percent 4 4 2 2" xfId="12069"/>
    <cellStyle name="Percent 4 4 3" xfId="12070"/>
    <cellStyle name="Percent 4 5" xfId="12071"/>
    <cellStyle name="Percent 4 5 2" xfId="12072"/>
    <cellStyle name="Percent 4 6" xfId="12073"/>
    <cellStyle name="Percent 4 7" xfId="12074"/>
    <cellStyle name="Percent 4 8" xfId="12075"/>
    <cellStyle name="Percent 5" xfId="12076"/>
    <cellStyle name="Percent 5 2" xfId="12077"/>
    <cellStyle name="Percent 5 2 2" xfId="12078"/>
    <cellStyle name="Percent 5 3" xfId="12079"/>
    <cellStyle name="Percent 6" xfId="12080"/>
    <cellStyle name="Percent 6 2" xfId="12081"/>
    <cellStyle name="Percent 6 3" xfId="12082"/>
    <cellStyle name="Percent 7" xfId="12083"/>
    <cellStyle name="Percent 7 2" xfId="12084"/>
    <cellStyle name="Percent 7 2 2" xfId="12085"/>
    <cellStyle name="Percent 7 2 2 2" xfId="12086"/>
    <cellStyle name="Percent 7 2 2 3" xfId="12087"/>
    <cellStyle name="Percent 7 2 3" xfId="12088"/>
    <cellStyle name="Percent 7 2 4" xfId="12089"/>
    <cellStyle name="Percent 7 3" xfId="12090"/>
    <cellStyle name="Percent 7 3 2" xfId="12091"/>
    <cellStyle name="Percent 7 3 3" xfId="12092"/>
    <cellStyle name="Percent 7 4" xfId="12093"/>
    <cellStyle name="Percent 7 5" xfId="12094"/>
    <cellStyle name="Percent 7 6" xfId="12095"/>
    <cellStyle name="Percent 8" xfId="12096"/>
    <cellStyle name="Percent 8 2" xfId="12097"/>
    <cellStyle name="Percent 8 2 2" xfId="12098"/>
    <cellStyle name="Percent 8 2 2 2" xfId="12099"/>
    <cellStyle name="Percent 8 2 3" xfId="12100"/>
    <cellStyle name="Percent 8 3" xfId="12101"/>
    <cellStyle name="Percent 8 3 2" xfId="12102"/>
    <cellStyle name="Percent 8 4" xfId="12103"/>
    <cellStyle name="Percent 8 5" xfId="12104"/>
    <cellStyle name="Percent 8 6" xfId="12105"/>
    <cellStyle name="Percent 9" xfId="12106"/>
    <cellStyle name="Percent 9 2" xfId="12107"/>
    <cellStyle name="Percent 9 2 2" xfId="12108"/>
    <cellStyle name="Percent 9 2 3" xfId="12109"/>
    <cellStyle name="Percent 9 3" xfId="12110"/>
    <cellStyle name="Percent 9 3 2" xfId="12111"/>
    <cellStyle name="Percent 9 4" xfId="12112"/>
    <cellStyle name="Percent 9 5" xfId="12113"/>
    <cellStyle name="Percent 9 6" xfId="12114"/>
    <cellStyle name="Project Overview Data Entry" xfId="12115"/>
    <cellStyle name="Project Overview Data Entry 2" xfId="12116"/>
    <cellStyle name="PSChar" xfId="12117"/>
    <cellStyle name="PSDate" xfId="12118"/>
    <cellStyle name="PSDec" xfId="12119"/>
    <cellStyle name="PSHeading" xfId="12120"/>
    <cellStyle name="PSInt" xfId="12121"/>
    <cellStyle name="PSSpacer" xfId="12122"/>
    <cellStyle name="ReportTitlePrompt" xfId="12123"/>
    <cellStyle name="ReportTitlePrompt 2" xfId="12124"/>
    <cellStyle name="ReportTitlePrompt 2 2" xfId="12125"/>
    <cellStyle name="ReportTitlePrompt 2 3" xfId="12126"/>
    <cellStyle name="ReportTitlePrompt 3" xfId="12127"/>
    <cellStyle name="ReportTitlePrompt 4" xfId="12128"/>
    <cellStyle name="ReportTitleValue" xfId="12129"/>
    <cellStyle name="ReportTitleValue 2" xfId="12130"/>
    <cellStyle name="ReportTitleValue 2 2" xfId="12131"/>
    <cellStyle name="Reset  - Style4" xfId="12132"/>
    <cellStyle name="RowAcctAbovePrompt" xfId="12133"/>
    <cellStyle name="RowAcctAbovePrompt 2" xfId="12134"/>
    <cellStyle name="RowAcctAbovePrompt 2 2" xfId="12135"/>
    <cellStyle name="RowAcctAbovePrompt 2 3" xfId="12136"/>
    <cellStyle name="RowAcctAbovePrompt 3" xfId="12137"/>
    <cellStyle name="RowAcctSOBAbovePrompt" xfId="12138"/>
    <cellStyle name="RowAcctSOBAbovePrompt 2" xfId="12139"/>
    <cellStyle name="RowAcctSOBAbovePrompt 2 2" xfId="12140"/>
    <cellStyle name="RowAcctSOBAbovePrompt 2 3" xfId="12141"/>
    <cellStyle name="RowAcctSOBAbovePrompt 3" xfId="12142"/>
    <cellStyle name="RowAcctSOBValue" xfId="12143"/>
    <cellStyle name="RowAcctSOBValue 2" xfId="12144"/>
    <cellStyle name="RowAcctSOBValue 2 2" xfId="12145"/>
    <cellStyle name="RowAcctSOBValue 2 3" xfId="12146"/>
    <cellStyle name="RowAcctSOBValue 3" xfId="12147"/>
    <cellStyle name="RowAcctValue" xfId="12148"/>
    <cellStyle name="RowAcctValue 2" xfId="12149"/>
    <cellStyle name="RowAcctValue 2 2" xfId="12150"/>
    <cellStyle name="RowAttrAbovePrompt" xfId="12151"/>
    <cellStyle name="RowAttrAbovePrompt 2" xfId="12152"/>
    <cellStyle name="RowAttrAbovePrompt 2 2" xfId="12153"/>
    <cellStyle name="RowAttrAbovePrompt 2 3" xfId="12154"/>
    <cellStyle name="RowAttrAbovePrompt 3" xfId="12155"/>
    <cellStyle name="RowAttrValue" xfId="12156"/>
    <cellStyle name="RowAttrValue 2" xfId="12157"/>
    <cellStyle name="RowAttrValue 2 2" xfId="12158"/>
    <cellStyle name="RowColSetAbovePrompt" xfId="12159"/>
    <cellStyle name="RowColSetAbovePrompt 2" xfId="12160"/>
    <cellStyle name="RowColSetAbovePrompt 2 2" xfId="12161"/>
    <cellStyle name="RowColSetAbovePrompt 2 3" xfId="12162"/>
    <cellStyle name="RowColSetAbovePrompt 3" xfId="12163"/>
    <cellStyle name="RowColSetLeftPrompt" xfId="12164"/>
    <cellStyle name="RowColSetLeftPrompt 2" xfId="12165"/>
    <cellStyle name="RowColSetLeftPrompt 2 2" xfId="12166"/>
    <cellStyle name="RowColSetLeftPrompt 2 3" xfId="12167"/>
    <cellStyle name="RowColSetLeftPrompt 3" xfId="12168"/>
    <cellStyle name="RowColSetValue" xfId="12169"/>
    <cellStyle name="RowColSetValue 2" xfId="12170"/>
    <cellStyle name="RowColSetValue 2 2" xfId="12171"/>
    <cellStyle name="RowColSetValue 3" xfId="12172"/>
    <cellStyle name="RowLeftPrompt" xfId="12173"/>
    <cellStyle name="RowLeftPrompt 2" xfId="12174"/>
    <cellStyle name="RowLeftPrompt 2 2" xfId="12175"/>
    <cellStyle name="RowLeftPrompt 2 3" xfId="12176"/>
    <cellStyle name="RowLeftPrompt 3" xfId="12177"/>
    <cellStyle name="SampleUsingFormatMask" xfId="12178"/>
    <cellStyle name="SampleUsingFormatMask 2" xfId="12179"/>
    <cellStyle name="SampleUsingFormatMask 2 2" xfId="12180"/>
    <cellStyle name="SampleUsingFormatMask 2 3" xfId="12181"/>
    <cellStyle name="SampleUsingFormatMask 3" xfId="12182"/>
    <cellStyle name="SampleWithNoFormatMask" xfId="12183"/>
    <cellStyle name="SampleWithNoFormatMask 2" xfId="12184"/>
    <cellStyle name="SampleWithNoFormatMask 2 2" xfId="12185"/>
    <cellStyle name="SampleWithNoFormatMask 2 3" xfId="12186"/>
    <cellStyle name="SampleWithNoFormatMask 3" xfId="12187"/>
    <cellStyle name="SAPBEXaggData" xfId="12188"/>
    <cellStyle name="SAPBEXaggData 10" xfId="12189"/>
    <cellStyle name="SAPBEXaggData 10 2" xfId="12190"/>
    <cellStyle name="SAPBEXaggData 11" xfId="12191"/>
    <cellStyle name="SAPBEXaggData 11 2" xfId="12192"/>
    <cellStyle name="SAPBEXaggData 12" xfId="12193"/>
    <cellStyle name="SAPBEXaggData 2" xfId="12194"/>
    <cellStyle name="SAPBEXaggData 2 10" xfId="12195"/>
    <cellStyle name="SAPBEXaggData 2 10 2" xfId="12196"/>
    <cellStyle name="SAPBEXaggData 2 11" xfId="12197"/>
    <cellStyle name="SAPBEXaggData 2 2" xfId="12198"/>
    <cellStyle name="SAPBEXaggData 2 2 2" xfId="12199"/>
    <cellStyle name="SAPBEXaggData 2 3" xfId="12200"/>
    <cellStyle name="SAPBEXaggData 2 3 2" xfId="12201"/>
    <cellStyle name="SAPBEXaggData 2 4" xfId="12202"/>
    <cellStyle name="SAPBEXaggData 2 4 2" xfId="12203"/>
    <cellStyle name="SAPBEXaggData 2 5" xfId="12204"/>
    <cellStyle name="SAPBEXaggData 2 5 2" xfId="12205"/>
    <cellStyle name="SAPBEXaggData 2 6" xfId="12206"/>
    <cellStyle name="SAPBEXaggData 2 6 2" xfId="12207"/>
    <cellStyle name="SAPBEXaggData 2 7" xfId="12208"/>
    <cellStyle name="SAPBEXaggData 2 7 2" xfId="12209"/>
    <cellStyle name="SAPBEXaggData 2 8" xfId="12210"/>
    <cellStyle name="SAPBEXaggData 2 8 2" xfId="12211"/>
    <cellStyle name="SAPBEXaggData 2 9" xfId="12212"/>
    <cellStyle name="SAPBEXaggData 2 9 2" xfId="12213"/>
    <cellStyle name="SAPBEXaggData 3" xfId="12214"/>
    <cellStyle name="SAPBEXaggData 3 2" xfId="12215"/>
    <cellStyle name="SAPBEXaggData 4" xfId="12216"/>
    <cellStyle name="SAPBEXaggData 4 2" xfId="12217"/>
    <cellStyle name="SAPBEXaggData 5" xfId="12218"/>
    <cellStyle name="SAPBEXaggData 5 2" xfId="12219"/>
    <cellStyle name="SAPBEXaggData 6" xfId="12220"/>
    <cellStyle name="SAPBEXaggData 6 2" xfId="12221"/>
    <cellStyle name="SAPBEXaggData 7" xfId="12222"/>
    <cellStyle name="SAPBEXaggData 7 2" xfId="12223"/>
    <cellStyle name="SAPBEXaggData 8" xfId="12224"/>
    <cellStyle name="SAPBEXaggData 8 2" xfId="12225"/>
    <cellStyle name="SAPBEXaggData 9" xfId="12226"/>
    <cellStyle name="SAPBEXaggData 9 2" xfId="12227"/>
    <cellStyle name="SAPBEXaggDataEmph" xfId="12228"/>
    <cellStyle name="SAPBEXaggDataEmph 10" xfId="12229"/>
    <cellStyle name="SAPBEXaggDataEmph 10 2" xfId="12230"/>
    <cellStyle name="SAPBEXaggDataEmph 11" xfId="12231"/>
    <cellStyle name="SAPBEXaggDataEmph 2" xfId="12232"/>
    <cellStyle name="SAPBEXaggDataEmph 2 2" xfId="12233"/>
    <cellStyle name="SAPBEXaggDataEmph 3" xfId="12234"/>
    <cellStyle name="SAPBEXaggDataEmph 3 2" xfId="12235"/>
    <cellStyle name="SAPBEXaggDataEmph 4" xfId="12236"/>
    <cellStyle name="SAPBEXaggDataEmph 4 2" xfId="12237"/>
    <cellStyle name="SAPBEXaggDataEmph 5" xfId="12238"/>
    <cellStyle name="SAPBEXaggDataEmph 5 2" xfId="12239"/>
    <cellStyle name="SAPBEXaggDataEmph 6" xfId="12240"/>
    <cellStyle name="SAPBEXaggDataEmph 6 2" xfId="12241"/>
    <cellStyle name="SAPBEXaggDataEmph 7" xfId="12242"/>
    <cellStyle name="SAPBEXaggDataEmph 7 2" xfId="12243"/>
    <cellStyle name="SAPBEXaggDataEmph 8" xfId="12244"/>
    <cellStyle name="SAPBEXaggDataEmph 8 2" xfId="12245"/>
    <cellStyle name="SAPBEXaggDataEmph 9" xfId="12246"/>
    <cellStyle name="SAPBEXaggDataEmph 9 2" xfId="12247"/>
    <cellStyle name="SAPBEXaggItem" xfId="12248"/>
    <cellStyle name="SAPBEXaggItem 10" xfId="12249"/>
    <cellStyle name="SAPBEXaggItem 10 2" xfId="12250"/>
    <cellStyle name="SAPBEXaggItem 11" xfId="12251"/>
    <cellStyle name="SAPBEXaggItem 11 2" xfId="12252"/>
    <cellStyle name="SAPBEXaggItem 12" xfId="12253"/>
    <cellStyle name="SAPBEXaggItem 2" xfId="12254"/>
    <cellStyle name="SAPBEXaggItem 2 10" xfId="12255"/>
    <cellStyle name="SAPBEXaggItem 2 10 2" xfId="12256"/>
    <cellStyle name="SAPBEXaggItem 2 11" xfId="12257"/>
    <cellStyle name="SAPBEXaggItem 2 2" xfId="12258"/>
    <cellStyle name="SAPBEXaggItem 2 2 2" xfId="12259"/>
    <cellStyle name="SAPBEXaggItem 2 3" xfId="12260"/>
    <cellStyle name="SAPBEXaggItem 2 3 2" xfId="12261"/>
    <cellStyle name="SAPBEXaggItem 2 4" xfId="12262"/>
    <cellStyle name="SAPBEXaggItem 2 4 2" xfId="12263"/>
    <cellStyle name="SAPBEXaggItem 2 5" xfId="12264"/>
    <cellStyle name="SAPBEXaggItem 2 5 2" xfId="12265"/>
    <cellStyle name="SAPBEXaggItem 2 6" xfId="12266"/>
    <cellStyle name="SAPBEXaggItem 2 6 2" xfId="12267"/>
    <cellStyle name="SAPBEXaggItem 2 7" xfId="12268"/>
    <cellStyle name="SAPBEXaggItem 2 7 2" xfId="12269"/>
    <cellStyle name="SAPBEXaggItem 2 8" xfId="12270"/>
    <cellStyle name="SAPBEXaggItem 2 8 2" xfId="12271"/>
    <cellStyle name="SAPBEXaggItem 2 9" xfId="12272"/>
    <cellStyle name="SAPBEXaggItem 2 9 2" xfId="12273"/>
    <cellStyle name="SAPBEXaggItem 3" xfId="12274"/>
    <cellStyle name="SAPBEXaggItem 3 2" xfId="12275"/>
    <cellStyle name="SAPBEXaggItem 4" xfId="12276"/>
    <cellStyle name="SAPBEXaggItem 4 2" xfId="12277"/>
    <cellStyle name="SAPBEXaggItem 5" xfId="12278"/>
    <cellStyle name="SAPBEXaggItem 5 2" xfId="12279"/>
    <cellStyle name="SAPBEXaggItem 6" xfId="12280"/>
    <cellStyle name="SAPBEXaggItem 6 2" xfId="12281"/>
    <cellStyle name="SAPBEXaggItem 7" xfId="12282"/>
    <cellStyle name="SAPBEXaggItem 7 2" xfId="12283"/>
    <cellStyle name="SAPBEXaggItem 8" xfId="12284"/>
    <cellStyle name="SAPBEXaggItem 8 2" xfId="12285"/>
    <cellStyle name="SAPBEXaggItem 9" xfId="12286"/>
    <cellStyle name="SAPBEXaggItem 9 2" xfId="12287"/>
    <cellStyle name="SAPBEXaggItemX" xfId="12288"/>
    <cellStyle name="SAPBEXaggItemX 10" xfId="12289"/>
    <cellStyle name="SAPBEXaggItemX 10 2" xfId="12290"/>
    <cellStyle name="SAPBEXaggItemX 11" xfId="12291"/>
    <cellStyle name="SAPBEXaggItemX 11 2" xfId="12292"/>
    <cellStyle name="SAPBEXaggItemX 12" xfId="12293"/>
    <cellStyle name="SAPBEXaggItemX 2" xfId="12294"/>
    <cellStyle name="SAPBEXaggItemX 2 10" xfId="12295"/>
    <cellStyle name="SAPBEXaggItemX 2 10 2" xfId="12296"/>
    <cellStyle name="SAPBEXaggItemX 2 11" xfId="12297"/>
    <cellStyle name="SAPBEXaggItemX 2 2" xfId="12298"/>
    <cellStyle name="SAPBEXaggItemX 2 2 2" xfId="12299"/>
    <cellStyle name="SAPBEXaggItemX 2 3" xfId="12300"/>
    <cellStyle name="SAPBEXaggItemX 2 3 2" xfId="12301"/>
    <cellStyle name="SAPBEXaggItemX 2 4" xfId="12302"/>
    <cellStyle name="SAPBEXaggItemX 2 4 2" xfId="12303"/>
    <cellStyle name="SAPBEXaggItemX 2 5" xfId="12304"/>
    <cellStyle name="SAPBEXaggItemX 2 5 2" xfId="12305"/>
    <cellStyle name="SAPBEXaggItemX 2 6" xfId="12306"/>
    <cellStyle name="SAPBEXaggItemX 2 6 2" xfId="12307"/>
    <cellStyle name="SAPBEXaggItemX 2 7" xfId="12308"/>
    <cellStyle name="SAPBEXaggItemX 2 7 2" xfId="12309"/>
    <cellStyle name="SAPBEXaggItemX 2 8" xfId="12310"/>
    <cellStyle name="SAPBEXaggItemX 2 8 2" xfId="12311"/>
    <cellStyle name="SAPBEXaggItemX 2 9" xfId="12312"/>
    <cellStyle name="SAPBEXaggItemX 2 9 2" xfId="12313"/>
    <cellStyle name="SAPBEXaggItemX 3" xfId="12314"/>
    <cellStyle name="SAPBEXaggItemX 3 2" xfId="12315"/>
    <cellStyle name="SAPBEXaggItemX 4" xfId="12316"/>
    <cellStyle name="SAPBEXaggItemX 4 2" xfId="12317"/>
    <cellStyle name="SAPBEXaggItemX 5" xfId="12318"/>
    <cellStyle name="SAPBEXaggItemX 5 2" xfId="12319"/>
    <cellStyle name="SAPBEXaggItemX 6" xfId="12320"/>
    <cellStyle name="SAPBEXaggItemX 6 2" xfId="12321"/>
    <cellStyle name="SAPBEXaggItemX 7" xfId="12322"/>
    <cellStyle name="SAPBEXaggItemX 7 2" xfId="12323"/>
    <cellStyle name="SAPBEXaggItemX 8" xfId="12324"/>
    <cellStyle name="SAPBEXaggItemX 8 2" xfId="12325"/>
    <cellStyle name="SAPBEXaggItemX 9" xfId="12326"/>
    <cellStyle name="SAPBEXaggItemX 9 2" xfId="12327"/>
    <cellStyle name="SAPBEXchaText" xfId="12328"/>
    <cellStyle name="SAPBEXchaText 2" xfId="12329"/>
    <cellStyle name="SAPBEXexcBad7" xfId="12330"/>
    <cellStyle name="SAPBEXexcBad7 10" xfId="12331"/>
    <cellStyle name="SAPBEXexcBad7 10 2" xfId="12332"/>
    <cellStyle name="SAPBEXexcBad7 11" xfId="12333"/>
    <cellStyle name="SAPBEXexcBad7 11 2" xfId="12334"/>
    <cellStyle name="SAPBEXexcBad7 12" xfId="12335"/>
    <cellStyle name="SAPBEXexcBad7 2" xfId="12336"/>
    <cellStyle name="SAPBEXexcBad7 2 10" xfId="12337"/>
    <cellStyle name="SAPBEXexcBad7 2 10 2" xfId="12338"/>
    <cellStyle name="SAPBEXexcBad7 2 11" xfId="12339"/>
    <cellStyle name="SAPBEXexcBad7 2 2" xfId="12340"/>
    <cellStyle name="SAPBEXexcBad7 2 2 2" xfId="12341"/>
    <cellStyle name="SAPBEXexcBad7 2 3" xfId="12342"/>
    <cellStyle name="SAPBEXexcBad7 2 3 2" xfId="12343"/>
    <cellStyle name="SAPBEXexcBad7 2 4" xfId="12344"/>
    <cellStyle name="SAPBEXexcBad7 2 4 2" xfId="12345"/>
    <cellStyle name="SAPBEXexcBad7 2 5" xfId="12346"/>
    <cellStyle name="SAPBEXexcBad7 2 5 2" xfId="12347"/>
    <cellStyle name="SAPBEXexcBad7 2 6" xfId="12348"/>
    <cellStyle name="SAPBEXexcBad7 2 6 2" xfId="12349"/>
    <cellStyle name="SAPBEXexcBad7 2 7" xfId="12350"/>
    <cellStyle name="SAPBEXexcBad7 2 7 2" xfId="12351"/>
    <cellStyle name="SAPBEXexcBad7 2 8" xfId="12352"/>
    <cellStyle name="SAPBEXexcBad7 2 8 2" xfId="12353"/>
    <cellStyle name="SAPBEXexcBad7 2 9" xfId="12354"/>
    <cellStyle name="SAPBEXexcBad7 2 9 2" xfId="12355"/>
    <cellStyle name="SAPBEXexcBad7 3" xfId="12356"/>
    <cellStyle name="SAPBEXexcBad7 3 2" xfId="12357"/>
    <cellStyle name="SAPBEXexcBad7 4" xfId="12358"/>
    <cellStyle name="SAPBEXexcBad7 4 2" xfId="12359"/>
    <cellStyle name="SAPBEXexcBad7 5" xfId="12360"/>
    <cellStyle name="SAPBEXexcBad7 5 2" xfId="12361"/>
    <cellStyle name="SAPBEXexcBad7 6" xfId="12362"/>
    <cellStyle name="SAPBEXexcBad7 6 2" xfId="12363"/>
    <cellStyle name="SAPBEXexcBad7 7" xfId="12364"/>
    <cellStyle name="SAPBEXexcBad7 7 2" xfId="12365"/>
    <cellStyle name="SAPBEXexcBad7 8" xfId="12366"/>
    <cellStyle name="SAPBEXexcBad7 8 2" xfId="12367"/>
    <cellStyle name="SAPBEXexcBad7 9" xfId="12368"/>
    <cellStyle name="SAPBEXexcBad7 9 2" xfId="12369"/>
    <cellStyle name="SAPBEXexcBad8" xfId="12370"/>
    <cellStyle name="SAPBEXexcBad8 10" xfId="12371"/>
    <cellStyle name="SAPBEXexcBad8 10 2" xfId="12372"/>
    <cellStyle name="SAPBEXexcBad8 11" xfId="12373"/>
    <cellStyle name="SAPBEXexcBad8 2" xfId="12374"/>
    <cellStyle name="SAPBEXexcBad8 2 2" xfId="12375"/>
    <cellStyle name="SAPBEXexcBad8 3" xfId="12376"/>
    <cellStyle name="SAPBEXexcBad8 3 2" xfId="12377"/>
    <cellStyle name="SAPBEXexcBad8 4" xfId="12378"/>
    <cellStyle name="SAPBEXexcBad8 4 2" xfId="12379"/>
    <cellStyle name="SAPBEXexcBad8 5" xfId="12380"/>
    <cellStyle name="SAPBEXexcBad8 5 2" xfId="12381"/>
    <cellStyle name="SAPBEXexcBad8 6" xfId="12382"/>
    <cellStyle name="SAPBEXexcBad8 6 2" xfId="12383"/>
    <cellStyle name="SAPBEXexcBad8 7" xfId="12384"/>
    <cellStyle name="SAPBEXexcBad8 7 2" xfId="12385"/>
    <cellStyle name="SAPBEXexcBad8 8" xfId="12386"/>
    <cellStyle name="SAPBEXexcBad8 8 2" xfId="12387"/>
    <cellStyle name="SAPBEXexcBad8 9" xfId="12388"/>
    <cellStyle name="SAPBEXexcBad8 9 2" xfId="12389"/>
    <cellStyle name="SAPBEXexcBad9" xfId="12390"/>
    <cellStyle name="SAPBEXexcBad9 10" xfId="12391"/>
    <cellStyle name="SAPBEXexcBad9 10 2" xfId="12392"/>
    <cellStyle name="SAPBEXexcBad9 11" xfId="12393"/>
    <cellStyle name="SAPBEXexcBad9 2" xfId="12394"/>
    <cellStyle name="SAPBEXexcBad9 2 2" xfId="12395"/>
    <cellStyle name="SAPBEXexcBad9 3" xfId="12396"/>
    <cellStyle name="SAPBEXexcBad9 3 2" xfId="12397"/>
    <cellStyle name="SAPBEXexcBad9 4" xfId="12398"/>
    <cellStyle name="SAPBEXexcBad9 4 2" xfId="12399"/>
    <cellStyle name="SAPBEXexcBad9 5" xfId="12400"/>
    <cellStyle name="SAPBEXexcBad9 5 2" xfId="12401"/>
    <cellStyle name="SAPBEXexcBad9 6" xfId="12402"/>
    <cellStyle name="SAPBEXexcBad9 6 2" xfId="12403"/>
    <cellStyle name="SAPBEXexcBad9 7" xfId="12404"/>
    <cellStyle name="SAPBEXexcBad9 7 2" xfId="12405"/>
    <cellStyle name="SAPBEXexcBad9 8" xfId="12406"/>
    <cellStyle name="SAPBEXexcBad9 8 2" xfId="12407"/>
    <cellStyle name="SAPBEXexcBad9 9" xfId="12408"/>
    <cellStyle name="SAPBEXexcBad9 9 2" xfId="12409"/>
    <cellStyle name="SAPBEXexcCritical4" xfId="12410"/>
    <cellStyle name="SAPBEXexcCritical4 10" xfId="12411"/>
    <cellStyle name="SAPBEXexcCritical4 10 2" xfId="12412"/>
    <cellStyle name="SAPBEXexcCritical4 11" xfId="12413"/>
    <cellStyle name="SAPBEXexcCritical4 11 2" xfId="12414"/>
    <cellStyle name="SAPBEXexcCritical4 12" xfId="12415"/>
    <cellStyle name="SAPBEXexcCritical4 2" xfId="12416"/>
    <cellStyle name="SAPBEXexcCritical4 2 10" xfId="12417"/>
    <cellStyle name="SAPBEXexcCritical4 2 10 2" xfId="12418"/>
    <cellStyle name="SAPBEXexcCritical4 2 11" xfId="12419"/>
    <cellStyle name="SAPBEXexcCritical4 2 2" xfId="12420"/>
    <cellStyle name="SAPBEXexcCritical4 2 2 2" xfId="12421"/>
    <cellStyle name="SAPBEXexcCritical4 2 3" xfId="12422"/>
    <cellStyle name="SAPBEXexcCritical4 2 3 2" xfId="12423"/>
    <cellStyle name="SAPBEXexcCritical4 2 4" xfId="12424"/>
    <cellStyle name="SAPBEXexcCritical4 2 4 2" xfId="12425"/>
    <cellStyle name="SAPBEXexcCritical4 2 5" xfId="12426"/>
    <cellStyle name="SAPBEXexcCritical4 2 5 2" xfId="12427"/>
    <cellStyle name="SAPBEXexcCritical4 2 6" xfId="12428"/>
    <cellStyle name="SAPBEXexcCritical4 2 6 2" xfId="12429"/>
    <cellStyle name="SAPBEXexcCritical4 2 7" xfId="12430"/>
    <cellStyle name="SAPBEXexcCritical4 2 7 2" xfId="12431"/>
    <cellStyle name="SAPBEXexcCritical4 2 8" xfId="12432"/>
    <cellStyle name="SAPBEXexcCritical4 2 8 2" xfId="12433"/>
    <cellStyle name="SAPBEXexcCritical4 2 9" xfId="12434"/>
    <cellStyle name="SAPBEXexcCritical4 2 9 2" xfId="12435"/>
    <cellStyle name="SAPBEXexcCritical4 3" xfId="12436"/>
    <cellStyle name="SAPBEXexcCritical4 3 2" xfId="12437"/>
    <cellStyle name="SAPBEXexcCritical4 4" xfId="12438"/>
    <cellStyle name="SAPBEXexcCritical4 4 2" xfId="12439"/>
    <cellStyle name="SAPBEXexcCritical4 5" xfId="12440"/>
    <cellStyle name="SAPBEXexcCritical4 5 2" xfId="12441"/>
    <cellStyle name="SAPBEXexcCritical4 6" xfId="12442"/>
    <cellStyle name="SAPBEXexcCritical4 6 2" xfId="12443"/>
    <cellStyle name="SAPBEXexcCritical4 7" xfId="12444"/>
    <cellStyle name="SAPBEXexcCritical4 7 2" xfId="12445"/>
    <cellStyle name="SAPBEXexcCritical4 8" xfId="12446"/>
    <cellStyle name="SAPBEXexcCritical4 8 2" xfId="12447"/>
    <cellStyle name="SAPBEXexcCritical4 9" xfId="12448"/>
    <cellStyle name="SAPBEXexcCritical4 9 2" xfId="12449"/>
    <cellStyle name="SAPBEXexcCritical5" xfId="12450"/>
    <cellStyle name="SAPBEXexcCritical5 10" xfId="12451"/>
    <cellStyle name="SAPBEXexcCritical5 10 2" xfId="12452"/>
    <cellStyle name="SAPBEXexcCritical5 11" xfId="12453"/>
    <cellStyle name="SAPBEXexcCritical5 11 2" xfId="12454"/>
    <cellStyle name="SAPBEXexcCritical5 12" xfId="12455"/>
    <cellStyle name="SAPBEXexcCritical5 2" xfId="12456"/>
    <cellStyle name="SAPBEXexcCritical5 2 10" xfId="12457"/>
    <cellStyle name="SAPBEXexcCritical5 2 10 2" xfId="12458"/>
    <cellStyle name="SAPBEXexcCritical5 2 11" xfId="12459"/>
    <cellStyle name="SAPBEXexcCritical5 2 2" xfId="12460"/>
    <cellStyle name="SAPBEXexcCritical5 2 2 2" xfId="12461"/>
    <cellStyle name="SAPBEXexcCritical5 2 3" xfId="12462"/>
    <cellStyle name="SAPBEXexcCritical5 2 3 2" xfId="12463"/>
    <cellStyle name="SAPBEXexcCritical5 2 4" xfId="12464"/>
    <cellStyle name="SAPBEXexcCritical5 2 4 2" xfId="12465"/>
    <cellStyle name="SAPBEXexcCritical5 2 5" xfId="12466"/>
    <cellStyle name="SAPBEXexcCritical5 2 5 2" xfId="12467"/>
    <cellStyle name="SAPBEXexcCritical5 2 6" xfId="12468"/>
    <cellStyle name="SAPBEXexcCritical5 2 6 2" xfId="12469"/>
    <cellStyle name="SAPBEXexcCritical5 2 7" xfId="12470"/>
    <cellStyle name="SAPBEXexcCritical5 2 7 2" xfId="12471"/>
    <cellStyle name="SAPBEXexcCritical5 2 8" xfId="12472"/>
    <cellStyle name="SAPBEXexcCritical5 2 8 2" xfId="12473"/>
    <cellStyle name="SAPBEXexcCritical5 2 9" xfId="12474"/>
    <cellStyle name="SAPBEXexcCritical5 2 9 2" xfId="12475"/>
    <cellStyle name="SAPBEXexcCritical5 3" xfId="12476"/>
    <cellStyle name="SAPBEXexcCritical5 3 2" xfId="12477"/>
    <cellStyle name="SAPBEXexcCritical5 4" xfId="12478"/>
    <cellStyle name="SAPBEXexcCritical5 4 2" xfId="12479"/>
    <cellStyle name="SAPBEXexcCritical5 5" xfId="12480"/>
    <cellStyle name="SAPBEXexcCritical5 5 2" xfId="12481"/>
    <cellStyle name="SAPBEXexcCritical5 6" xfId="12482"/>
    <cellStyle name="SAPBEXexcCritical5 6 2" xfId="12483"/>
    <cellStyle name="SAPBEXexcCritical5 7" xfId="12484"/>
    <cellStyle name="SAPBEXexcCritical5 7 2" xfId="12485"/>
    <cellStyle name="SAPBEXexcCritical5 8" xfId="12486"/>
    <cellStyle name="SAPBEXexcCritical5 8 2" xfId="12487"/>
    <cellStyle name="SAPBEXexcCritical5 9" xfId="12488"/>
    <cellStyle name="SAPBEXexcCritical5 9 2" xfId="12489"/>
    <cellStyle name="SAPBEXexcCritical6" xfId="12490"/>
    <cellStyle name="SAPBEXexcCritical6 10" xfId="12491"/>
    <cellStyle name="SAPBEXexcCritical6 10 2" xfId="12492"/>
    <cellStyle name="SAPBEXexcCritical6 11" xfId="12493"/>
    <cellStyle name="SAPBEXexcCritical6 11 2" xfId="12494"/>
    <cellStyle name="SAPBEXexcCritical6 12" xfId="12495"/>
    <cellStyle name="SAPBEXexcCritical6 2" xfId="12496"/>
    <cellStyle name="SAPBEXexcCritical6 2 10" xfId="12497"/>
    <cellStyle name="SAPBEXexcCritical6 2 10 2" xfId="12498"/>
    <cellStyle name="SAPBEXexcCritical6 2 11" xfId="12499"/>
    <cellStyle name="SAPBEXexcCritical6 2 2" xfId="12500"/>
    <cellStyle name="SAPBEXexcCritical6 2 2 2" xfId="12501"/>
    <cellStyle name="SAPBEXexcCritical6 2 3" xfId="12502"/>
    <cellStyle name="SAPBEXexcCritical6 2 3 2" xfId="12503"/>
    <cellStyle name="SAPBEXexcCritical6 2 4" xfId="12504"/>
    <cellStyle name="SAPBEXexcCritical6 2 4 2" xfId="12505"/>
    <cellStyle name="SAPBEXexcCritical6 2 5" xfId="12506"/>
    <cellStyle name="SAPBEXexcCritical6 2 5 2" xfId="12507"/>
    <cellStyle name="SAPBEXexcCritical6 2 6" xfId="12508"/>
    <cellStyle name="SAPBEXexcCritical6 2 6 2" xfId="12509"/>
    <cellStyle name="SAPBEXexcCritical6 2 7" xfId="12510"/>
    <cellStyle name="SAPBEXexcCritical6 2 7 2" xfId="12511"/>
    <cellStyle name="SAPBEXexcCritical6 2 8" xfId="12512"/>
    <cellStyle name="SAPBEXexcCritical6 2 8 2" xfId="12513"/>
    <cellStyle name="SAPBEXexcCritical6 2 9" xfId="12514"/>
    <cellStyle name="SAPBEXexcCritical6 2 9 2" xfId="12515"/>
    <cellStyle name="SAPBEXexcCritical6 3" xfId="12516"/>
    <cellStyle name="SAPBEXexcCritical6 3 2" xfId="12517"/>
    <cellStyle name="SAPBEXexcCritical6 4" xfId="12518"/>
    <cellStyle name="SAPBEXexcCritical6 4 2" xfId="12519"/>
    <cellStyle name="SAPBEXexcCritical6 5" xfId="12520"/>
    <cellStyle name="SAPBEXexcCritical6 5 2" xfId="12521"/>
    <cellStyle name="SAPBEXexcCritical6 6" xfId="12522"/>
    <cellStyle name="SAPBEXexcCritical6 6 2" xfId="12523"/>
    <cellStyle name="SAPBEXexcCritical6 7" xfId="12524"/>
    <cellStyle name="SAPBEXexcCritical6 7 2" xfId="12525"/>
    <cellStyle name="SAPBEXexcCritical6 8" xfId="12526"/>
    <cellStyle name="SAPBEXexcCritical6 8 2" xfId="12527"/>
    <cellStyle name="SAPBEXexcCritical6 9" xfId="12528"/>
    <cellStyle name="SAPBEXexcCritical6 9 2" xfId="12529"/>
    <cellStyle name="SAPBEXexcGood1" xfId="12530"/>
    <cellStyle name="SAPBEXexcGood1 10" xfId="12531"/>
    <cellStyle name="SAPBEXexcGood1 10 2" xfId="12532"/>
    <cellStyle name="SAPBEXexcGood1 11" xfId="12533"/>
    <cellStyle name="SAPBEXexcGood1 2" xfId="12534"/>
    <cellStyle name="SAPBEXexcGood1 2 2" xfId="12535"/>
    <cellStyle name="SAPBEXexcGood1 3" xfId="12536"/>
    <cellStyle name="SAPBEXexcGood1 3 2" xfId="12537"/>
    <cellStyle name="SAPBEXexcGood1 4" xfId="12538"/>
    <cellStyle name="SAPBEXexcGood1 4 2" xfId="12539"/>
    <cellStyle name="SAPBEXexcGood1 5" xfId="12540"/>
    <cellStyle name="SAPBEXexcGood1 5 2" xfId="12541"/>
    <cellStyle name="SAPBEXexcGood1 6" xfId="12542"/>
    <cellStyle name="SAPBEXexcGood1 6 2" xfId="12543"/>
    <cellStyle name="SAPBEXexcGood1 7" xfId="12544"/>
    <cellStyle name="SAPBEXexcGood1 7 2" xfId="12545"/>
    <cellStyle name="SAPBEXexcGood1 8" xfId="12546"/>
    <cellStyle name="SAPBEXexcGood1 8 2" xfId="12547"/>
    <cellStyle name="SAPBEXexcGood1 9" xfId="12548"/>
    <cellStyle name="SAPBEXexcGood1 9 2" xfId="12549"/>
    <cellStyle name="SAPBEXexcGood2" xfId="12550"/>
    <cellStyle name="SAPBEXexcGood2 10" xfId="12551"/>
    <cellStyle name="SAPBEXexcGood2 10 2" xfId="12552"/>
    <cellStyle name="SAPBEXexcGood2 11" xfId="12553"/>
    <cellStyle name="SAPBEXexcGood2 2" xfId="12554"/>
    <cellStyle name="SAPBEXexcGood2 2 2" xfId="12555"/>
    <cellStyle name="SAPBEXexcGood2 3" xfId="12556"/>
    <cellStyle name="SAPBEXexcGood2 3 2" xfId="12557"/>
    <cellStyle name="SAPBEXexcGood2 4" xfId="12558"/>
    <cellStyle name="SAPBEXexcGood2 4 2" xfId="12559"/>
    <cellStyle name="SAPBEXexcGood2 5" xfId="12560"/>
    <cellStyle name="SAPBEXexcGood2 5 2" xfId="12561"/>
    <cellStyle name="SAPBEXexcGood2 6" xfId="12562"/>
    <cellStyle name="SAPBEXexcGood2 6 2" xfId="12563"/>
    <cellStyle name="SAPBEXexcGood2 7" xfId="12564"/>
    <cellStyle name="SAPBEXexcGood2 7 2" xfId="12565"/>
    <cellStyle name="SAPBEXexcGood2 8" xfId="12566"/>
    <cellStyle name="SAPBEXexcGood2 8 2" xfId="12567"/>
    <cellStyle name="SAPBEXexcGood2 9" xfId="12568"/>
    <cellStyle name="SAPBEXexcGood2 9 2" xfId="12569"/>
    <cellStyle name="SAPBEXexcGood3" xfId="12570"/>
    <cellStyle name="SAPBEXexcGood3 10" xfId="12571"/>
    <cellStyle name="SAPBEXexcGood3 10 2" xfId="12572"/>
    <cellStyle name="SAPBEXexcGood3 11" xfId="12573"/>
    <cellStyle name="SAPBEXexcGood3 11 2" xfId="12574"/>
    <cellStyle name="SAPBEXexcGood3 12" xfId="12575"/>
    <cellStyle name="SAPBEXexcGood3 2" xfId="12576"/>
    <cellStyle name="SAPBEXexcGood3 2 10" xfId="12577"/>
    <cellStyle name="SAPBEXexcGood3 2 10 2" xfId="12578"/>
    <cellStyle name="SAPBEXexcGood3 2 11" xfId="12579"/>
    <cellStyle name="SAPBEXexcGood3 2 2" xfId="12580"/>
    <cellStyle name="SAPBEXexcGood3 2 2 2" xfId="12581"/>
    <cellStyle name="SAPBEXexcGood3 2 3" xfId="12582"/>
    <cellStyle name="SAPBEXexcGood3 2 3 2" xfId="12583"/>
    <cellStyle name="SAPBEXexcGood3 2 4" xfId="12584"/>
    <cellStyle name="SAPBEXexcGood3 2 4 2" xfId="12585"/>
    <cellStyle name="SAPBEXexcGood3 2 5" xfId="12586"/>
    <cellStyle name="SAPBEXexcGood3 2 5 2" xfId="12587"/>
    <cellStyle name="SAPBEXexcGood3 2 6" xfId="12588"/>
    <cellStyle name="SAPBEXexcGood3 2 6 2" xfId="12589"/>
    <cellStyle name="SAPBEXexcGood3 2 7" xfId="12590"/>
    <cellStyle name="SAPBEXexcGood3 2 7 2" xfId="12591"/>
    <cellStyle name="SAPBEXexcGood3 2 8" xfId="12592"/>
    <cellStyle name="SAPBEXexcGood3 2 8 2" xfId="12593"/>
    <cellStyle name="SAPBEXexcGood3 2 9" xfId="12594"/>
    <cellStyle name="SAPBEXexcGood3 2 9 2" xfId="12595"/>
    <cellStyle name="SAPBEXexcGood3 3" xfId="12596"/>
    <cellStyle name="SAPBEXexcGood3 3 2" xfId="12597"/>
    <cellStyle name="SAPBEXexcGood3 4" xfId="12598"/>
    <cellStyle name="SAPBEXexcGood3 4 2" xfId="12599"/>
    <cellStyle name="SAPBEXexcGood3 5" xfId="12600"/>
    <cellStyle name="SAPBEXexcGood3 5 2" xfId="12601"/>
    <cellStyle name="SAPBEXexcGood3 6" xfId="12602"/>
    <cellStyle name="SAPBEXexcGood3 6 2" xfId="12603"/>
    <cellStyle name="SAPBEXexcGood3 7" xfId="12604"/>
    <cellStyle name="SAPBEXexcGood3 7 2" xfId="12605"/>
    <cellStyle name="SAPBEXexcGood3 8" xfId="12606"/>
    <cellStyle name="SAPBEXexcGood3 8 2" xfId="12607"/>
    <cellStyle name="SAPBEXexcGood3 9" xfId="12608"/>
    <cellStyle name="SAPBEXexcGood3 9 2" xfId="12609"/>
    <cellStyle name="SAPBEXfilterDrill" xfId="12610"/>
    <cellStyle name="SAPBEXfilterDrill 2" xfId="12611"/>
    <cellStyle name="SAPBEXfilterItem" xfId="12612"/>
    <cellStyle name="SAPBEXfilterItem 2" xfId="12613"/>
    <cellStyle name="SAPBEXfilterText" xfId="12614"/>
    <cellStyle name="SAPBEXfilterText 2" xfId="12615"/>
    <cellStyle name="SAPBEXformats" xfId="12616"/>
    <cellStyle name="SAPBEXformats 10" xfId="12617"/>
    <cellStyle name="SAPBEXformats 10 2" xfId="12618"/>
    <cellStyle name="SAPBEXformats 11" xfId="12619"/>
    <cellStyle name="SAPBEXformats 11 2" xfId="12620"/>
    <cellStyle name="SAPBEXformats 12" xfId="12621"/>
    <cellStyle name="SAPBEXformats 2" xfId="12622"/>
    <cellStyle name="SAPBEXformats 2 10" xfId="12623"/>
    <cellStyle name="SAPBEXformats 2 10 2" xfId="12624"/>
    <cellStyle name="SAPBEXformats 2 11" xfId="12625"/>
    <cellStyle name="SAPBEXformats 2 2" xfId="12626"/>
    <cellStyle name="SAPBEXformats 2 2 2" xfId="12627"/>
    <cellStyle name="SAPBEXformats 2 3" xfId="12628"/>
    <cellStyle name="SAPBEXformats 2 3 2" xfId="12629"/>
    <cellStyle name="SAPBEXformats 2 4" xfId="12630"/>
    <cellStyle name="SAPBEXformats 2 4 2" xfId="12631"/>
    <cellStyle name="SAPBEXformats 2 5" xfId="12632"/>
    <cellStyle name="SAPBEXformats 2 5 2" xfId="12633"/>
    <cellStyle name="SAPBEXformats 2 6" xfId="12634"/>
    <cellStyle name="SAPBEXformats 2 6 2" xfId="12635"/>
    <cellStyle name="SAPBEXformats 2 7" xfId="12636"/>
    <cellStyle name="SAPBEXformats 2 7 2" xfId="12637"/>
    <cellStyle name="SAPBEXformats 2 8" xfId="12638"/>
    <cellStyle name="SAPBEXformats 2 8 2" xfId="12639"/>
    <cellStyle name="SAPBEXformats 2 9" xfId="12640"/>
    <cellStyle name="SAPBEXformats 2 9 2" xfId="12641"/>
    <cellStyle name="SAPBEXformats 3" xfId="12642"/>
    <cellStyle name="SAPBEXformats 3 2" xfId="12643"/>
    <cellStyle name="SAPBEXformats 4" xfId="12644"/>
    <cellStyle name="SAPBEXformats 4 2" xfId="12645"/>
    <cellStyle name="SAPBEXformats 5" xfId="12646"/>
    <cellStyle name="SAPBEXformats 5 2" xfId="12647"/>
    <cellStyle name="SAPBEXformats 6" xfId="12648"/>
    <cellStyle name="SAPBEXformats 6 2" xfId="12649"/>
    <cellStyle name="SAPBEXformats 7" xfId="12650"/>
    <cellStyle name="SAPBEXformats 7 2" xfId="12651"/>
    <cellStyle name="SAPBEXformats 8" xfId="12652"/>
    <cellStyle name="SAPBEXformats 8 2" xfId="12653"/>
    <cellStyle name="SAPBEXformats 9" xfId="12654"/>
    <cellStyle name="SAPBEXformats 9 2" xfId="12655"/>
    <cellStyle name="SAPBEXheaderItem" xfId="12656"/>
    <cellStyle name="SAPBEXheaderItem 2" xfId="12657"/>
    <cellStyle name="SAPBEXheaderText" xfId="12658"/>
    <cellStyle name="SAPBEXheaderText 2" xfId="12659"/>
    <cellStyle name="SAPBEXHLevel0" xfId="12660"/>
    <cellStyle name="SAPBEXHLevel0 10" xfId="12661"/>
    <cellStyle name="SAPBEXHLevel0 10 2" xfId="12662"/>
    <cellStyle name="SAPBEXHLevel0 11" xfId="12663"/>
    <cellStyle name="SAPBEXHLevel0 11 2" xfId="12664"/>
    <cellStyle name="SAPBEXHLevel0 12" xfId="12665"/>
    <cellStyle name="SAPBEXHLevel0 2" xfId="12666"/>
    <cellStyle name="SAPBEXHLevel0 2 10" xfId="12667"/>
    <cellStyle name="SAPBEXHLevel0 2 10 2" xfId="12668"/>
    <cellStyle name="SAPBEXHLevel0 2 11" xfId="12669"/>
    <cellStyle name="SAPBEXHLevel0 2 2" xfId="12670"/>
    <cellStyle name="SAPBEXHLevel0 2 2 2" xfId="12671"/>
    <cellStyle name="SAPBEXHLevel0 2 3" xfId="12672"/>
    <cellStyle name="SAPBEXHLevel0 2 3 2" xfId="12673"/>
    <cellStyle name="SAPBEXHLevel0 2 4" xfId="12674"/>
    <cellStyle name="SAPBEXHLevel0 2 4 2" xfId="12675"/>
    <cellStyle name="SAPBEXHLevel0 2 5" xfId="12676"/>
    <cellStyle name="SAPBEXHLevel0 2 5 2" xfId="12677"/>
    <cellStyle name="SAPBEXHLevel0 2 6" xfId="12678"/>
    <cellStyle name="SAPBEXHLevel0 2 6 2" xfId="12679"/>
    <cellStyle name="SAPBEXHLevel0 2 7" xfId="12680"/>
    <cellStyle name="SAPBEXHLevel0 2 7 2" xfId="12681"/>
    <cellStyle name="SAPBEXHLevel0 2 8" xfId="12682"/>
    <cellStyle name="SAPBEXHLevel0 2 8 2" xfId="12683"/>
    <cellStyle name="SAPBEXHLevel0 2 9" xfId="12684"/>
    <cellStyle name="SAPBEXHLevel0 2 9 2" xfId="12685"/>
    <cellStyle name="SAPBEXHLevel0 3" xfId="12686"/>
    <cellStyle name="SAPBEXHLevel0 3 2" xfId="12687"/>
    <cellStyle name="SAPBEXHLevel0 4" xfId="12688"/>
    <cellStyle name="SAPBEXHLevel0 4 2" xfId="12689"/>
    <cellStyle name="SAPBEXHLevel0 5" xfId="12690"/>
    <cellStyle name="SAPBEXHLevel0 5 2" xfId="12691"/>
    <cellStyle name="SAPBEXHLevel0 6" xfId="12692"/>
    <cellStyle name="SAPBEXHLevel0 6 2" xfId="12693"/>
    <cellStyle name="SAPBEXHLevel0 7" xfId="12694"/>
    <cellStyle name="SAPBEXHLevel0 7 2" xfId="12695"/>
    <cellStyle name="SAPBEXHLevel0 8" xfId="12696"/>
    <cellStyle name="SAPBEXHLevel0 8 2" xfId="12697"/>
    <cellStyle name="SAPBEXHLevel0 9" xfId="12698"/>
    <cellStyle name="SAPBEXHLevel0 9 2" xfId="12699"/>
    <cellStyle name="SAPBEXHLevel0X" xfId="12700"/>
    <cellStyle name="SAPBEXHLevel0X 10" xfId="12701"/>
    <cellStyle name="SAPBEXHLevel0X 10 2" xfId="12702"/>
    <cellStyle name="SAPBEXHLevel0X 11" xfId="12703"/>
    <cellStyle name="SAPBEXHLevel0X 11 2" xfId="12704"/>
    <cellStyle name="SAPBEXHLevel0X 12" xfId="12705"/>
    <cellStyle name="SAPBEXHLevel0X 2" xfId="12706"/>
    <cellStyle name="SAPBEXHLevel0X 2 10" xfId="12707"/>
    <cellStyle name="SAPBEXHLevel0X 2 10 2" xfId="12708"/>
    <cellStyle name="SAPBEXHLevel0X 2 11" xfId="12709"/>
    <cellStyle name="SAPBEXHLevel0X 2 2" xfId="12710"/>
    <cellStyle name="SAPBEXHLevel0X 2 2 2" xfId="12711"/>
    <cellStyle name="SAPBEXHLevel0X 2 3" xfId="12712"/>
    <cellStyle name="SAPBEXHLevel0X 2 3 2" xfId="12713"/>
    <cellStyle name="SAPBEXHLevel0X 2 4" xfId="12714"/>
    <cellStyle name="SAPBEXHLevel0X 2 4 2" xfId="12715"/>
    <cellStyle name="SAPBEXHLevel0X 2 5" xfId="12716"/>
    <cellStyle name="SAPBEXHLevel0X 2 5 2" xfId="12717"/>
    <cellStyle name="SAPBEXHLevel0X 2 6" xfId="12718"/>
    <cellStyle name="SAPBEXHLevel0X 2 6 2" xfId="12719"/>
    <cellStyle name="SAPBEXHLevel0X 2 7" xfId="12720"/>
    <cellStyle name="SAPBEXHLevel0X 2 7 2" xfId="12721"/>
    <cellStyle name="SAPBEXHLevel0X 2 8" xfId="12722"/>
    <cellStyle name="SAPBEXHLevel0X 2 8 2" xfId="12723"/>
    <cellStyle name="SAPBEXHLevel0X 2 9" xfId="12724"/>
    <cellStyle name="SAPBEXHLevel0X 2 9 2" xfId="12725"/>
    <cellStyle name="SAPBEXHLevel0X 3" xfId="12726"/>
    <cellStyle name="SAPBEXHLevel0X 3 2" xfId="12727"/>
    <cellStyle name="SAPBEXHLevel0X 4" xfId="12728"/>
    <cellStyle name="SAPBEXHLevel0X 4 2" xfId="12729"/>
    <cellStyle name="SAPBEXHLevel0X 5" xfId="12730"/>
    <cellStyle name="SAPBEXHLevel0X 5 2" xfId="12731"/>
    <cellStyle name="SAPBEXHLevel0X 6" xfId="12732"/>
    <cellStyle name="SAPBEXHLevel0X 6 2" xfId="12733"/>
    <cellStyle name="SAPBEXHLevel0X 7" xfId="12734"/>
    <cellStyle name="SAPBEXHLevel0X 7 2" xfId="12735"/>
    <cellStyle name="SAPBEXHLevel0X 8" xfId="12736"/>
    <cellStyle name="SAPBEXHLevel0X 8 2" xfId="12737"/>
    <cellStyle name="SAPBEXHLevel0X 9" xfId="12738"/>
    <cellStyle name="SAPBEXHLevel0X 9 2" xfId="12739"/>
    <cellStyle name="SAPBEXHLevel1" xfId="12740"/>
    <cellStyle name="SAPBEXHLevel1 10" xfId="12741"/>
    <cellStyle name="SAPBEXHLevel1 10 2" xfId="12742"/>
    <cellStyle name="SAPBEXHLevel1 11" xfId="12743"/>
    <cellStyle name="SAPBEXHLevel1 11 2" xfId="12744"/>
    <cellStyle name="SAPBEXHLevel1 12" xfId="12745"/>
    <cellStyle name="SAPBEXHLevel1 2" xfId="12746"/>
    <cellStyle name="SAPBEXHLevel1 2 10" xfId="12747"/>
    <cellStyle name="SAPBEXHLevel1 2 10 2" xfId="12748"/>
    <cellStyle name="SAPBEXHLevel1 2 11" xfId="12749"/>
    <cellStyle name="SAPBEXHLevel1 2 2" xfId="12750"/>
    <cellStyle name="SAPBEXHLevel1 2 2 2" xfId="12751"/>
    <cellStyle name="SAPBEXHLevel1 2 3" xfId="12752"/>
    <cellStyle name="SAPBEXHLevel1 2 3 2" xfId="12753"/>
    <cellStyle name="SAPBEXHLevel1 2 4" xfId="12754"/>
    <cellStyle name="SAPBEXHLevel1 2 4 2" xfId="12755"/>
    <cellStyle name="SAPBEXHLevel1 2 5" xfId="12756"/>
    <cellStyle name="SAPBEXHLevel1 2 5 2" xfId="12757"/>
    <cellStyle name="SAPBEXHLevel1 2 6" xfId="12758"/>
    <cellStyle name="SAPBEXHLevel1 2 6 2" xfId="12759"/>
    <cellStyle name="SAPBEXHLevel1 2 7" xfId="12760"/>
    <cellStyle name="SAPBEXHLevel1 2 7 2" xfId="12761"/>
    <cellStyle name="SAPBEXHLevel1 2 8" xfId="12762"/>
    <cellStyle name="SAPBEXHLevel1 2 8 2" xfId="12763"/>
    <cellStyle name="SAPBEXHLevel1 2 9" xfId="12764"/>
    <cellStyle name="SAPBEXHLevel1 2 9 2" xfId="12765"/>
    <cellStyle name="SAPBEXHLevel1 3" xfId="12766"/>
    <cellStyle name="SAPBEXHLevel1 3 2" xfId="12767"/>
    <cellStyle name="SAPBEXHLevel1 4" xfId="12768"/>
    <cellStyle name="SAPBEXHLevel1 4 2" xfId="12769"/>
    <cellStyle name="SAPBEXHLevel1 5" xfId="12770"/>
    <cellStyle name="SAPBEXHLevel1 5 2" xfId="12771"/>
    <cellStyle name="SAPBEXHLevel1 6" xfId="12772"/>
    <cellStyle name="SAPBEXHLevel1 6 2" xfId="12773"/>
    <cellStyle name="SAPBEXHLevel1 7" xfId="12774"/>
    <cellStyle name="SAPBEXHLevel1 7 2" xfId="12775"/>
    <cellStyle name="SAPBEXHLevel1 8" xfId="12776"/>
    <cellStyle name="SAPBEXHLevel1 8 2" xfId="12777"/>
    <cellStyle name="SAPBEXHLevel1 9" xfId="12778"/>
    <cellStyle name="SAPBEXHLevel1 9 2" xfId="12779"/>
    <cellStyle name="SAPBEXHLevel1X" xfId="12780"/>
    <cellStyle name="SAPBEXHLevel1X 10" xfId="12781"/>
    <cellStyle name="SAPBEXHLevel1X 10 2" xfId="12782"/>
    <cellStyle name="SAPBEXHLevel1X 11" xfId="12783"/>
    <cellStyle name="SAPBEXHLevel1X 11 2" xfId="12784"/>
    <cellStyle name="SAPBEXHLevel1X 12" xfId="12785"/>
    <cellStyle name="SAPBEXHLevel1X 2" xfId="12786"/>
    <cellStyle name="SAPBEXHLevel1X 2 10" xfId="12787"/>
    <cellStyle name="SAPBEXHLevel1X 2 10 2" xfId="12788"/>
    <cellStyle name="SAPBEXHLevel1X 2 11" xfId="12789"/>
    <cellStyle name="SAPBEXHLevel1X 2 2" xfId="12790"/>
    <cellStyle name="SAPBEXHLevel1X 2 2 2" xfId="12791"/>
    <cellStyle name="SAPBEXHLevel1X 2 3" xfId="12792"/>
    <cellStyle name="SAPBEXHLevel1X 2 3 2" xfId="12793"/>
    <cellStyle name="SAPBEXHLevel1X 2 4" xfId="12794"/>
    <cellStyle name="SAPBEXHLevel1X 2 4 2" xfId="12795"/>
    <cellStyle name="SAPBEXHLevel1X 2 5" xfId="12796"/>
    <cellStyle name="SAPBEXHLevel1X 2 5 2" xfId="12797"/>
    <cellStyle name="SAPBEXHLevel1X 2 6" xfId="12798"/>
    <cellStyle name="SAPBEXHLevel1X 2 6 2" xfId="12799"/>
    <cellStyle name="SAPBEXHLevel1X 2 7" xfId="12800"/>
    <cellStyle name="SAPBEXHLevel1X 2 7 2" xfId="12801"/>
    <cellStyle name="SAPBEXHLevel1X 2 8" xfId="12802"/>
    <cellStyle name="SAPBEXHLevel1X 2 8 2" xfId="12803"/>
    <cellStyle name="SAPBEXHLevel1X 2 9" xfId="12804"/>
    <cellStyle name="SAPBEXHLevel1X 2 9 2" xfId="12805"/>
    <cellStyle name="SAPBEXHLevel1X 3" xfId="12806"/>
    <cellStyle name="SAPBEXHLevel1X 3 2" xfId="12807"/>
    <cellStyle name="SAPBEXHLevel1X 4" xfId="12808"/>
    <cellStyle name="SAPBEXHLevel1X 4 2" xfId="12809"/>
    <cellStyle name="SAPBEXHLevel1X 5" xfId="12810"/>
    <cellStyle name="SAPBEXHLevel1X 5 2" xfId="12811"/>
    <cellStyle name="SAPBEXHLevel1X 6" xfId="12812"/>
    <cellStyle name="SAPBEXHLevel1X 6 2" xfId="12813"/>
    <cellStyle name="SAPBEXHLevel1X 7" xfId="12814"/>
    <cellStyle name="SAPBEXHLevel1X 7 2" xfId="12815"/>
    <cellStyle name="SAPBEXHLevel1X 8" xfId="12816"/>
    <cellStyle name="SAPBEXHLevel1X 8 2" xfId="12817"/>
    <cellStyle name="SAPBEXHLevel1X 9" xfId="12818"/>
    <cellStyle name="SAPBEXHLevel1X 9 2" xfId="12819"/>
    <cellStyle name="SAPBEXHLevel2" xfId="12820"/>
    <cellStyle name="SAPBEXHLevel2 10" xfId="12821"/>
    <cellStyle name="SAPBEXHLevel2 10 2" xfId="12822"/>
    <cellStyle name="SAPBEXHLevel2 11" xfId="12823"/>
    <cellStyle name="SAPBEXHLevel2 11 2" xfId="12824"/>
    <cellStyle name="SAPBEXHLevel2 12" xfId="12825"/>
    <cellStyle name="SAPBEXHLevel2 2" xfId="12826"/>
    <cellStyle name="SAPBEXHLevel2 2 10" xfId="12827"/>
    <cellStyle name="SAPBEXHLevel2 2 10 2" xfId="12828"/>
    <cellStyle name="SAPBEXHLevel2 2 11" xfId="12829"/>
    <cellStyle name="SAPBEXHLevel2 2 2" xfId="12830"/>
    <cellStyle name="SAPBEXHLevel2 2 2 2" xfId="12831"/>
    <cellStyle name="SAPBEXHLevel2 2 3" xfId="12832"/>
    <cellStyle name="SAPBEXHLevel2 2 3 2" xfId="12833"/>
    <cellStyle name="SAPBEXHLevel2 2 4" xfId="12834"/>
    <cellStyle name="SAPBEXHLevel2 2 4 2" xfId="12835"/>
    <cellStyle name="SAPBEXHLevel2 2 5" xfId="12836"/>
    <cellStyle name="SAPBEXHLevel2 2 5 2" xfId="12837"/>
    <cellStyle name="SAPBEXHLevel2 2 6" xfId="12838"/>
    <cellStyle name="SAPBEXHLevel2 2 6 2" xfId="12839"/>
    <cellStyle name="SAPBEXHLevel2 2 7" xfId="12840"/>
    <cellStyle name="SAPBEXHLevel2 2 7 2" xfId="12841"/>
    <cellStyle name="SAPBEXHLevel2 2 8" xfId="12842"/>
    <cellStyle name="SAPBEXHLevel2 2 8 2" xfId="12843"/>
    <cellStyle name="SAPBEXHLevel2 2 9" xfId="12844"/>
    <cellStyle name="SAPBEXHLevel2 2 9 2" xfId="12845"/>
    <cellStyle name="SAPBEXHLevel2 3" xfId="12846"/>
    <cellStyle name="SAPBEXHLevel2 3 2" xfId="12847"/>
    <cellStyle name="SAPBEXHLevel2 4" xfId="12848"/>
    <cellStyle name="SAPBEXHLevel2 4 2" xfId="12849"/>
    <cellStyle name="SAPBEXHLevel2 5" xfId="12850"/>
    <cellStyle name="SAPBEXHLevel2 5 2" xfId="12851"/>
    <cellStyle name="SAPBEXHLevel2 6" xfId="12852"/>
    <cellStyle name="SAPBEXHLevel2 6 2" xfId="12853"/>
    <cellStyle name="SAPBEXHLevel2 7" xfId="12854"/>
    <cellStyle name="SAPBEXHLevel2 7 2" xfId="12855"/>
    <cellStyle name="SAPBEXHLevel2 8" xfId="12856"/>
    <cellStyle name="SAPBEXHLevel2 8 2" xfId="12857"/>
    <cellStyle name="SAPBEXHLevel2 9" xfId="12858"/>
    <cellStyle name="SAPBEXHLevel2 9 2" xfId="12859"/>
    <cellStyle name="SAPBEXHLevel2X" xfId="12860"/>
    <cellStyle name="SAPBEXHLevel2X 10" xfId="12861"/>
    <cellStyle name="SAPBEXHLevel2X 10 2" xfId="12862"/>
    <cellStyle name="SAPBEXHLevel2X 11" xfId="12863"/>
    <cellStyle name="SAPBEXHLevel2X 11 2" xfId="12864"/>
    <cellStyle name="SAPBEXHLevel2X 12" xfId="12865"/>
    <cellStyle name="SAPBEXHLevel2X 2" xfId="12866"/>
    <cellStyle name="SAPBEXHLevel2X 2 10" xfId="12867"/>
    <cellStyle name="SAPBEXHLevel2X 2 10 2" xfId="12868"/>
    <cellStyle name="SAPBEXHLevel2X 2 11" xfId="12869"/>
    <cellStyle name="SAPBEXHLevel2X 2 2" xfId="12870"/>
    <cellStyle name="SAPBEXHLevel2X 2 2 2" xfId="12871"/>
    <cellStyle name="SAPBEXHLevel2X 2 3" xfId="12872"/>
    <cellStyle name="SAPBEXHLevel2X 2 3 2" xfId="12873"/>
    <cellStyle name="SAPBEXHLevel2X 2 4" xfId="12874"/>
    <cellStyle name="SAPBEXHLevel2X 2 4 2" xfId="12875"/>
    <cellStyle name="SAPBEXHLevel2X 2 5" xfId="12876"/>
    <cellStyle name="SAPBEXHLevel2X 2 5 2" xfId="12877"/>
    <cellStyle name="SAPBEXHLevel2X 2 6" xfId="12878"/>
    <cellStyle name="SAPBEXHLevel2X 2 6 2" xfId="12879"/>
    <cellStyle name="SAPBEXHLevel2X 2 7" xfId="12880"/>
    <cellStyle name="SAPBEXHLevel2X 2 7 2" xfId="12881"/>
    <cellStyle name="SAPBEXHLevel2X 2 8" xfId="12882"/>
    <cellStyle name="SAPBEXHLevel2X 2 8 2" xfId="12883"/>
    <cellStyle name="SAPBEXHLevel2X 2 9" xfId="12884"/>
    <cellStyle name="SAPBEXHLevel2X 2 9 2" xfId="12885"/>
    <cellStyle name="SAPBEXHLevel2X 3" xfId="12886"/>
    <cellStyle name="SAPBEXHLevel2X 3 2" xfId="12887"/>
    <cellStyle name="SAPBEXHLevel2X 4" xfId="12888"/>
    <cellStyle name="SAPBEXHLevel2X 4 2" xfId="12889"/>
    <cellStyle name="SAPBEXHLevel2X 5" xfId="12890"/>
    <cellStyle name="SAPBEXHLevel2X 5 2" xfId="12891"/>
    <cellStyle name="SAPBEXHLevel2X 6" xfId="12892"/>
    <cellStyle name="SAPBEXHLevel2X 6 2" xfId="12893"/>
    <cellStyle name="SAPBEXHLevel2X 7" xfId="12894"/>
    <cellStyle name="SAPBEXHLevel2X 7 2" xfId="12895"/>
    <cellStyle name="SAPBEXHLevel2X 8" xfId="12896"/>
    <cellStyle name="SAPBEXHLevel2X 8 2" xfId="12897"/>
    <cellStyle name="SAPBEXHLevel2X 9" xfId="12898"/>
    <cellStyle name="SAPBEXHLevel2X 9 2" xfId="12899"/>
    <cellStyle name="SAPBEXHLevel3" xfId="12900"/>
    <cellStyle name="SAPBEXHLevel3 10" xfId="12901"/>
    <cellStyle name="SAPBEXHLevel3 10 2" xfId="12902"/>
    <cellStyle name="SAPBEXHLevel3 11" xfId="12903"/>
    <cellStyle name="SAPBEXHLevel3 11 2" xfId="12904"/>
    <cellStyle name="SAPBEXHLevel3 12" xfId="12905"/>
    <cellStyle name="SAPBEXHLevel3 2" xfId="12906"/>
    <cellStyle name="SAPBEXHLevel3 2 10" xfId="12907"/>
    <cellStyle name="SAPBEXHLevel3 2 10 2" xfId="12908"/>
    <cellStyle name="SAPBEXHLevel3 2 11" xfId="12909"/>
    <cellStyle name="SAPBEXHLevel3 2 2" xfId="12910"/>
    <cellStyle name="SAPBEXHLevel3 2 2 2" xfId="12911"/>
    <cellStyle name="SAPBEXHLevel3 2 3" xfId="12912"/>
    <cellStyle name="SAPBEXHLevel3 2 3 2" xfId="12913"/>
    <cellStyle name="SAPBEXHLevel3 2 4" xfId="12914"/>
    <cellStyle name="SAPBEXHLevel3 2 4 2" xfId="12915"/>
    <cellStyle name="SAPBEXHLevel3 2 5" xfId="12916"/>
    <cellStyle name="SAPBEXHLevel3 2 5 2" xfId="12917"/>
    <cellStyle name="SAPBEXHLevel3 2 6" xfId="12918"/>
    <cellStyle name="SAPBEXHLevel3 2 6 2" xfId="12919"/>
    <cellStyle name="SAPBEXHLevel3 2 7" xfId="12920"/>
    <cellStyle name="SAPBEXHLevel3 2 7 2" xfId="12921"/>
    <cellStyle name="SAPBEXHLevel3 2 8" xfId="12922"/>
    <cellStyle name="SAPBEXHLevel3 2 8 2" xfId="12923"/>
    <cellStyle name="SAPBEXHLevel3 2 9" xfId="12924"/>
    <cellStyle name="SAPBEXHLevel3 2 9 2" xfId="12925"/>
    <cellStyle name="SAPBEXHLevel3 3" xfId="12926"/>
    <cellStyle name="SAPBEXHLevel3 3 2" xfId="12927"/>
    <cellStyle name="SAPBEXHLevel3 4" xfId="12928"/>
    <cellStyle name="SAPBEXHLevel3 4 2" xfId="12929"/>
    <cellStyle name="SAPBEXHLevel3 5" xfId="12930"/>
    <cellStyle name="SAPBEXHLevel3 5 2" xfId="12931"/>
    <cellStyle name="SAPBEXHLevel3 6" xfId="12932"/>
    <cellStyle name="SAPBEXHLevel3 6 2" xfId="12933"/>
    <cellStyle name="SAPBEXHLevel3 7" xfId="12934"/>
    <cellStyle name="SAPBEXHLevel3 7 2" xfId="12935"/>
    <cellStyle name="SAPBEXHLevel3 8" xfId="12936"/>
    <cellStyle name="SAPBEXHLevel3 8 2" xfId="12937"/>
    <cellStyle name="SAPBEXHLevel3 9" xfId="12938"/>
    <cellStyle name="SAPBEXHLevel3 9 2" xfId="12939"/>
    <cellStyle name="SAPBEXHLevel3X" xfId="12940"/>
    <cellStyle name="SAPBEXHLevel3X 10" xfId="12941"/>
    <cellStyle name="SAPBEXHLevel3X 10 2" xfId="12942"/>
    <cellStyle name="SAPBEXHLevel3X 11" xfId="12943"/>
    <cellStyle name="SAPBEXHLevel3X 11 2" xfId="12944"/>
    <cellStyle name="SAPBEXHLevel3X 12" xfId="12945"/>
    <cellStyle name="SAPBEXHLevel3X 2" xfId="12946"/>
    <cellStyle name="SAPBEXHLevel3X 2 10" xfId="12947"/>
    <cellStyle name="SAPBEXHLevel3X 2 10 2" xfId="12948"/>
    <cellStyle name="SAPBEXHLevel3X 2 11" xfId="12949"/>
    <cellStyle name="SAPBEXHLevel3X 2 2" xfId="12950"/>
    <cellStyle name="SAPBEXHLevel3X 2 2 2" xfId="12951"/>
    <cellStyle name="SAPBEXHLevel3X 2 3" xfId="12952"/>
    <cellStyle name="SAPBEXHLevel3X 2 3 2" xfId="12953"/>
    <cellStyle name="SAPBEXHLevel3X 2 4" xfId="12954"/>
    <cellStyle name="SAPBEXHLevel3X 2 4 2" xfId="12955"/>
    <cellStyle name="SAPBEXHLevel3X 2 5" xfId="12956"/>
    <cellStyle name="SAPBEXHLevel3X 2 5 2" xfId="12957"/>
    <cellStyle name="SAPBEXHLevel3X 2 6" xfId="12958"/>
    <cellStyle name="SAPBEXHLevel3X 2 6 2" xfId="12959"/>
    <cellStyle name="SAPBEXHLevel3X 2 7" xfId="12960"/>
    <cellStyle name="SAPBEXHLevel3X 2 7 2" xfId="12961"/>
    <cellStyle name="SAPBEXHLevel3X 2 8" xfId="12962"/>
    <cellStyle name="SAPBEXHLevel3X 2 8 2" xfId="12963"/>
    <cellStyle name="SAPBEXHLevel3X 2 9" xfId="12964"/>
    <cellStyle name="SAPBEXHLevel3X 2 9 2" xfId="12965"/>
    <cellStyle name="SAPBEXHLevel3X 3" xfId="12966"/>
    <cellStyle name="SAPBEXHLevel3X 3 2" xfId="12967"/>
    <cellStyle name="SAPBEXHLevel3X 4" xfId="12968"/>
    <cellStyle name="SAPBEXHLevel3X 4 2" xfId="12969"/>
    <cellStyle name="SAPBEXHLevel3X 5" xfId="12970"/>
    <cellStyle name="SAPBEXHLevel3X 5 2" xfId="12971"/>
    <cellStyle name="SAPBEXHLevel3X 6" xfId="12972"/>
    <cellStyle name="SAPBEXHLevel3X 6 2" xfId="12973"/>
    <cellStyle name="SAPBEXHLevel3X 7" xfId="12974"/>
    <cellStyle name="SAPBEXHLevel3X 7 2" xfId="12975"/>
    <cellStyle name="SAPBEXHLevel3X 8" xfId="12976"/>
    <cellStyle name="SAPBEXHLevel3X 8 2" xfId="12977"/>
    <cellStyle name="SAPBEXHLevel3X 9" xfId="12978"/>
    <cellStyle name="SAPBEXHLevel3X 9 2" xfId="12979"/>
    <cellStyle name="SAPBEXresData" xfId="12980"/>
    <cellStyle name="SAPBEXresData 10" xfId="12981"/>
    <cellStyle name="SAPBEXresData 10 2" xfId="12982"/>
    <cellStyle name="SAPBEXresData 11" xfId="12983"/>
    <cellStyle name="SAPBEXresData 2" xfId="12984"/>
    <cellStyle name="SAPBEXresData 2 2" xfId="12985"/>
    <cellStyle name="SAPBEXresData 3" xfId="12986"/>
    <cellStyle name="SAPBEXresData 3 2" xfId="12987"/>
    <cellStyle name="SAPBEXresData 4" xfId="12988"/>
    <cellStyle name="SAPBEXresData 4 2" xfId="12989"/>
    <cellStyle name="SAPBEXresData 5" xfId="12990"/>
    <cellStyle name="SAPBEXresData 5 2" xfId="12991"/>
    <cellStyle name="SAPBEXresData 6" xfId="12992"/>
    <cellStyle name="SAPBEXresData 6 2" xfId="12993"/>
    <cellStyle name="SAPBEXresData 7" xfId="12994"/>
    <cellStyle name="SAPBEXresData 7 2" xfId="12995"/>
    <cellStyle name="SAPBEXresData 8" xfId="12996"/>
    <cellStyle name="SAPBEXresData 8 2" xfId="12997"/>
    <cellStyle name="SAPBEXresData 9" xfId="12998"/>
    <cellStyle name="SAPBEXresData 9 2" xfId="12999"/>
    <cellStyle name="SAPBEXresDataEmph" xfId="13000"/>
    <cellStyle name="SAPBEXresDataEmph 10" xfId="13001"/>
    <cellStyle name="SAPBEXresDataEmph 10 2" xfId="13002"/>
    <cellStyle name="SAPBEXresDataEmph 11" xfId="13003"/>
    <cellStyle name="SAPBEXresDataEmph 2" xfId="13004"/>
    <cellStyle name="SAPBEXresDataEmph 2 2" xfId="13005"/>
    <cellStyle name="SAPBEXresDataEmph 3" xfId="13006"/>
    <cellStyle name="SAPBEXresDataEmph 3 2" xfId="13007"/>
    <cellStyle name="SAPBEXresDataEmph 4" xfId="13008"/>
    <cellStyle name="SAPBEXresDataEmph 4 2" xfId="13009"/>
    <cellStyle name="SAPBEXresDataEmph 5" xfId="13010"/>
    <cellStyle name="SAPBEXresDataEmph 5 2" xfId="13011"/>
    <cellStyle name="SAPBEXresDataEmph 6" xfId="13012"/>
    <cellStyle name="SAPBEXresDataEmph 6 2" xfId="13013"/>
    <cellStyle name="SAPBEXresDataEmph 7" xfId="13014"/>
    <cellStyle name="SAPBEXresDataEmph 7 2" xfId="13015"/>
    <cellStyle name="SAPBEXresDataEmph 8" xfId="13016"/>
    <cellStyle name="SAPBEXresDataEmph 8 2" xfId="13017"/>
    <cellStyle name="SAPBEXresDataEmph 9" xfId="13018"/>
    <cellStyle name="SAPBEXresDataEmph 9 2" xfId="13019"/>
    <cellStyle name="SAPBEXresItem" xfId="13020"/>
    <cellStyle name="SAPBEXresItem 10" xfId="13021"/>
    <cellStyle name="SAPBEXresItem 10 2" xfId="13022"/>
    <cellStyle name="SAPBEXresItem 11" xfId="13023"/>
    <cellStyle name="SAPBEXresItem 11 2" xfId="13024"/>
    <cellStyle name="SAPBEXresItem 12" xfId="13025"/>
    <cellStyle name="SAPBEXresItem 2" xfId="13026"/>
    <cellStyle name="SAPBEXresItem 2 10" xfId="13027"/>
    <cellStyle name="SAPBEXresItem 2 10 2" xfId="13028"/>
    <cellStyle name="SAPBEXresItem 2 11" xfId="13029"/>
    <cellStyle name="SAPBEXresItem 2 2" xfId="13030"/>
    <cellStyle name="SAPBEXresItem 2 2 2" xfId="13031"/>
    <cellStyle name="SAPBEXresItem 2 3" xfId="13032"/>
    <cellStyle name="SAPBEXresItem 2 3 2" xfId="13033"/>
    <cellStyle name="SAPBEXresItem 2 4" xfId="13034"/>
    <cellStyle name="SAPBEXresItem 2 4 2" xfId="13035"/>
    <cellStyle name="SAPBEXresItem 2 5" xfId="13036"/>
    <cellStyle name="SAPBEXresItem 2 5 2" xfId="13037"/>
    <cellStyle name="SAPBEXresItem 2 6" xfId="13038"/>
    <cellStyle name="SAPBEXresItem 2 6 2" xfId="13039"/>
    <cellStyle name="SAPBEXresItem 2 7" xfId="13040"/>
    <cellStyle name="SAPBEXresItem 2 7 2" xfId="13041"/>
    <cellStyle name="SAPBEXresItem 2 8" xfId="13042"/>
    <cellStyle name="SAPBEXresItem 2 8 2" xfId="13043"/>
    <cellStyle name="SAPBEXresItem 2 9" xfId="13044"/>
    <cellStyle name="SAPBEXresItem 2 9 2" xfId="13045"/>
    <cellStyle name="SAPBEXresItem 3" xfId="13046"/>
    <cellStyle name="SAPBEXresItem 3 2" xfId="13047"/>
    <cellStyle name="SAPBEXresItem 4" xfId="13048"/>
    <cellStyle name="SAPBEXresItem 4 2" xfId="13049"/>
    <cellStyle name="SAPBEXresItem 5" xfId="13050"/>
    <cellStyle name="SAPBEXresItem 5 2" xfId="13051"/>
    <cellStyle name="SAPBEXresItem 6" xfId="13052"/>
    <cellStyle name="SAPBEXresItem 6 2" xfId="13053"/>
    <cellStyle name="SAPBEXresItem 7" xfId="13054"/>
    <cellStyle name="SAPBEXresItem 7 2" xfId="13055"/>
    <cellStyle name="SAPBEXresItem 8" xfId="13056"/>
    <cellStyle name="SAPBEXresItem 8 2" xfId="13057"/>
    <cellStyle name="SAPBEXresItem 9" xfId="13058"/>
    <cellStyle name="SAPBEXresItem 9 2" xfId="13059"/>
    <cellStyle name="SAPBEXresItemX" xfId="13060"/>
    <cellStyle name="SAPBEXresItemX 10" xfId="13061"/>
    <cellStyle name="SAPBEXresItemX 10 2" xfId="13062"/>
    <cellStyle name="SAPBEXresItemX 11" xfId="13063"/>
    <cellStyle name="SAPBEXresItemX 11 2" xfId="13064"/>
    <cellStyle name="SAPBEXresItemX 12" xfId="13065"/>
    <cellStyle name="SAPBEXresItemX 2" xfId="13066"/>
    <cellStyle name="SAPBEXresItemX 2 10" xfId="13067"/>
    <cellStyle name="SAPBEXresItemX 2 10 2" xfId="13068"/>
    <cellStyle name="SAPBEXresItemX 2 11" xfId="13069"/>
    <cellStyle name="SAPBEXresItemX 2 2" xfId="13070"/>
    <cellStyle name="SAPBEXresItemX 2 2 2" xfId="13071"/>
    <cellStyle name="SAPBEXresItemX 2 3" xfId="13072"/>
    <cellStyle name="SAPBEXresItemX 2 3 2" xfId="13073"/>
    <cellStyle name="SAPBEXresItemX 2 4" xfId="13074"/>
    <cellStyle name="SAPBEXresItemX 2 4 2" xfId="13075"/>
    <cellStyle name="SAPBEXresItemX 2 5" xfId="13076"/>
    <cellStyle name="SAPBEXresItemX 2 5 2" xfId="13077"/>
    <cellStyle name="SAPBEXresItemX 2 6" xfId="13078"/>
    <cellStyle name="SAPBEXresItemX 2 6 2" xfId="13079"/>
    <cellStyle name="SAPBEXresItemX 2 7" xfId="13080"/>
    <cellStyle name="SAPBEXresItemX 2 7 2" xfId="13081"/>
    <cellStyle name="SAPBEXresItemX 2 8" xfId="13082"/>
    <cellStyle name="SAPBEXresItemX 2 8 2" xfId="13083"/>
    <cellStyle name="SAPBEXresItemX 2 9" xfId="13084"/>
    <cellStyle name="SAPBEXresItemX 2 9 2" xfId="13085"/>
    <cellStyle name="SAPBEXresItemX 3" xfId="13086"/>
    <cellStyle name="SAPBEXresItemX 3 2" xfId="13087"/>
    <cellStyle name="SAPBEXresItemX 4" xfId="13088"/>
    <cellStyle name="SAPBEXresItemX 4 2" xfId="13089"/>
    <cellStyle name="SAPBEXresItemX 5" xfId="13090"/>
    <cellStyle name="SAPBEXresItemX 5 2" xfId="13091"/>
    <cellStyle name="SAPBEXresItemX 6" xfId="13092"/>
    <cellStyle name="SAPBEXresItemX 6 2" xfId="13093"/>
    <cellStyle name="SAPBEXresItemX 7" xfId="13094"/>
    <cellStyle name="SAPBEXresItemX 7 2" xfId="13095"/>
    <cellStyle name="SAPBEXresItemX 8" xfId="13096"/>
    <cellStyle name="SAPBEXresItemX 8 2" xfId="13097"/>
    <cellStyle name="SAPBEXresItemX 9" xfId="13098"/>
    <cellStyle name="SAPBEXresItemX 9 2" xfId="13099"/>
    <cellStyle name="SAPBEXstdData" xfId="13100"/>
    <cellStyle name="SAPBEXstdData 10" xfId="13101"/>
    <cellStyle name="SAPBEXstdData 10 2" xfId="13102"/>
    <cellStyle name="SAPBEXstdData 11" xfId="13103"/>
    <cellStyle name="SAPBEXstdData 11 2" xfId="13104"/>
    <cellStyle name="SAPBEXstdData 12" xfId="13105"/>
    <cellStyle name="SAPBEXstdData 2" xfId="13106"/>
    <cellStyle name="SAPBEXstdData 2 10" xfId="13107"/>
    <cellStyle name="SAPBEXstdData 2 10 2" xfId="13108"/>
    <cellStyle name="SAPBEXstdData 2 11" xfId="13109"/>
    <cellStyle name="SAPBEXstdData 2 2" xfId="13110"/>
    <cellStyle name="SAPBEXstdData 2 2 2" xfId="13111"/>
    <cellStyle name="SAPBEXstdData 2 3" xfId="13112"/>
    <cellStyle name="SAPBEXstdData 2 3 2" xfId="13113"/>
    <cellStyle name="SAPBEXstdData 2 4" xfId="13114"/>
    <cellStyle name="SAPBEXstdData 2 4 2" xfId="13115"/>
    <cellStyle name="SAPBEXstdData 2 5" xfId="13116"/>
    <cellStyle name="SAPBEXstdData 2 5 2" xfId="13117"/>
    <cellStyle name="SAPBEXstdData 2 6" xfId="13118"/>
    <cellStyle name="SAPBEXstdData 2 6 2" xfId="13119"/>
    <cellStyle name="SAPBEXstdData 2 7" xfId="13120"/>
    <cellStyle name="SAPBEXstdData 2 7 2" xfId="13121"/>
    <cellStyle name="SAPBEXstdData 2 8" xfId="13122"/>
    <cellStyle name="SAPBEXstdData 2 8 2" xfId="13123"/>
    <cellStyle name="SAPBEXstdData 2 9" xfId="13124"/>
    <cellStyle name="SAPBEXstdData 2 9 2" xfId="13125"/>
    <cellStyle name="SAPBEXstdData 3" xfId="13126"/>
    <cellStyle name="SAPBEXstdData 3 2" xfId="13127"/>
    <cellStyle name="SAPBEXstdData 4" xfId="13128"/>
    <cellStyle name="SAPBEXstdData 4 2" xfId="13129"/>
    <cellStyle name="SAPBEXstdData 5" xfId="13130"/>
    <cellStyle name="SAPBEXstdData 5 2" xfId="13131"/>
    <cellStyle name="SAPBEXstdData 6" xfId="13132"/>
    <cellStyle name="SAPBEXstdData 6 2" xfId="13133"/>
    <cellStyle name="SAPBEXstdData 7" xfId="13134"/>
    <cellStyle name="SAPBEXstdData 7 2" xfId="13135"/>
    <cellStyle name="SAPBEXstdData 8" xfId="13136"/>
    <cellStyle name="SAPBEXstdData 8 2" xfId="13137"/>
    <cellStyle name="SAPBEXstdData 9" xfId="13138"/>
    <cellStyle name="SAPBEXstdData 9 2" xfId="13139"/>
    <cellStyle name="SAPBEXstdDataEmph" xfId="13140"/>
    <cellStyle name="SAPBEXstdDataEmph 10" xfId="13141"/>
    <cellStyle name="SAPBEXstdDataEmph 10 2" xfId="13142"/>
    <cellStyle name="SAPBEXstdDataEmph 11" xfId="13143"/>
    <cellStyle name="SAPBEXstdDataEmph 11 2" xfId="13144"/>
    <cellStyle name="SAPBEXstdDataEmph 12" xfId="13145"/>
    <cellStyle name="SAPBEXstdDataEmph 2" xfId="13146"/>
    <cellStyle name="SAPBEXstdDataEmph 2 10" xfId="13147"/>
    <cellStyle name="SAPBEXstdDataEmph 2 10 2" xfId="13148"/>
    <cellStyle name="SAPBEXstdDataEmph 2 11" xfId="13149"/>
    <cellStyle name="SAPBEXstdDataEmph 2 2" xfId="13150"/>
    <cellStyle name="SAPBEXstdDataEmph 2 2 2" xfId="13151"/>
    <cellStyle name="SAPBEXstdDataEmph 2 3" xfId="13152"/>
    <cellStyle name="SAPBEXstdDataEmph 2 3 2" xfId="13153"/>
    <cellStyle name="SAPBEXstdDataEmph 2 4" xfId="13154"/>
    <cellStyle name="SAPBEXstdDataEmph 2 4 2" xfId="13155"/>
    <cellStyle name="SAPBEXstdDataEmph 2 5" xfId="13156"/>
    <cellStyle name="SAPBEXstdDataEmph 2 5 2" xfId="13157"/>
    <cellStyle name="SAPBEXstdDataEmph 2 6" xfId="13158"/>
    <cellStyle name="SAPBEXstdDataEmph 2 6 2" xfId="13159"/>
    <cellStyle name="SAPBEXstdDataEmph 2 7" xfId="13160"/>
    <cellStyle name="SAPBEXstdDataEmph 2 7 2" xfId="13161"/>
    <cellStyle name="SAPBEXstdDataEmph 2 8" xfId="13162"/>
    <cellStyle name="SAPBEXstdDataEmph 2 8 2" xfId="13163"/>
    <cellStyle name="SAPBEXstdDataEmph 2 9" xfId="13164"/>
    <cellStyle name="SAPBEXstdDataEmph 2 9 2" xfId="13165"/>
    <cellStyle name="SAPBEXstdDataEmph 3" xfId="13166"/>
    <cellStyle name="SAPBEXstdDataEmph 3 2" xfId="13167"/>
    <cellStyle name="SAPBEXstdDataEmph 4" xfId="13168"/>
    <cellStyle name="SAPBEXstdDataEmph 4 2" xfId="13169"/>
    <cellStyle name="SAPBEXstdDataEmph 5" xfId="13170"/>
    <cellStyle name="SAPBEXstdDataEmph 5 2" xfId="13171"/>
    <cellStyle name="SAPBEXstdDataEmph 6" xfId="13172"/>
    <cellStyle name="SAPBEXstdDataEmph 6 2" xfId="13173"/>
    <cellStyle name="SAPBEXstdDataEmph 7" xfId="13174"/>
    <cellStyle name="SAPBEXstdDataEmph 7 2" xfId="13175"/>
    <cellStyle name="SAPBEXstdDataEmph 8" xfId="13176"/>
    <cellStyle name="SAPBEXstdDataEmph 8 2" xfId="13177"/>
    <cellStyle name="SAPBEXstdDataEmph 9" xfId="13178"/>
    <cellStyle name="SAPBEXstdDataEmph 9 2" xfId="13179"/>
    <cellStyle name="SAPBEXstdItem" xfId="13180"/>
    <cellStyle name="SAPBEXstdItem 10" xfId="13181"/>
    <cellStyle name="SAPBEXstdItem 10 2" xfId="13182"/>
    <cellStyle name="SAPBEXstdItem 11" xfId="13183"/>
    <cellStyle name="SAPBEXstdItem 11 2" xfId="13184"/>
    <cellStyle name="SAPBEXstdItem 12" xfId="13185"/>
    <cellStyle name="SAPBEXstdItem 2" xfId="13186"/>
    <cellStyle name="SAPBEXstdItem 2 10" xfId="13187"/>
    <cellStyle name="SAPBEXstdItem 2 10 2" xfId="13188"/>
    <cellStyle name="SAPBEXstdItem 2 11" xfId="13189"/>
    <cellStyle name="SAPBEXstdItem 2 2" xfId="13190"/>
    <cellStyle name="SAPBEXstdItem 2 2 2" xfId="13191"/>
    <cellStyle name="SAPBEXstdItem 2 3" xfId="13192"/>
    <cellStyle name="SAPBEXstdItem 2 3 2" xfId="13193"/>
    <cellStyle name="SAPBEXstdItem 2 4" xfId="13194"/>
    <cellStyle name="SAPBEXstdItem 2 4 2" xfId="13195"/>
    <cellStyle name="SAPBEXstdItem 2 5" xfId="13196"/>
    <cellStyle name="SAPBEXstdItem 2 5 2" xfId="13197"/>
    <cellStyle name="SAPBEXstdItem 2 6" xfId="13198"/>
    <cellStyle name="SAPBEXstdItem 2 6 2" xfId="13199"/>
    <cellStyle name="SAPBEXstdItem 2 7" xfId="13200"/>
    <cellStyle name="SAPBEXstdItem 2 7 2" xfId="13201"/>
    <cellStyle name="SAPBEXstdItem 2 8" xfId="13202"/>
    <cellStyle name="SAPBEXstdItem 2 8 2" xfId="13203"/>
    <cellStyle name="SAPBEXstdItem 2 9" xfId="13204"/>
    <cellStyle name="SAPBEXstdItem 2 9 2" xfId="13205"/>
    <cellStyle name="SAPBEXstdItem 3" xfId="13206"/>
    <cellStyle name="SAPBEXstdItem 3 2" xfId="13207"/>
    <cellStyle name="SAPBEXstdItem 4" xfId="13208"/>
    <cellStyle name="SAPBEXstdItem 4 2" xfId="13209"/>
    <cellStyle name="SAPBEXstdItem 5" xfId="13210"/>
    <cellStyle name="SAPBEXstdItem 5 2" xfId="13211"/>
    <cellStyle name="SAPBEXstdItem 6" xfId="13212"/>
    <cellStyle name="SAPBEXstdItem 6 2" xfId="13213"/>
    <cellStyle name="SAPBEXstdItem 7" xfId="13214"/>
    <cellStyle name="SAPBEXstdItem 7 2" xfId="13215"/>
    <cellStyle name="SAPBEXstdItem 8" xfId="13216"/>
    <cellStyle name="SAPBEXstdItem 8 2" xfId="13217"/>
    <cellStyle name="SAPBEXstdItem 9" xfId="13218"/>
    <cellStyle name="SAPBEXstdItem 9 2" xfId="13219"/>
    <cellStyle name="SAPBEXstdItemX" xfId="13220"/>
    <cellStyle name="SAPBEXstdItemX 10" xfId="13221"/>
    <cellStyle name="SAPBEXstdItemX 10 2" xfId="13222"/>
    <cellStyle name="SAPBEXstdItemX 11" xfId="13223"/>
    <cellStyle name="SAPBEXstdItemX 11 2" xfId="13224"/>
    <cellStyle name="SAPBEXstdItemX 12" xfId="13225"/>
    <cellStyle name="SAPBEXstdItemX 2" xfId="13226"/>
    <cellStyle name="SAPBEXstdItemX 2 10" xfId="13227"/>
    <cellStyle name="SAPBEXstdItemX 2 10 2" xfId="13228"/>
    <cellStyle name="SAPBEXstdItemX 2 11" xfId="13229"/>
    <cellStyle name="SAPBEXstdItemX 2 2" xfId="13230"/>
    <cellStyle name="SAPBEXstdItemX 2 2 2" xfId="13231"/>
    <cellStyle name="SAPBEXstdItemX 2 3" xfId="13232"/>
    <cellStyle name="SAPBEXstdItemX 2 3 2" xfId="13233"/>
    <cellStyle name="SAPBEXstdItemX 2 4" xfId="13234"/>
    <cellStyle name="SAPBEXstdItemX 2 4 2" xfId="13235"/>
    <cellStyle name="SAPBEXstdItemX 2 5" xfId="13236"/>
    <cellStyle name="SAPBEXstdItemX 2 5 2" xfId="13237"/>
    <cellStyle name="SAPBEXstdItemX 2 6" xfId="13238"/>
    <cellStyle name="SAPBEXstdItemX 2 6 2" xfId="13239"/>
    <cellStyle name="SAPBEXstdItemX 2 7" xfId="13240"/>
    <cellStyle name="SAPBEXstdItemX 2 7 2" xfId="13241"/>
    <cellStyle name="SAPBEXstdItemX 2 8" xfId="13242"/>
    <cellStyle name="SAPBEXstdItemX 2 8 2" xfId="13243"/>
    <cellStyle name="SAPBEXstdItemX 2 9" xfId="13244"/>
    <cellStyle name="SAPBEXstdItemX 2 9 2" xfId="13245"/>
    <cellStyle name="SAPBEXstdItemX 3" xfId="13246"/>
    <cellStyle name="SAPBEXstdItemX 3 2" xfId="13247"/>
    <cellStyle name="SAPBEXstdItemX 4" xfId="13248"/>
    <cellStyle name="SAPBEXstdItemX 4 2" xfId="13249"/>
    <cellStyle name="SAPBEXstdItemX 5" xfId="13250"/>
    <cellStyle name="SAPBEXstdItemX 5 2" xfId="13251"/>
    <cellStyle name="SAPBEXstdItemX 6" xfId="13252"/>
    <cellStyle name="SAPBEXstdItemX 6 2" xfId="13253"/>
    <cellStyle name="SAPBEXstdItemX 7" xfId="13254"/>
    <cellStyle name="SAPBEXstdItemX 7 2" xfId="13255"/>
    <cellStyle name="SAPBEXstdItemX 8" xfId="13256"/>
    <cellStyle name="SAPBEXstdItemX 8 2" xfId="13257"/>
    <cellStyle name="SAPBEXstdItemX 9" xfId="13258"/>
    <cellStyle name="SAPBEXstdItemX 9 2" xfId="13259"/>
    <cellStyle name="SAPBEXtitle" xfId="13260"/>
    <cellStyle name="SAPBEXundefined" xfId="13261"/>
    <cellStyle name="SAPBEXundefined 10" xfId="13262"/>
    <cellStyle name="SAPBEXundefined 10 2" xfId="13263"/>
    <cellStyle name="SAPBEXundefined 11" xfId="13264"/>
    <cellStyle name="SAPBEXundefined 11 2" xfId="13265"/>
    <cellStyle name="SAPBEXundefined 12" xfId="13266"/>
    <cellStyle name="SAPBEXundefined 2" xfId="13267"/>
    <cellStyle name="SAPBEXundefined 2 10" xfId="13268"/>
    <cellStyle name="SAPBEXundefined 2 10 2" xfId="13269"/>
    <cellStyle name="SAPBEXundefined 2 11" xfId="13270"/>
    <cellStyle name="SAPBEXundefined 2 2" xfId="13271"/>
    <cellStyle name="SAPBEXundefined 2 2 2" xfId="13272"/>
    <cellStyle name="SAPBEXundefined 2 3" xfId="13273"/>
    <cellStyle name="SAPBEXundefined 2 3 2" xfId="13274"/>
    <cellStyle name="SAPBEXundefined 2 4" xfId="13275"/>
    <cellStyle name="SAPBEXundefined 2 4 2" xfId="13276"/>
    <cellStyle name="SAPBEXundefined 2 5" xfId="13277"/>
    <cellStyle name="SAPBEXundefined 2 5 2" xfId="13278"/>
    <cellStyle name="SAPBEXundefined 2 6" xfId="13279"/>
    <cellStyle name="SAPBEXundefined 2 6 2" xfId="13280"/>
    <cellStyle name="SAPBEXundefined 2 7" xfId="13281"/>
    <cellStyle name="SAPBEXundefined 2 7 2" xfId="13282"/>
    <cellStyle name="SAPBEXundefined 2 8" xfId="13283"/>
    <cellStyle name="SAPBEXundefined 2 8 2" xfId="13284"/>
    <cellStyle name="SAPBEXundefined 2 9" xfId="13285"/>
    <cellStyle name="SAPBEXundefined 2 9 2" xfId="13286"/>
    <cellStyle name="SAPBEXundefined 3" xfId="13287"/>
    <cellStyle name="SAPBEXundefined 3 2" xfId="13288"/>
    <cellStyle name="SAPBEXundefined 4" xfId="13289"/>
    <cellStyle name="SAPBEXundefined 4 2" xfId="13290"/>
    <cellStyle name="SAPBEXundefined 5" xfId="13291"/>
    <cellStyle name="SAPBEXundefined 5 2" xfId="13292"/>
    <cellStyle name="SAPBEXundefined 6" xfId="13293"/>
    <cellStyle name="SAPBEXundefined 6 2" xfId="13294"/>
    <cellStyle name="SAPBEXundefined 7" xfId="13295"/>
    <cellStyle name="SAPBEXundefined 7 2" xfId="13296"/>
    <cellStyle name="SAPBEXundefined 8" xfId="13297"/>
    <cellStyle name="SAPBEXundefined 8 2" xfId="13298"/>
    <cellStyle name="SAPBEXundefined 9" xfId="13299"/>
    <cellStyle name="SAPBEXundefined 9 2" xfId="13300"/>
    <cellStyle name="SAPDataCell" xfId="13301"/>
    <cellStyle name="SAPDataTotalCell" xfId="13302"/>
    <cellStyle name="SAPDimensionCell" xfId="13303"/>
    <cellStyle name="SAPEmphasized" xfId="13304"/>
    <cellStyle name="SAPHierarchyCell0" xfId="13305"/>
    <cellStyle name="SAPHierarchyCell1" xfId="13306"/>
    <cellStyle name="SAPHierarchyCell2" xfId="13307"/>
    <cellStyle name="SAPHierarchyCell3" xfId="13308"/>
    <cellStyle name="SAPHierarchyCell4" xfId="13309"/>
    <cellStyle name="SAPLocked" xfId="13310"/>
    <cellStyle name="SAPLocked 10" xfId="13311"/>
    <cellStyle name="SAPLocked 10 10" xfId="13312"/>
    <cellStyle name="SAPLocked 10 10 2" xfId="13313"/>
    <cellStyle name="SAPLocked 10 11" xfId="13314"/>
    <cellStyle name="SAPLocked 10 11 2" xfId="13315"/>
    <cellStyle name="SAPLocked 10 12" xfId="13316"/>
    <cellStyle name="SAPLocked 10 12 2" xfId="13317"/>
    <cellStyle name="SAPLocked 10 13" xfId="13318"/>
    <cellStyle name="SAPLocked 10 2" xfId="13319"/>
    <cellStyle name="SAPLocked 10 2 10" xfId="13320"/>
    <cellStyle name="SAPLocked 10 2 10 2" xfId="13321"/>
    <cellStyle name="SAPLocked 10 2 11" xfId="13322"/>
    <cellStyle name="SAPLocked 10 2 11 2" xfId="13323"/>
    <cellStyle name="SAPLocked 10 2 12" xfId="13324"/>
    <cellStyle name="SAPLocked 10 2 2" xfId="13325"/>
    <cellStyle name="SAPLocked 10 2 2 2" xfId="13326"/>
    <cellStyle name="SAPLocked 10 2 3" xfId="13327"/>
    <cellStyle name="SAPLocked 10 2 3 2" xfId="13328"/>
    <cellStyle name="SAPLocked 10 2 4" xfId="13329"/>
    <cellStyle name="SAPLocked 10 2 4 2" xfId="13330"/>
    <cellStyle name="SAPLocked 10 2 5" xfId="13331"/>
    <cellStyle name="SAPLocked 10 2 5 2" xfId="13332"/>
    <cellStyle name="SAPLocked 10 2 6" xfId="13333"/>
    <cellStyle name="SAPLocked 10 2 6 2" xfId="13334"/>
    <cellStyle name="SAPLocked 10 2 7" xfId="13335"/>
    <cellStyle name="SAPLocked 10 2 7 2" xfId="13336"/>
    <cellStyle name="SAPLocked 10 2 8" xfId="13337"/>
    <cellStyle name="SAPLocked 10 2 8 2" xfId="13338"/>
    <cellStyle name="SAPLocked 10 2 9" xfId="13339"/>
    <cellStyle name="SAPLocked 10 2 9 2" xfId="13340"/>
    <cellStyle name="SAPLocked 10 3" xfId="13341"/>
    <cellStyle name="SAPLocked 10 3 2" xfId="13342"/>
    <cellStyle name="SAPLocked 10 4" xfId="13343"/>
    <cellStyle name="SAPLocked 10 4 2" xfId="13344"/>
    <cellStyle name="SAPLocked 10 5" xfId="13345"/>
    <cellStyle name="SAPLocked 10 5 2" xfId="13346"/>
    <cellStyle name="SAPLocked 10 6" xfId="13347"/>
    <cellStyle name="SAPLocked 10 6 2" xfId="13348"/>
    <cellStyle name="SAPLocked 10 7" xfId="13349"/>
    <cellStyle name="SAPLocked 10 7 2" xfId="13350"/>
    <cellStyle name="SAPLocked 10 8" xfId="13351"/>
    <cellStyle name="SAPLocked 10 8 2" xfId="13352"/>
    <cellStyle name="SAPLocked 10 9" xfId="13353"/>
    <cellStyle name="SAPLocked 10 9 2" xfId="13354"/>
    <cellStyle name="SAPLocked 11" xfId="13355"/>
    <cellStyle name="SAPLocked 11 10" xfId="13356"/>
    <cellStyle name="SAPLocked 11 10 2" xfId="13357"/>
    <cellStyle name="SAPLocked 11 11" xfId="13358"/>
    <cellStyle name="SAPLocked 11 11 2" xfId="13359"/>
    <cellStyle name="SAPLocked 11 12" xfId="13360"/>
    <cellStyle name="SAPLocked 11 12 2" xfId="13361"/>
    <cellStyle name="SAPLocked 11 13" xfId="13362"/>
    <cellStyle name="SAPLocked 11 2" xfId="13363"/>
    <cellStyle name="SAPLocked 11 2 10" xfId="13364"/>
    <cellStyle name="SAPLocked 11 2 10 2" xfId="13365"/>
    <cellStyle name="SAPLocked 11 2 11" xfId="13366"/>
    <cellStyle name="SAPLocked 11 2 11 2" xfId="13367"/>
    <cellStyle name="SAPLocked 11 2 12" xfId="13368"/>
    <cellStyle name="SAPLocked 11 2 2" xfId="13369"/>
    <cellStyle name="SAPLocked 11 2 2 2" xfId="13370"/>
    <cellStyle name="SAPLocked 11 2 3" xfId="13371"/>
    <cellStyle name="SAPLocked 11 2 3 2" xfId="13372"/>
    <cellStyle name="SAPLocked 11 2 4" xfId="13373"/>
    <cellStyle name="SAPLocked 11 2 4 2" xfId="13374"/>
    <cellStyle name="SAPLocked 11 2 5" xfId="13375"/>
    <cellStyle name="SAPLocked 11 2 5 2" xfId="13376"/>
    <cellStyle name="SAPLocked 11 2 6" xfId="13377"/>
    <cellStyle name="SAPLocked 11 2 6 2" xfId="13378"/>
    <cellStyle name="SAPLocked 11 2 7" xfId="13379"/>
    <cellStyle name="SAPLocked 11 2 7 2" xfId="13380"/>
    <cellStyle name="SAPLocked 11 2 8" xfId="13381"/>
    <cellStyle name="SAPLocked 11 2 8 2" xfId="13382"/>
    <cellStyle name="SAPLocked 11 2 9" xfId="13383"/>
    <cellStyle name="SAPLocked 11 2 9 2" xfId="13384"/>
    <cellStyle name="SAPLocked 11 3" xfId="13385"/>
    <cellStyle name="SAPLocked 11 3 2" xfId="13386"/>
    <cellStyle name="SAPLocked 11 4" xfId="13387"/>
    <cellStyle name="SAPLocked 11 4 2" xfId="13388"/>
    <cellStyle name="SAPLocked 11 5" xfId="13389"/>
    <cellStyle name="SAPLocked 11 5 2" xfId="13390"/>
    <cellStyle name="SAPLocked 11 6" xfId="13391"/>
    <cellStyle name="SAPLocked 11 6 2" xfId="13392"/>
    <cellStyle name="SAPLocked 11 7" xfId="13393"/>
    <cellStyle name="SAPLocked 11 7 2" xfId="13394"/>
    <cellStyle name="SAPLocked 11 8" xfId="13395"/>
    <cellStyle name="SAPLocked 11 8 2" xfId="13396"/>
    <cellStyle name="SAPLocked 11 9" xfId="13397"/>
    <cellStyle name="SAPLocked 11 9 2" xfId="13398"/>
    <cellStyle name="SAPLocked 12" xfId="13399"/>
    <cellStyle name="SAPLocked 12 10" xfId="13400"/>
    <cellStyle name="SAPLocked 12 10 2" xfId="13401"/>
    <cellStyle name="SAPLocked 12 11" xfId="13402"/>
    <cellStyle name="SAPLocked 12 11 2" xfId="13403"/>
    <cellStyle name="SAPLocked 12 12" xfId="13404"/>
    <cellStyle name="SAPLocked 12 12 2" xfId="13405"/>
    <cellStyle name="SAPLocked 12 13" xfId="13406"/>
    <cellStyle name="SAPLocked 12 2" xfId="13407"/>
    <cellStyle name="SAPLocked 12 2 10" xfId="13408"/>
    <cellStyle name="SAPLocked 12 2 10 2" xfId="13409"/>
    <cellStyle name="SAPLocked 12 2 11" xfId="13410"/>
    <cellStyle name="SAPLocked 12 2 11 2" xfId="13411"/>
    <cellStyle name="SAPLocked 12 2 12" xfId="13412"/>
    <cellStyle name="SAPLocked 12 2 2" xfId="13413"/>
    <cellStyle name="SAPLocked 12 2 2 2" xfId="13414"/>
    <cellStyle name="SAPLocked 12 2 3" xfId="13415"/>
    <cellStyle name="SAPLocked 12 2 3 2" xfId="13416"/>
    <cellStyle name="SAPLocked 12 2 4" xfId="13417"/>
    <cellStyle name="SAPLocked 12 2 4 2" xfId="13418"/>
    <cellStyle name="SAPLocked 12 2 5" xfId="13419"/>
    <cellStyle name="SAPLocked 12 2 5 2" xfId="13420"/>
    <cellStyle name="SAPLocked 12 2 6" xfId="13421"/>
    <cellStyle name="SAPLocked 12 2 6 2" xfId="13422"/>
    <cellStyle name="SAPLocked 12 2 7" xfId="13423"/>
    <cellStyle name="SAPLocked 12 2 7 2" xfId="13424"/>
    <cellStyle name="SAPLocked 12 2 8" xfId="13425"/>
    <cellStyle name="SAPLocked 12 2 8 2" xfId="13426"/>
    <cellStyle name="SAPLocked 12 2 9" xfId="13427"/>
    <cellStyle name="SAPLocked 12 2 9 2" xfId="13428"/>
    <cellStyle name="SAPLocked 12 3" xfId="13429"/>
    <cellStyle name="SAPLocked 12 3 2" xfId="13430"/>
    <cellStyle name="SAPLocked 12 4" xfId="13431"/>
    <cellStyle name="SAPLocked 12 4 2" xfId="13432"/>
    <cellStyle name="SAPLocked 12 5" xfId="13433"/>
    <cellStyle name="SAPLocked 12 5 2" xfId="13434"/>
    <cellStyle name="SAPLocked 12 6" xfId="13435"/>
    <cellStyle name="SAPLocked 12 6 2" xfId="13436"/>
    <cellStyle name="SAPLocked 12 7" xfId="13437"/>
    <cellStyle name="SAPLocked 12 7 2" xfId="13438"/>
    <cellStyle name="SAPLocked 12 8" xfId="13439"/>
    <cellStyle name="SAPLocked 12 8 2" xfId="13440"/>
    <cellStyle name="SAPLocked 12 9" xfId="13441"/>
    <cellStyle name="SAPLocked 12 9 2" xfId="13442"/>
    <cellStyle name="SAPLocked 13" xfId="13443"/>
    <cellStyle name="SAPLocked 13 10" xfId="13444"/>
    <cellStyle name="SAPLocked 13 10 2" xfId="13445"/>
    <cellStyle name="SAPLocked 13 11" xfId="13446"/>
    <cellStyle name="SAPLocked 13 11 2" xfId="13447"/>
    <cellStyle name="SAPLocked 13 12" xfId="13448"/>
    <cellStyle name="SAPLocked 13 12 2" xfId="13449"/>
    <cellStyle name="SAPLocked 13 13" xfId="13450"/>
    <cellStyle name="SAPLocked 13 2" xfId="13451"/>
    <cellStyle name="SAPLocked 13 2 10" xfId="13452"/>
    <cellStyle name="SAPLocked 13 2 10 2" xfId="13453"/>
    <cellStyle name="SAPLocked 13 2 11" xfId="13454"/>
    <cellStyle name="SAPLocked 13 2 11 2" xfId="13455"/>
    <cellStyle name="SAPLocked 13 2 12" xfId="13456"/>
    <cellStyle name="SAPLocked 13 2 2" xfId="13457"/>
    <cellStyle name="SAPLocked 13 2 2 2" xfId="13458"/>
    <cellStyle name="SAPLocked 13 2 3" xfId="13459"/>
    <cellStyle name="SAPLocked 13 2 3 2" xfId="13460"/>
    <cellStyle name="SAPLocked 13 2 4" xfId="13461"/>
    <cellStyle name="SAPLocked 13 2 4 2" xfId="13462"/>
    <cellStyle name="SAPLocked 13 2 5" xfId="13463"/>
    <cellStyle name="SAPLocked 13 2 5 2" xfId="13464"/>
    <cellStyle name="SAPLocked 13 2 6" xfId="13465"/>
    <cellStyle name="SAPLocked 13 2 6 2" xfId="13466"/>
    <cellStyle name="SAPLocked 13 2 7" xfId="13467"/>
    <cellStyle name="SAPLocked 13 2 7 2" xfId="13468"/>
    <cellStyle name="SAPLocked 13 2 8" xfId="13469"/>
    <cellStyle name="SAPLocked 13 2 8 2" xfId="13470"/>
    <cellStyle name="SAPLocked 13 2 9" xfId="13471"/>
    <cellStyle name="SAPLocked 13 2 9 2" xfId="13472"/>
    <cellStyle name="SAPLocked 13 3" xfId="13473"/>
    <cellStyle name="SAPLocked 13 3 2" xfId="13474"/>
    <cellStyle name="SAPLocked 13 4" xfId="13475"/>
    <cellStyle name="SAPLocked 13 4 2" xfId="13476"/>
    <cellStyle name="SAPLocked 13 5" xfId="13477"/>
    <cellStyle name="SAPLocked 13 5 2" xfId="13478"/>
    <cellStyle name="SAPLocked 13 6" xfId="13479"/>
    <cellStyle name="SAPLocked 13 6 2" xfId="13480"/>
    <cellStyle name="SAPLocked 13 7" xfId="13481"/>
    <cellStyle name="SAPLocked 13 7 2" xfId="13482"/>
    <cellStyle name="SAPLocked 13 8" xfId="13483"/>
    <cellStyle name="SAPLocked 13 8 2" xfId="13484"/>
    <cellStyle name="SAPLocked 13 9" xfId="13485"/>
    <cellStyle name="SAPLocked 13 9 2" xfId="13486"/>
    <cellStyle name="SAPLocked 14" xfId="13487"/>
    <cellStyle name="SAPLocked 14 10" xfId="13488"/>
    <cellStyle name="SAPLocked 14 10 2" xfId="13489"/>
    <cellStyle name="SAPLocked 14 11" xfId="13490"/>
    <cellStyle name="SAPLocked 14 11 2" xfId="13491"/>
    <cellStyle name="SAPLocked 14 12" xfId="13492"/>
    <cellStyle name="SAPLocked 14 12 2" xfId="13493"/>
    <cellStyle name="SAPLocked 14 13" xfId="13494"/>
    <cellStyle name="SAPLocked 14 2" xfId="13495"/>
    <cellStyle name="SAPLocked 14 2 10" xfId="13496"/>
    <cellStyle name="SAPLocked 14 2 10 2" xfId="13497"/>
    <cellStyle name="SAPLocked 14 2 11" xfId="13498"/>
    <cellStyle name="SAPLocked 14 2 11 2" xfId="13499"/>
    <cellStyle name="SAPLocked 14 2 12" xfId="13500"/>
    <cellStyle name="SAPLocked 14 2 2" xfId="13501"/>
    <cellStyle name="SAPLocked 14 2 2 2" xfId="13502"/>
    <cellStyle name="SAPLocked 14 2 3" xfId="13503"/>
    <cellStyle name="SAPLocked 14 2 3 2" xfId="13504"/>
    <cellStyle name="SAPLocked 14 2 4" xfId="13505"/>
    <cellStyle name="SAPLocked 14 2 4 2" xfId="13506"/>
    <cellStyle name="SAPLocked 14 2 5" xfId="13507"/>
    <cellStyle name="SAPLocked 14 2 5 2" xfId="13508"/>
    <cellStyle name="SAPLocked 14 2 6" xfId="13509"/>
    <cellStyle name="SAPLocked 14 2 6 2" xfId="13510"/>
    <cellStyle name="SAPLocked 14 2 7" xfId="13511"/>
    <cellStyle name="SAPLocked 14 2 7 2" xfId="13512"/>
    <cellStyle name="SAPLocked 14 2 8" xfId="13513"/>
    <cellStyle name="SAPLocked 14 2 8 2" xfId="13514"/>
    <cellStyle name="SAPLocked 14 2 9" xfId="13515"/>
    <cellStyle name="SAPLocked 14 2 9 2" xfId="13516"/>
    <cellStyle name="SAPLocked 14 3" xfId="13517"/>
    <cellStyle name="SAPLocked 14 3 2" xfId="13518"/>
    <cellStyle name="SAPLocked 14 4" xfId="13519"/>
    <cellStyle name="SAPLocked 14 4 2" xfId="13520"/>
    <cellStyle name="SAPLocked 14 5" xfId="13521"/>
    <cellStyle name="SAPLocked 14 5 2" xfId="13522"/>
    <cellStyle name="SAPLocked 14 6" xfId="13523"/>
    <cellStyle name="SAPLocked 14 6 2" xfId="13524"/>
    <cellStyle name="SAPLocked 14 7" xfId="13525"/>
    <cellStyle name="SAPLocked 14 7 2" xfId="13526"/>
    <cellStyle name="SAPLocked 14 8" xfId="13527"/>
    <cellStyle name="SAPLocked 14 8 2" xfId="13528"/>
    <cellStyle name="SAPLocked 14 9" xfId="13529"/>
    <cellStyle name="SAPLocked 14 9 2" xfId="13530"/>
    <cellStyle name="SAPLocked 15" xfId="13531"/>
    <cellStyle name="SAPLocked 15 10" xfId="13532"/>
    <cellStyle name="SAPLocked 15 10 2" xfId="13533"/>
    <cellStyle name="SAPLocked 15 11" xfId="13534"/>
    <cellStyle name="SAPLocked 15 11 2" xfId="13535"/>
    <cellStyle name="SAPLocked 15 12" xfId="13536"/>
    <cellStyle name="SAPLocked 15 12 2" xfId="13537"/>
    <cellStyle name="SAPLocked 15 13" xfId="13538"/>
    <cellStyle name="SAPLocked 15 2" xfId="13539"/>
    <cellStyle name="SAPLocked 15 2 10" xfId="13540"/>
    <cellStyle name="SAPLocked 15 2 10 2" xfId="13541"/>
    <cellStyle name="SAPLocked 15 2 11" xfId="13542"/>
    <cellStyle name="SAPLocked 15 2 11 2" xfId="13543"/>
    <cellStyle name="SAPLocked 15 2 12" xfId="13544"/>
    <cellStyle name="SAPLocked 15 2 2" xfId="13545"/>
    <cellStyle name="SAPLocked 15 2 2 2" xfId="13546"/>
    <cellStyle name="SAPLocked 15 2 3" xfId="13547"/>
    <cellStyle name="SAPLocked 15 2 3 2" xfId="13548"/>
    <cellStyle name="SAPLocked 15 2 4" xfId="13549"/>
    <cellStyle name="SAPLocked 15 2 4 2" xfId="13550"/>
    <cellStyle name="SAPLocked 15 2 5" xfId="13551"/>
    <cellStyle name="SAPLocked 15 2 5 2" xfId="13552"/>
    <cellStyle name="SAPLocked 15 2 6" xfId="13553"/>
    <cellStyle name="SAPLocked 15 2 6 2" xfId="13554"/>
    <cellStyle name="SAPLocked 15 2 7" xfId="13555"/>
    <cellStyle name="SAPLocked 15 2 7 2" xfId="13556"/>
    <cellStyle name="SAPLocked 15 2 8" xfId="13557"/>
    <cellStyle name="SAPLocked 15 2 8 2" xfId="13558"/>
    <cellStyle name="SAPLocked 15 2 9" xfId="13559"/>
    <cellStyle name="SAPLocked 15 2 9 2" xfId="13560"/>
    <cellStyle name="SAPLocked 15 3" xfId="13561"/>
    <cellStyle name="SAPLocked 15 3 2" xfId="13562"/>
    <cellStyle name="SAPLocked 15 4" xfId="13563"/>
    <cellStyle name="SAPLocked 15 4 2" xfId="13564"/>
    <cellStyle name="SAPLocked 15 5" xfId="13565"/>
    <cellStyle name="SAPLocked 15 5 2" xfId="13566"/>
    <cellStyle name="SAPLocked 15 6" xfId="13567"/>
    <cellStyle name="SAPLocked 15 6 2" xfId="13568"/>
    <cellStyle name="SAPLocked 15 7" xfId="13569"/>
    <cellStyle name="SAPLocked 15 7 2" xfId="13570"/>
    <cellStyle name="SAPLocked 15 8" xfId="13571"/>
    <cellStyle name="SAPLocked 15 8 2" xfId="13572"/>
    <cellStyle name="SAPLocked 15 9" xfId="13573"/>
    <cellStyle name="SAPLocked 15 9 2" xfId="13574"/>
    <cellStyle name="SAPLocked 16" xfId="13575"/>
    <cellStyle name="SAPLocked 16 10" xfId="13576"/>
    <cellStyle name="SAPLocked 16 10 2" xfId="13577"/>
    <cellStyle name="SAPLocked 16 11" xfId="13578"/>
    <cellStyle name="SAPLocked 16 11 2" xfId="13579"/>
    <cellStyle name="SAPLocked 16 12" xfId="13580"/>
    <cellStyle name="SAPLocked 16 12 2" xfId="13581"/>
    <cellStyle name="SAPLocked 16 13" xfId="13582"/>
    <cellStyle name="SAPLocked 16 2" xfId="13583"/>
    <cellStyle name="SAPLocked 16 2 10" xfId="13584"/>
    <cellStyle name="SAPLocked 16 2 10 2" xfId="13585"/>
    <cellStyle name="SAPLocked 16 2 11" xfId="13586"/>
    <cellStyle name="SAPLocked 16 2 11 2" xfId="13587"/>
    <cellStyle name="SAPLocked 16 2 12" xfId="13588"/>
    <cellStyle name="SAPLocked 16 2 2" xfId="13589"/>
    <cellStyle name="SAPLocked 16 2 2 2" xfId="13590"/>
    <cellStyle name="SAPLocked 16 2 3" xfId="13591"/>
    <cellStyle name="SAPLocked 16 2 3 2" xfId="13592"/>
    <cellStyle name="SAPLocked 16 2 4" xfId="13593"/>
    <cellStyle name="SAPLocked 16 2 4 2" xfId="13594"/>
    <cellStyle name="SAPLocked 16 2 5" xfId="13595"/>
    <cellStyle name="SAPLocked 16 2 5 2" xfId="13596"/>
    <cellStyle name="SAPLocked 16 2 6" xfId="13597"/>
    <cellStyle name="SAPLocked 16 2 6 2" xfId="13598"/>
    <cellStyle name="SAPLocked 16 2 7" xfId="13599"/>
    <cellStyle name="SAPLocked 16 2 7 2" xfId="13600"/>
    <cellStyle name="SAPLocked 16 2 8" xfId="13601"/>
    <cellStyle name="SAPLocked 16 2 8 2" xfId="13602"/>
    <cellStyle name="SAPLocked 16 2 9" xfId="13603"/>
    <cellStyle name="SAPLocked 16 2 9 2" xfId="13604"/>
    <cellStyle name="SAPLocked 16 3" xfId="13605"/>
    <cellStyle name="SAPLocked 16 3 2" xfId="13606"/>
    <cellStyle name="SAPLocked 16 4" xfId="13607"/>
    <cellStyle name="SAPLocked 16 4 2" xfId="13608"/>
    <cellStyle name="SAPLocked 16 5" xfId="13609"/>
    <cellStyle name="SAPLocked 16 5 2" xfId="13610"/>
    <cellStyle name="SAPLocked 16 6" xfId="13611"/>
    <cellStyle name="SAPLocked 16 6 2" xfId="13612"/>
    <cellStyle name="SAPLocked 16 7" xfId="13613"/>
    <cellStyle name="SAPLocked 16 7 2" xfId="13614"/>
    <cellStyle name="SAPLocked 16 8" xfId="13615"/>
    <cellStyle name="SAPLocked 16 8 2" xfId="13616"/>
    <cellStyle name="SAPLocked 16 9" xfId="13617"/>
    <cellStyle name="SAPLocked 16 9 2" xfId="13618"/>
    <cellStyle name="SAPLocked 17" xfId="13619"/>
    <cellStyle name="SAPLocked 17 10" xfId="13620"/>
    <cellStyle name="SAPLocked 17 10 2" xfId="13621"/>
    <cellStyle name="SAPLocked 17 11" xfId="13622"/>
    <cellStyle name="SAPLocked 17 11 2" xfId="13623"/>
    <cellStyle name="SAPLocked 17 12" xfId="13624"/>
    <cellStyle name="SAPLocked 17 12 2" xfId="13625"/>
    <cellStyle name="SAPLocked 17 13" xfId="13626"/>
    <cellStyle name="SAPLocked 17 2" xfId="13627"/>
    <cellStyle name="SAPLocked 17 2 10" xfId="13628"/>
    <cellStyle name="SAPLocked 17 2 10 2" xfId="13629"/>
    <cellStyle name="SAPLocked 17 2 11" xfId="13630"/>
    <cellStyle name="SAPLocked 17 2 11 2" xfId="13631"/>
    <cellStyle name="SAPLocked 17 2 12" xfId="13632"/>
    <cellStyle name="SAPLocked 17 2 2" xfId="13633"/>
    <cellStyle name="SAPLocked 17 2 2 2" xfId="13634"/>
    <cellStyle name="SAPLocked 17 2 3" xfId="13635"/>
    <cellStyle name="SAPLocked 17 2 3 2" xfId="13636"/>
    <cellStyle name="SAPLocked 17 2 4" xfId="13637"/>
    <cellStyle name="SAPLocked 17 2 4 2" xfId="13638"/>
    <cellStyle name="SAPLocked 17 2 5" xfId="13639"/>
    <cellStyle name="SAPLocked 17 2 5 2" xfId="13640"/>
    <cellStyle name="SAPLocked 17 2 6" xfId="13641"/>
    <cellStyle name="SAPLocked 17 2 6 2" xfId="13642"/>
    <cellStyle name="SAPLocked 17 2 7" xfId="13643"/>
    <cellStyle name="SAPLocked 17 2 7 2" xfId="13644"/>
    <cellStyle name="SAPLocked 17 2 8" xfId="13645"/>
    <cellStyle name="SAPLocked 17 2 8 2" xfId="13646"/>
    <cellStyle name="SAPLocked 17 2 9" xfId="13647"/>
    <cellStyle name="SAPLocked 17 2 9 2" xfId="13648"/>
    <cellStyle name="SAPLocked 17 3" xfId="13649"/>
    <cellStyle name="SAPLocked 17 3 2" xfId="13650"/>
    <cellStyle name="SAPLocked 17 4" xfId="13651"/>
    <cellStyle name="SAPLocked 17 4 2" xfId="13652"/>
    <cellStyle name="SAPLocked 17 5" xfId="13653"/>
    <cellStyle name="SAPLocked 17 5 2" xfId="13654"/>
    <cellStyle name="SAPLocked 17 6" xfId="13655"/>
    <cellStyle name="SAPLocked 17 6 2" xfId="13656"/>
    <cellStyle name="SAPLocked 17 7" xfId="13657"/>
    <cellStyle name="SAPLocked 17 7 2" xfId="13658"/>
    <cellStyle name="SAPLocked 17 8" xfId="13659"/>
    <cellStyle name="SAPLocked 17 8 2" xfId="13660"/>
    <cellStyle name="SAPLocked 17 9" xfId="13661"/>
    <cellStyle name="SAPLocked 17 9 2" xfId="13662"/>
    <cellStyle name="SAPLocked 18" xfId="13663"/>
    <cellStyle name="SAPLocked 18 10" xfId="13664"/>
    <cellStyle name="SAPLocked 18 10 2" xfId="13665"/>
    <cellStyle name="SAPLocked 18 11" xfId="13666"/>
    <cellStyle name="SAPLocked 18 11 2" xfId="13667"/>
    <cellStyle name="SAPLocked 18 12" xfId="13668"/>
    <cellStyle name="SAPLocked 18 12 2" xfId="13669"/>
    <cellStyle name="SAPLocked 18 13" xfId="13670"/>
    <cellStyle name="SAPLocked 18 2" xfId="13671"/>
    <cellStyle name="SAPLocked 18 2 10" xfId="13672"/>
    <cellStyle name="SAPLocked 18 2 10 2" xfId="13673"/>
    <cellStyle name="SAPLocked 18 2 11" xfId="13674"/>
    <cellStyle name="SAPLocked 18 2 11 2" xfId="13675"/>
    <cellStyle name="SAPLocked 18 2 12" xfId="13676"/>
    <cellStyle name="SAPLocked 18 2 2" xfId="13677"/>
    <cellStyle name="SAPLocked 18 2 2 2" xfId="13678"/>
    <cellStyle name="SAPLocked 18 2 3" xfId="13679"/>
    <cellStyle name="SAPLocked 18 2 3 2" xfId="13680"/>
    <cellStyle name="SAPLocked 18 2 4" xfId="13681"/>
    <cellStyle name="SAPLocked 18 2 4 2" xfId="13682"/>
    <cellStyle name="SAPLocked 18 2 5" xfId="13683"/>
    <cellStyle name="SAPLocked 18 2 5 2" xfId="13684"/>
    <cellStyle name="SAPLocked 18 2 6" xfId="13685"/>
    <cellStyle name="SAPLocked 18 2 6 2" xfId="13686"/>
    <cellStyle name="SAPLocked 18 2 7" xfId="13687"/>
    <cellStyle name="SAPLocked 18 2 7 2" xfId="13688"/>
    <cellStyle name="SAPLocked 18 2 8" xfId="13689"/>
    <cellStyle name="SAPLocked 18 2 8 2" xfId="13690"/>
    <cellStyle name="SAPLocked 18 2 9" xfId="13691"/>
    <cellStyle name="SAPLocked 18 2 9 2" xfId="13692"/>
    <cellStyle name="SAPLocked 18 3" xfId="13693"/>
    <cellStyle name="SAPLocked 18 3 2" xfId="13694"/>
    <cellStyle name="SAPLocked 18 4" xfId="13695"/>
    <cellStyle name="SAPLocked 18 4 2" xfId="13696"/>
    <cellStyle name="SAPLocked 18 5" xfId="13697"/>
    <cellStyle name="SAPLocked 18 5 2" xfId="13698"/>
    <cellStyle name="SAPLocked 18 6" xfId="13699"/>
    <cellStyle name="SAPLocked 18 6 2" xfId="13700"/>
    <cellStyle name="SAPLocked 18 7" xfId="13701"/>
    <cellStyle name="SAPLocked 18 7 2" xfId="13702"/>
    <cellStyle name="SAPLocked 18 8" xfId="13703"/>
    <cellStyle name="SAPLocked 18 8 2" xfId="13704"/>
    <cellStyle name="SAPLocked 18 9" xfId="13705"/>
    <cellStyle name="SAPLocked 18 9 2" xfId="13706"/>
    <cellStyle name="SAPLocked 19" xfId="13707"/>
    <cellStyle name="SAPLocked 19 10" xfId="13708"/>
    <cellStyle name="SAPLocked 19 10 2" xfId="13709"/>
    <cellStyle name="SAPLocked 19 11" xfId="13710"/>
    <cellStyle name="SAPLocked 19 11 2" xfId="13711"/>
    <cellStyle name="SAPLocked 19 12" xfId="13712"/>
    <cellStyle name="SAPLocked 19 12 2" xfId="13713"/>
    <cellStyle name="SAPLocked 19 13" xfId="13714"/>
    <cellStyle name="SAPLocked 19 2" xfId="13715"/>
    <cellStyle name="SAPLocked 19 2 10" xfId="13716"/>
    <cellStyle name="SAPLocked 19 2 10 2" xfId="13717"/>
    <cellStyle name="SAPLocked 19 2 11" xfId="13718"/>
    <cellStyle name="SAPLocked 19 2 11 2" xfId="13719"/>
    <cellStyle name="SAPLocked 19 2 12" xfId="13720"/>
    <cellStyle name="SAPLocked 19 2 2" xfId="13721"/>
    <cellStyle name="SAPLocked 19 2 2 2" xfId="13722"/>
    <cellStyle name="SAPLocked 19 2 3" xfId="13723"/>
    <cellStyle name="SAPLocked 19 2 3 2" xfId="13724"/>
    <cellStyle name="SAPLocked 19 2 4" xfId="13725"/>
    <cellStyle name="SAPLocked 19 2 4 2" xfId="13726"/>
    <cellStyle name="SAPLocked 19 2 5" xfId="13727"/>
    <cellStyle name="SAPLocked 19 2 5 2" xfId="13728"/>
    <cellStyle name="SAPLocked 19 2 6" xfId="13729"/>
    <cellStyle name="SAPLocked 19 2 6 2" xfId="13730"/>
    <cellStyle name="SAPLocked 19 2 7" xfId="13731"/>
    <cellStyle name="SAPLocked 19 2 7 2" xfId="13732"/>
    <cellStyle name="SAPLocked 19 2 8" xfId="13733"/>
    <cellStyle name="SAPLocked 19 2 8 2" xfId="13734"/>
    <cellStyle name="SAPLocked 19 2 9" xfId="13735"/>
    <cellStyle name="SAPLocked 19 2 9 2" xfId="13736"/>
    <cellStyle name="SAPLocked 19 3" xfId="13737"/>
    <cellStyle name="SAPLocked 19 3 2" xfId="13738"/>
    <cellStyle name="SAPLocked 19 4" xfId="13739"/>
    <cellStyle name="SAPLocked 19 4 2" xfId="13740"/>
    <cellStyle name="SAPLocked 19 5" xfId="13741"/>
    <cellStyle name="SAPLocked 19 5 2" xfId="13742"/>
    <cellStyle name="SAPLocked 19 6" xfId="13743"/>
    <cellStyle name="SAPLocked 19 6 2" xfId="13744"/>
    <cellStyle name="SAPLocked 19 7" xfId="13745"/>
    <cellStyle name="SAPLocked 19 7 2" xfId="13746"/>
    <cellStyle name="SAPLocked 19 8" xfId="13747"/>
    <cellStyle name="SAPLocked 19 8 2" xfId="13748"/>
    <cellStyle name="SAPLocked 19 9" xfId="13749"/>
    <cellStyle name="SAPLocked 19 9 2" xfId="13750"/>
    <cellStyle name="SAPLocked 2" xfId="13751"/>
    <cellStyle name="SAPLocked 2 10" xfId="13752"/>
    <cellStyle name="SAPLocked 2 10 10" xfId="13753"/>
    <cellStyle name="SAPLocked 2 10 10 2" xfId="13754"/>
    <cellStyle name="SAPLocked 2 10 11" xfId="13755"/>
    <cellStyle name="SAPLocked 2 10 11 2" xfId="13756"/>
    <cellStyle name="SAPLocked 2 10 12" xfId="13757"/>
    <cellStyle name="SAPLocked 2 10 12 2" xfId="13758"/>
    <cellStyle name="SAPLocked 2 10 13" xfId="13759"/>
    <cellStyle name="SAPLocked 2 10 2" xfId="13760"/>
    <cellStyle name="SAPLocked 2 10 2 10" xfId="13761"/>
    <cellStyle name="SAPLocked 2 10 2 10 2" xfId="13762"/>
    <cellStyle name="SAPLocked 2 10 2 11" xfId="13763"/>
    <cellStyle name="SAPLocked 2 10 2 11 2" xfId="13764"/>
    <cellStyle name="SAPLocked 2 10 2 12" xfId="13765"/>
    <cellStyle name="SAPLocked 2 10 2 2" xfId="13766"/>
    <cellStyle name="SAPLocked 2 10 2 2 2" xfId="13767"/>
    <cellStyle name="SAPLocked 2 10 2 3" xfId="13768"/>
    <cellStyle name="SAPLocked 2 10 2 3 2" xfId="13769"/>
    <cellStyle name="SAPLocked 2 10 2 4" xfId="13770"/>
    <cellStyle name="SAPLocked 2 10 2 4 2" xfId="13771"/>
    <cellStyle name="SAPLocked 2 10 2 5" xfId="13772"/>
    <cellStyle name="SAPLocked 2 10 2 5 2" xfId="13773"/>
    <cellStyle name="SAPLocked 2 10 2 6" xfId="13774"/>
    <cellStyle name="SAPLocked 2 10 2 6 2" xfId="13775"/>
    <cellStyle name="SAPLocked 2 10 2 7" xfId="13776"/>
    <cellStyle name="SAPLocked 2 10 2 7 2" xfId="13777"/>
    <cellStyle name="SAPLocked 2 10 2 8" xfId="13778"/>
    <cellStyle name="SAPLocked 2 10 2 8 2" xfId="13779"/>
    <cellStyle name="SAPLocked 2 10 2 9" xfId="13780"/>
    <cellStyle name="SAPLocked 2 10 2 9 2" xfId="13781"/>
    <cellStyle name="SAPLocked 2 10 3" xfId="13782"/>
    <cellStyle name="SAPLocked 2 10 3 2" xfId="13783"/>
    <cellStyle name="SAPLocked 2 10 4" xfId="13784"/>
    <cellStyle name="SAPLocked 2 10 4 2" xfId="13785"/>
    <cellStyle name="SAPLocked 2 10 5" xfId="13786"/>
    <cellStyle name="SAPLocked 2 10 5 2" xfId="13787"/>
    <cellStyle name="SAPLocked 2 10 6" xfId="13788"/>
    <cellStyle name="SAPLocked 2 10 6 2" xfId="13789"/>
    <cellStyle name="SAPLocked 2 10 7" xfId="13790"/>
    <cellStyle name="SAPLocked 2 10 7 2" xfId="13791"/>
    <cellStyle name="SAPLocked 2 10 8" xfId="13792"/>
    <cellStyle name="SAPLocked 2 10 8 2" xfId="13793"/>
    <cellStyle name="SAPLocked 2 10 9" xfId="13794"/>
    <cellStyle name="SAPLocked 2 10 9 2" xfId="13795"/>
    <cellStyle name="SAPLocked 2 11" xfId="13796"/>
    <cellStyle name="SAPLocked 2 11 10" xfId="13797"/>
    <cellStyle name="SAPLocked 2 11 10 2" xfId="13798"/>
    <cellStyle name="SAPLocked 2 11 11" xfId="13799"/>
    <cellStyle name="SAPLocked 2 11 11 2" xfId="13800"/>
    <cellStyle name="SAPLocked 2 11 12" xfId="13801"/>
    <cellStyle name="SAPLocked 2 11 12 2" xfId="13802"/>
    <cellStyle name="SAPLocked 2 11 13" xfId="13803"/>
    <cellStyle name="SAPLocked 2 11 2" xfId="13804"/>
    <cellStyle name="SAPLocked 2 11 2 10" xfId="13805"/>
    <cellStyle name="SAPLocked 2 11 2 10 2" xfId="13806"/>
    <cellStyle name="SAPLocked 2 11 2 11" xfId="13807"/>
    <cellStyle name="SAPLocked 2 11 2 11 2" xfId="13808"/>
    <cellStyle name="SAPLocked 2 11 2 12" xfId="13809"/>
    <cellStyle name="SAPLocked 2 11 2 2" xfId="13810"/>
    <cellStyle name="SAPLocked 2 11 2 2 2" xfId="13811"/>
    <cellStyle name="SAPLocked 2 11 2 3" xfId="13812"/>
    <cellStyle name="SAPLocked 2 11 2 3 2" xfId="13813"/>
    <cellStyle name="SAPLocked 2 11 2 4" xfId="13814"/>
    <cellStyle name="SAPLocked 2 11 2 4 2" xfId="13815"/>
    <cellStyle name="SAPLocked 2 11 2 5" xfId="13816"/>
    <cellStyle name="SAPLocked 2 11 2 5 2" xfId="13817"/>
    <cellStyle name="SAPLocked 2 11 2 6" xfId="13818"/>
    <cellStyle name="SAPLocked 2 11 2 6 2" xfId="13819"/>
    <cellStyle name="SAPLocked 2 11 2 7" xfId="13820"/>
    <cellStyle name="SAPLocked 2 11 2 7 2" xfId="13821"/>
    <cellStyle name="SAPLocked 2 11 2 8" xfId="13822"/>
    <cellStyle name="SAPLocked 2 11 2 8 2" xfId="13823"/>
    <cellStyle name="SAPLocked 2 11 2 9" xfId="13824"/>
    <cellStyle name="SAPLocked 2 11 2 9 2" xfId="13825"/>
    <cellStyle name="SAPLocked 2 11 3" xfId="13826"/>
    <cellStyle name="SAPLocked 2 11 3 2" xfId="13827"/>
    <cellStyle name="SAPLocked 2 11 4" xfId="13828"/>
    <cellStyle name="SAPLocked 2 11 4 2" xfId="13829"/>
    <cellStyle name="SAPLocked 2 11 5" xfId="13830"/>
    <cellStyle name="SAPLocked 2 11 5 2" xfId="13831"/>
    <cellStyle name="SAPLocked 2 11 6" xfId="13832"/>
    <cellStyle name="SAPLocked 2 11 6 2" xfId="13833"/>
    <cellStyle name="SAPLocked 2 11 7" xfId="13834"/>
    <cellStyle name="SAPLocked 2 11 7 2" xfId="13835"/>
    <cellStyle name="SAPLocked 2 11 8" xfId="13836"/>
    <cellStyle name="SAPLocked 2 11 8 2" xfId="13837"/>
    <cellStyle name="SAPLocked 2 11 9" xfId="13838"/>
    <cellStyle name="SAPLocked 2 11 9 2" xfId="13839"/>
    <cellStyle name="SAPLocked 2 12" xfId="13840"/>
    <cellStyle name="SAPLocked 2 12 10" xfId="13841"/>
    <cellStyle name="SAPLocked 2 12 10 2" xfId="13842"/>
    <cellStyle name="SAPLocked 2 12 11" xfId="13843"/>
    <cellStyle name="SAPLocked 2 12 11 2" xfId="13844"/>
    <cellStyle name="SAPLocked 2 12 12" xfId="13845"/>
    <cellStyle name="SAPLocked 2 12 12 2" xfId="13846"/>
    <cellStyle name="SAPLocked 2 12 13" xfId="13847"/>
    <cellStyle name="SAPLocked 2 12 2" xfId="13848"/>
    <cellStyle name="SAPLocked 2 12 2 10" xfId="13849"/>
    <cellStyle name="SAPLocked 2 12 2 10 2" xfId="13850"/>
    <cellStyle name="SAPLocked 2 12 2 11" xfId="13851"/>
    <cellStyle name="SAPLocked 2 12 2 11 2" xfId="13852"/>
    <cellStyle name="SAPLocked 2 12 2 12" xfId="13853"/>
    <cellStyle name="SAPLocked 2 12 2 2" xfId="13854"/>
    <cellStyle name="SAPLocked 2 12 2 2 2" xfId="13855"/>
    <cellStyle name="SAPLocked 2 12 2 3" xfId="13856"/>
    <cellStyle name="SAPLocked 2 12 2 3 2" xfId="13857"/>
    <cellStyle name="SAPLocked 2 12 2 4" xfId="13858"/>
    <cellStyle name="SAPLocked 2 12 2 4 2" xfId="13859"/>
    <cellStyle name="SAPLocked 2 12 2 5" xfId="13860"/>
    <cellStyle name="SAPLocked 2 12 2 5 2" xfId="13861"/>
    <cellStyle name="SAPLocked 2 12 2 6" xfId="13862"/>
    <cellStyle name="SAPLocked 2 12 2 6 2" xfId="13863"/>
    <cellStyle name="SAPLocked 2 12 2 7" xfId="13864"/>
    <cellStyle name="SAPLocked 2 12 2 7 2" xfId="13865"/>
    <cellStyle name="SAPLocked 2 12 2 8" xfId="13866"/>
    <cellStyle name="SAPLocked 2 12 2 8 2" xfId="13867"/>
    <cellStyle name="SAPLocked 2 12 2 9" xfId="13868"/>
    <cellStyle name="SAPLocked 2 12 2 9 2" xfId="13869"/>
    <cellStyle name="SAPLocked 2 12 3" xfId="13870"/>
    <cellStyle name="SAPLocked 2 12 3 2" xfId="13871"/>
    <cellStyle name="SAPLocked 2 12 4" xfId="13872"/>
    <cellStyle name="SAPLocked 2 12 4 2" xfId="13873"/>
    <cellStyle name="SAPLocked 2 12 5" xfId="13874"/>
    <cellStyle name="SAPLocked 2 12 5 2" xfId="13875"/>
    <cellStyle name="SAPLocked 2 12 6" xfId="13876"/>
    <cellStyle name="SAPLocked 2 12 6 2" xfId="13877"/>
    <cellStyle name="SAPLocked 2 12 7" xfId="13878"/>
    <cellStyle name="SAPLocked 2 12 7 2" xfId="13879"/>
    <cellStyle name="SAPLocked 2 12 8" xfId="13880"/>
    <cellStyle name="SAPLocked 2 12 8 2" xfId="13881"/>
    <cellStyle name="SAPLocked 2 12 9" xfId="13882"/>
    <cellStyle name="SAPLocked 2 12 9 2" xfId="13883"/>
    <cellStyle name="SAPLocked 2 13" xfId="13884"/>
    <cellStyle name="SAPLocked 2 13 10" xfId="13885"/>
    <cellStyle name="SAPLocked 2 13 10 2" xfId="13886"/>
    <cellStyle name="SAPLocked 2 13 11" xfId="13887"/>
    <cellStyle name="SAPLocked 2 13 11 2" xfId="13888"/>
    <cellStyle name="SAPLocked 2 13 12" xfId="13889"/>
    <cellStyle name="SAPLocked 2 13 12 2" xfId="13890"/>
    <cellStyle name="SAPLocked 2 13 13" xfId="13891"/>
    <cellStyle name="SAPLocked 2 13 2" xfId="13892"/>
    <cellStyle name="SAPLocked 2 13 2 10" xfId="13893"/>
    <cellStyle name="SAPLocked 2 13 2 10 2" xfId="13894"/>
    <cellStyle name="SAPLocked 2 13 2 11" xfId="13895"/>
    <cellStyle name="SAPLocked 2 13 2 11 2" xfId="13896"/>
    <cellStyle name="SAPLocked 2 13 2 12" xfId="13897"/>
    <cellStyle name="SAPLocked 2 13 2 2" xfId="13898"/>
    <cellStyle name="SAPLocked 2 13 2 2 2" xfId="13899"/>
    <cellStyle name="SAPLocked 2 13 2 3" xfId="13900"/>
    <cellStyle name="SAPLocked 2 13 2 3 2" xfId="13901"/>
    <cellStyle name="SAPLocked 2 13 2 4" xfId="13902"/>
    <cellStyle name="SAPLocked 2 13 2 4 2" xfId="13903"/>
    <cellStyle name="SAPLocked 2 13 2 5" xfId="13904"/>
    <cellStyle name="SAPLocked 2 13 2 5 2" xfId="13905"/>
    <cellStyle name="SAPLocked 2 13 2 6" xfId="13906"/>
    <cellStyle name="SAPLocked 2 13 2 6 2" xfId="13907"/>
    <cellStyle name="SAPLocked 2 13 2 7" xfId="13908"/>
    <cellStyle name="SAPLocked 2 13 2 7 2" xfId="13909"/>
    <cellStyle name="SAPLocked 2 13 2 8" xfId="13910"/>
    <cellStyle name="SAPLocked 2 13 2 8 2" xfId="13911"/>
    <cellStyle name="SAPLocked 2 13 2 9" xfId="13912"/>
    <cellStyle name="SAPLocked 2 13 2 9 2" xfId="13913"/>
    <cellStyle name="SAPLocked 2 13 3" xfId="13914"/>
    <cellStyle name="SAPLocked 2 13 3 2" xfId="13915"/>
    <cellStyle name="SAPLocked 2 13 4" xfId="13916"/>
    <cellStyle name="SAPLocked 2 13 4 2" xfId="13917"/>
    <cellStyle name="SAPLocked 2 13 5" xfId="13918"/>
    <cellStyle name="SAPLocked 2 13 5 2" xfId="13919"/>
    <cellStyle name="SAPLocked 2 13 6" xfId="13920"/>
    <cellStyle name="SAPLocked 2 13 6 2" xfId="13921"/>
    <cellStyle name="SAPLocked 2 13 7" xfId="13922"/>
    <cellStyle name="SAPLocked 2 13 7 2" xfId="13923"/>
    <cellStyle name="SAPLocked 2 13 8" xfId="13924"/>
    <cellStyle name="SAPLocked 2 13 8 2" xfId="13925"/>
    <cellStyle name="SAPLocked 2 13 9" xfId="13926"/>
    <cellStyle name="SAPLocked 2 13 9 2" xfId="13927"/>
    <cellStyle name="SAPLocked 2 14" xfId="13928"/>
    <cellStyle name="SAPLocked 2 14 10" xfId="13929"/>
    <cellStyle name="SAPLocked 2 14 10 2" xfId="13930"/>
    <cellStyle name="SAPLocked 2 14 11" xfId="13931"/>
    <cellStyle name="SAPLocked 2 14 11 2" xfId="13932"/>
    <cellStyle name="SAPLocked 2 14 12" xfId="13933"/>
    <cellStyle name="SAPLocked 2 14 12 2" xfId="13934"/>
    <cellStyle name="SAPLocked 2 14 13" xfId="13935"/>
    <cellStyle name="SAPLocked 2 14 2" xfId="13936"/>
    <cellStyle name="SAPLocked 2 14 2 10" xfId="13937"/>
    <cellStyle name="SAPLocked 2 14 2 10 2" xfId="13938"/>
    <cellStyle name="SAPLocked 2 14 2 11" xfId="13939"/>
    <cellStyle name="SAPLocked 2 14 2 11 2" xfId="13940"/>
    <cellStyle name="SAPLocked 2 14 2 12" xfId="13941"/>
    <cellStyle name="SAPLocked 2 14 2 2" xfId="13942"/>
    <cellStyle name="SAPLocked 2 14 2 2 2" xfId="13943"/>
    <cellStyle name="SAPLocked 2 14 2 3" xfId="13944"/>
    <cellStyle name="SAPLocked 2 14 2 3 2" xfId="13945"/>
    <cellStyle name="SAPLocked 2 14 2 4" xfId="13946"/>
    <cellStyle name="SAPLocked 2 14 2 4 2" xfId="13947"/>
    <cellStyle name="SAPLocked 2 14 2 5" xfId="13948"/>
    <cellStyle name="SAPLocked 2 14 2 5 2" xfId="13949"/>
    <cellStyle name="SAPLocked 2 14 2 6" xfId="13950"/>
    <cellStyle name="SAPLocked 2 14 2 6 2" xfId="13951"/>
    <cellStyle name="SAPLocked 2 14 2 7" xfId="13952"/>
    <cellStyle name="SAPLocked 2 14 2 7 2" xfId="13953"/>
    <cellStyle name="SAPLocked 2 14 2 8" xfId="13954"/>
    <cellStyle name="SAPLocked 2 14 2 8 2" xfId="13955"/>
    <cellStyle name="SAPLocked 2 14 2 9" xfId="13956"/>
    <cellStyle name="SAPLocked 2 14 2 9 2" xfId="13957"/>
    <cellStyle name="SAPLocked 2 14 3" xfId="13958"/>
    <cellStyle name="SAPLocked 2 14 3 2" xfId="13959"/>
    <cellStyle name="SAPLocked 2 14 4" xfId="13960"/>
    <cellStyle name="SAPLocked 2 14 4 2" xfId="13961"/>
    <cellStyle name="SAPLocked 2 14 5" xfId="13962"/>
    <cellStyle name="SAPLocked 2 14 5 2" xfId="13963"/>
    <cellStyle name="SAPLocked 2 14 6" xfId="13964"/>
    <cellStyle name="SAPLocked 2 14 6 2" xfId="13965"/>
    <cellStyle name="SAPLocked 2 14 7" xfId="13966"/>
    <cellStyle name="SAPLocked 2 14 7 2" xfId="13967"/>
    <cellStyle name="SAPLocked 2 14 8" xfId="13968"/>
    <cellStyle name="SAPLocked 2 14 8 2" xfId="13969"/>
    <cellStyle name="SAPLocked 2 14 9" xfId="13970"/>
    <cellStyle name="SAPLocked 2 14 9 2" xfId="13971"/>
    <cellStyle name="SAPLocked 2 15" xfId="13972"/>
    <cellStyle name="SAPLocked 2 15 10" xfId="13973"/>
    <cellStyle name="SAPLocked 2 15 10 2" xfId="13974"/>
    <cellStyle name="SAPLocked 2 15 11" xfId="13975"/>
    <cellStyle name="SAPLocked 2 15 11 2" xfId="13976"/>
    <cellStyle name="SAPLocked 2 15 12" xfId="13977"/>
    <cellStyle name="SAPLocked 2 15 12 2" xfId="13978"/>
    <cellStyle name="SAPLocked 2 15 13" xfId="13979"/>
    <cellStyle name="SAPLocked 2 15 2" xfId="13980"/>
    <cellStyle name="SAPLocked 2 15 2 10" xfId="13981"/>
    <cellStyle name="SAPLocked 2 15 2 10 2" xfId="13982"/>
    <cellStyle name="SAPLocked 2 15 2 11" xfId="13983"/>
    <cellStyle name="SAPLocked 2 15 2 11 2" xfId="13984"/>
    <cellStyle name="SAPLocked 2 15 2 12" xfId="13985"/>
    <cellStyle name="SAPLocked 2 15 2 2" xfId="13986"/>
    <cellStyle name="SAPLocked 2 15 2 2 2" xfId="13987"/>
    <cellStyle name="SAPLocked 2 15 2 3" xfId="13988"/>
    <cellStyle name="SAPLocked 2 15 2 3 2" xfId="13989"/>
    <cellStyle name="SAPLocked 2 15 2 4" xfId="13990"/>
    <cellStyle name="SAPLocked 2 15 2 4 2" xfId="13991"/>
    <cellStyle name="SAPLocked 2 15 2 5" xfId="13992"/>
    <cellStyle name="SAPLocked 2 15 2 5 2" xfId="13993"/>
    <cellStyle name="SAPLocked 2 15 2 6" xfId="13994"/>
    <cellStyle name="SAPLocked 2 15 2 6 2" xfId="13995"/>
    <cellStyle name="SAPLocked 2 15 2 7" xfId="13996"/>
    <cellStyle name="SAPLocked 2 15 2 7 2" xfId="13997"/>
    <cellStyle name="SAPLocked 2 15 2 8" xfId="13998"/>
    <cellStyle name="SAPLocked 2 15 2 8 2" xfId="13999"/>
    <cellStyle name="SAPLocked 2 15 2 9" xfId="14000"/>
    <cellStyle name="SAPLocked 2 15 2 9 2" xfId="14001"/>
    <cellStyle name="SAPLocked 2 15 3" xfId="14002"/>
    <cellStyle name="SAPLocked 2 15 3 2" xfId="14003"/>
    <cellStyle name="SAPLocked 2 15 4" xfId="14004"/>
    <cellStyle name="SAPLocked 2 15 4 2" xfId="14005"/>
    <cellStyle name="SAPLocked 2 15 5" xfId="14006"/>
    <cellStyle name="SAPLocked 2 15 5 2" xfId="14007"/>
    <cellStyle name="SAPLocked 2 15 6" xfId="14008"/>
    <cellStyle name="SAPLocked 2 15 6 2" xfId="14009"/>
    <cellStyle name="SAPLocked 2 15 7" xfId="14010"/>
    <cellStyle name="SAPLocked 2 15 7 2" xfId="14011"/>
    <cellStyle name="SAPLocked 2 15 8" xfId="14012"/>
    <cellStyle name="SAPLocked 2 15 8 2" xfId="14013"/>
    <cellStyle name="SAPLocked 2 15 9" xfId="14014"/>
    <cellStyle name="SAPLocked 2 15 9 2" xfId="14015"/>
    <cellStyle name="SAPLocked 2 16" xfId="14016"/>
    <cellStyle name="SAPLocked 2 16 10" xfId="14017"/>
    <cellStyle name="SAPLocked 2 16 10 2" xfId="14018"/>
    <cellStyle name="SAPLocked 2 16 11" xfId="14019"/>
    <cellStyle name="SAPLocked 2 16 11 2" xfId="14020"/>
    <cellStyle name="SAPLocked 2 16 12" xfId="14021"/>
    <cellStyle name="SAPLocked 2 16 12 2" xfId="14022"/>
    <cellStyle name="SAPLocked 2 16 13" xfId="14023"/>
    <cellStyle name="SAPLocked 2 16 2" xfId="14024"/>
    <cellStyle name="SAPLocked 2 16 2 10" xfId="14025"/>
    <cellStyle name="SAPLocked 2 16 2 10 2" xfId="14026"/>
    <cellStyle name="SAPLocked 2 16 2 11" xfId="14027"/>
    <cellStyle name="SAPLocked 2 16 2 11 2" xfId="14028"/>
    <cellStyle name="SAPLocked 2 16 2 12" xfId="14029"/>
    <cellStyle name="SAPLocked 2 16 2 2" xfId="14030"/>
    <cellStyle name="SAPLocked 2 16 2 2 2" xfId="14031"/>
    <cellStyle name="SAPLocked 2 16 2 3" xfId="14032"/>
    <cellStyle name="SAPLocked 2 16 2 3 2" xfId="14033"/>
    <cellStyle name="SAPLocked 2 16 2 4" xfId="14034"/>
    <cellStyle name="SAPLocked 2 16 2 4 2" xfId="14035"/>
    <cellStyle name="SAPLocked 2 16 2 5" xfId="14036"/>
    <cellStyle name="SAPLocked 2 16 2 5 2" xfId="14037"/>
    <cellStyle name="SAPLocked 2 16 2 6" xfId="14038"/>
    <cellStyle name="SAPLocked 2 16 2 6 2" xfId="14039"/>
    <cellStyle name="SAPLocked 2 16 2 7" xfId="14040"/>
    <cellStyle name="SAPLocked 2 16 2 7 2" xfId="14041"/>
    <cellStyle name="SAPLocked 2 16 2 8" xfId="14042"/>
    <cellStyle name="SAPLocked 2 16 2 8 2" xfId="14043"/>
    <cellStyle name="SAPLocked 2 16 2 9" xfId="14044"/>
    <cellStyle name="SAPLocked 2 16 2 9 2" xfId="14045"/>
    <cellStyle name="SAPLocked 2 16 3" xfId="14046"/>
    <cellStyle name="SAPLocked 2 16 3 2" xfId="14047"/>
    <cellStyle name="SAPLocked 2 16 4" xfId="14048"/>
    <cellStyle name="SAPLocked 2 16 4 2" xfId="14049"/>
    <cellStyle name="SAPLocked 2 16 5" xfId="14050"/>
    <cellStyle name="SAPLocked 2 16 5 2" xfId="14051"/>
    <cellStyle name="SAPLocked 2 16 6" xfId="14052"/>
    <cellStyle name="SAPLocked 2 16 6 2" xfId="14053"/>
    <cellStyle name="SAPLocked 2 16 7" xfId="14054"/>
    <cellStyle name="SAPLocked 2 16 7 2" xfId="14055"/>
    <cellStyle name="SAPLocked 2 16 8" xfId="14056"/>
    <cellStyle name="SAPLocked 2 16 8 2" xfId="14057"/>
    <cellStyle name="SAPLocked 2 16 9" xfId="14058"/>
    <cellStyle name="SAPLocked 2 16 9 2" xfId="14059"/>
    <cellStyle name="SAPLocked 2 17" xfId="14060"/>
    <cellStyle name="SAPLocked 2 17 10" xfId="14061"/>
    <cellStyle name="SAPLocked 2 17 10 2" xfId="14062"/>
    <cellStyle name="SAPLocked 2 17 11" xfId="14063"/>
    <cellStyle name="SAPLocked 2 17 11 2" xfId="14064"/>
    <cellStyle name="SAPLocked 2 17 12" xfId="14065"/>
    <cellStyle name="SAPLocked 2 17 12 2" xfId="14066"/>
    <cellStyle name="SAPLocked 2 17 13" xfId="14067"/>
    <cellStyle name="SAPLocked 2 17 2" xfId="14068"/>
    <cellStyle name="SAPLocked 2 17 2 10" xfId="14069"/>
    <cellStyle name="SAPLocked 2 17 2 10 2" xfId="14070"/>
    <cellStyle name="SAPLocked 2 17 2 11" xfId="14071"/>
    <cellStyle name="SAPLocked 2 17 2 11 2" xfId="14072"/>
    <cellStyle name="SAPLocked 2 17 2 12" xfId="14073"/>
    <cellStyle name="SAPLocked 2 17 2 2" xfId="14074"/>
    <cellStyle name="SAPLocked 2 17 2 2 2" xfId="14075"/>
    <cellStyle name="SAPLocked 2 17 2 3" xfId="14076"/>
    <cellStyle name="SAPLocked 2 17 2 3 2" xfId="14077"/>
    <cellStyle name="SAPLocked 2 17 2 4" xfId="14078"/>
    <cellStyle name="SAPLocked 2 17 2 4 2" xfId="14079"/>
    <cellStyle name="SAPLocked 2 17 2 5" xfId="14080"/>
    <cellStyle name="SAPLocked 2 17 2 5 2" xfId="14081"/>
    <cellStyle name="SAPLocked 2 17 2 6" xfId="14082"/>
    <cellStyle name="SAPLocked 2 17 2 6 2" xfId="14083"/>
    <cellStyle name="SAPLocked 2 17 2 7" xfId="14084"/>
    <cellStyle name="SAPLocked 2 17 2 7 2" xfId="14085"/>
    <cellStyle name="SAPLocked 2 17 2 8" xfId="14086"/>
    <cellStyle name="SAPLocked 2 17 2 8 2" xfId="14087"/>
    <cellStyle name="SAPLocked 2 17 2 9" xfId="14088"/>
    <cellStyle name="SAPLocked 2 17 2 9 2" xfId="14089"/>
    <cellStyle name="SAPLocked 2 17 3" xfId="14090"/>
    <cellStyle name="SAPLocked 2 17 3 2" xfId="14091"/>
    <cellStyle name="SAPLocked 2 17 4" xfId="14092"/>
    <cellStyle name="SAPLocked 2 17 4 2" xfId="14093"/>
    <cellStyle name="SAPLocked 2 17 5" xfId="14094"/>
    <cellStyle name="SAPLocked 2 17 5 2" xfId="14095"/>
    <cellStyle name="SAPLocked 2 17 6" xfId="14096"/>
    <cellStyle name="SAPLocked 2 17 6 2" xfId="14097"/>
    <cellStyle name="SAPLocked 2 17 7" xfId="14098"/>
    <cellStyle name="SAPLocked 2 17 7 2" xfId="14099"/>
    <cellStyle name="SAPLocked 2 17 8" xfId="14100"/>
    <cellStyle name="SAPLocked 2 17 8 2" xfId="14101"/>
    <cellStyle name="SAPLocked 2 17 9" xfId="14102"/>
    <cellStyle name="SAPLocked 2 17 9 2" xfId="14103"/>
    <cellStyle name="SAPLocked 2 18" xfId="14104"/>
    <cellStyle name="SAPLocked 2 18 10" xfId="14105"/>
    <cellStyle name="SAPLocked 2 18 10 2" xfId="14106"/>
    <cellStyle name="SAPLocked 2 18 11" xfId="14107"/>
    <cellStyle name="SAPLocked 2 18 11 2" xfId="14108"/>
    <cellStyle name="SAPLocked 2 18 12" xfId="14109"/>
    <cellStyle name="SAPLocked 2 18 12 2" xfId="14110"/>
    <cellStyle name="SAPLocked 2 18 13" xfId="14111"/>
    <cellStyle name="SAPLocked 2 18 2" xfId="14112"/>
    <cellStyle name="SAPLocked 2 18 2 10" xfId="14113"/>
    <cellStyle name="SAPLocked 2 18 2 10 2" xfId="14114"/>
    <cellStyle name="SAPLocked 2 18 2 11" xfId="14115"/>
    <cellStyle name="SAPLocked 2 18 2 11 2" xfId="14116"/>
    <cellStyle name="SAPLocked 2 18 2 12" xfId="14117"/>
    <cellStyle name="SAPLocked 2 18 2 2" xfId="14118"/>
    <cellStyle name="SAPLocked 2 18 2 2 2" xfId="14119"/>
    <cellStyle name="SAPLocked 2 18 2 3" xfId="14120"/>
    <cellStyle name="SAPLocked 2 18 2 3 2" xfId="14121"/>
    <cellStyle name="SAPLocked 2 18 2 4" xfId="14122"/>
    <cellStyle name="SAPLocked 2 18 2 4 2" xfId="14123"/>
    <cellStyle name="SAPLocked 2 18 2 5" xfId="14124"/>
    <cellStyle name="SAPLocked 2 18 2 5 2" xfId="14125"/>
    <cellStyle name="SAPLocked 2 18 2 6" xfId="14126"/>
    <cellStyle name="SAPLocked 2 18 2 6 2" xfId="14127"/>
    <cellStyle name="SAPLocked 2 18 2 7" xfId="14128"/>
    <cellStyle name="SAPLocked 2 18 2 7 2" xfId="14129"/>
    <cellStyle name="SAPLocked 2 18 2 8" xfId="14130"/>
    <cellStyle name="SAPLocked 2 18 2 8 2" xfId="14131"/>
    <cellStyle name="SAPLocked 2 18 2 9" xfId="14132"/>
    <cellStyle name="SAPLocked 2 18 2 9 2" xfId="14133"/>
    <cellStyle name="SAPLocked 2 18 3" xfId="14134"/>
    <cellStyle name="SAPLocked 2 18 3 2" xfId="14135"/>
    <cellStyle name="SAPLocked 2 18 4" xfId="14136"/>
    <cellStyle name="SAPLocked 2 18 4 2" xfId="14137"/>
    <cellStyle name="SAPLocked 2 18 5" xfId="14138"/>
    <cellStyle name="SAPLocked 2 18 5 2" xfId="14139"/>
    <cellStyle name="SAPLocked 2 18 6" xfId="14140"/>
    <cellStyle name="SAPLocked 2 18 6 2" xfId="14141"/>
    <cellStyle name="SAPLocked 2 18 7" xfId="14142"/>
    <cellStyle name="SAPLocked 2 18 7 2" xfId="14143"/>
    <cellStyle name="SAPLocked 2 18 8" xfId="14144"/>
    <cellStyle name="SAPLocked 2 18 8 2" xfId="14145"/>
    <cellStyle name="SAPLocked 2 18 9" xfId="14146"/>
    <cellStyle name="SAPLocked 2 18 9 2" xfId="14147"/>
    <cellStyle name="SAPLocked 2 19" xfId="14148"/>
    <cellStyle name="SAPLocked 2 19 10" xfId="14149"/>
    <cellStyle name="SAPLocked 2 19 10 2" xfId="14150"/>
    <cellStyle name="SAPLocked 2 19 11" xfId="14151"/>
    <cellStyle name="SAPLocked 2 19 11 2" xfId="14152"/>
    <cellStyle name="SAPLocked 2 19 12" xfId="14153"/>
    <cellStyle name="SAPLocked 2 19 12 2" xfId="14154"/>
    <cellStyle name="SAPLocked 2 19 13" xfId="14155"/>
    <cellStyle name="SAPLocked 2 19 2" xfId="14156"/>
    <cellStyle name="SAPLocked 2 19 2 10" xfId="14157"/>
    <cellStyle name="SAPLocked 2 19 2 10 2" xfId="14158"/>
    <cellStyle name="SAPLocked 2 19 2 11" xfId="14159"/>
    <cellStyle name="SAPLocked 2 19 2 11 2" xfId="14160"/>
    <cellStyle name="SAPLocked 2 19 2 12" xfId="14161"/>
    <cellStyle name="SAPLocked 2 19 2 2" xfId="14162"/>
    <cellStyle name="SAPLocked 2 19 2 2 2" xfId="14163"/>
    <cellStyle name="SAPLocked 2 19 2 3" xfId="14164"/>
    <cellStyle name="SAPLocked 2 19 2 3 2" xfId="14165"/>
    <cellStyle name="SAPLocked 2 19 2 4" xfId="14166"/>
    <cellStyle name="SAPLocked 2 19 2 4 2" xfId="14167"/>
    <cellStyle name="SAPLocked 2 19 2 5" xfId="14168"/>
    <cellStyle name="SAPLocked 2 19 2 5 2" xfId="14169"/>
    <cellStyle name="SAPLocked 2 19 2 6" xfId="14170"/>
    <cellStyle name="SAPLocked 2 19 2 6 2" xfId="14171"/>
    <cellStyle name="SAPLocked 2 19 2 7" xfId="14172"/>
    <cellStyle name="SAPLocked 2 19 2 7 2" xfId="14173"/>
    <cellStyle name="SAPLocked 2 19 2 8" xfId="14174"/>
    <cellStyle name="SAPLocked 2 19 2 8 2" xfId="14175"/>
    <cellStyle name="SAPLocked 2 19 2 9" xfId="14176"/>
    <cellStyle name="SAPLocked 2 19 2 9 2" xfId="14177"/>
    <cellStyle name="SAPLocked 2 19 3" xfId="14178"/>
    <cellStyle name="SAPLocked 2 19 3 2" xfId="14179"/>
    <cellStyle name="SAPLocked 2 19 4" xfId="14180"/>
    <cellStyle name="SAPLocked 2 19 4 2" xfId="14181"/>
    <cellStyle name="SAPLocked 2 19 5" xfId="14182"/>
    <cellStyle name="SAPLocked 2 19 5 2" xfId="14183"/>
    <cellStyle name="SAPLocked 2 19 6" xfId="14184"/>
    <cellStyle name="SAPLocked 2 19 6 2" xfId="14185"/>
    <cellStyle name="SAPLocked 2 19 7" xfId="14186"/>
    <cellStyle name="SAPLocked 2 19 7 2" xfId="14187"/>
    <cellStyle name="SAPLocked 2 19 8" xfId="14188"/>
    <cellStyle name="SAPLocked 2 19 8 2" xfId="14189"/>
    <cellStyle name="SAPLocked 2 19 9" xfId="14190"/>
    <cellStyle name="SAPLocked 2 19 9 2" xfId="14191"/>
    <cellStyle name="SAPLocked 2 2" xfId="14192"/>
    <cellStyle name="SAPLocked 2 2 10" xfId="14193"/>
    <cellStyle name="SAPLocked 2 2 10 2" xfId="14194"/>
    <cellStyle name="SAPLocked 2 2 11" xfId="14195"/>
    <cellStyle name="SAPLocked 2 2 11 2" xfId="14196"/>
    <cellStyle name="SAPLocked 2 2 12" xfId="14197"/>
    <cellStyle name="SAPLocked 2 2 12 2" xfId="14198"/>
    <cellStyle name="SAPLocked 2 2 13" xfId="14199"/>
    <cellStyle name="SAPLocked 2 2 2" xfId="14200"/>
    <cellStyle name="SAPLocked 2 2 2 10" xfId="14201"/>
    <cellStyle name="SAPLocked 2 2 2 10 2" xfId="14202"/>
    <cellStyle name="SAPLocked 2 2 2 11" xfId="14203"/>
    <cellStyle name="SAPLocked 2 2 2 11 2" xfId="14204"/>
    <cellStyle name="SAPLocked 2 2 2 12" xfId="14205"/>
    <cellStyle name="SAPLocked 2 2 2 2" xfId="14206"/>
    <cellStyle name="SAPLocked 2 2 2 2 2" xfId="14207"/>
    <cellStyle name="SAPLocked 2 2 2 3" xfId="14208"/>
    <cellStyle name="SAPLocked 2 2 2 3 2" xfId="14209"/>
    <cellStyle name="SAPLocked 2 2 2 4" xfId="14210"/>
    <cellStyle name="SAPLocked 2 2 2 4 2" xfId="14211"/>
    <cellStyle name="SAPLocked 2 2 2 5" xfId="14212"/>
    <cellStyle name="SAPLocked 2 2 2 5 2" xfId="14213"/>
    <cellStyle name="SAPLocked 2 2 2 6" xfId="14214"/>
    <cellStyle name="SAPLocked 2 2 2 6 2" xfId="14215"/>
    <cellStyle name="SAPLocked 2 2 2 7" xfId="14216"/>
    <cellStyle name="SAPLocked 2 2 2 7 2" xfId="14217"/>
    <cellStyle name="SAPLocked 2 2 2 8" xfId="14218"/>
    <cellStyle name="SAPLocked 2 2 2 8 2" xfId="14219"/>
    <cellStyle name="SAPLocked 2 2 2 9" xfId="14220"/>
    <cellStyle name="SAPLocked 2 2 2 9 2" xfId="14221"/>
    <cellStyle name="SAPLocked 2 2 3" xfId="14222"/>
    <cellStyle name="SAPLocked 2 2 3 2" xfId="14223"/>
    <cellStyle name="SAPLocked 2 2 4" xfId="14224"/>
    <cellStyle name="SAPLocked 2 2 4 2" xfId="14225"/>
    <cellStyle name="SAPLocked 2 2 5" xfId="14226"/>
    <cellStyle name="SAPLocked 2 2 5 2" xfId="14227"/>
    <cellStyle name="SAPLocked 2 2 6" xfId="14228"/>
    <cellStyle name="SAPLocked 2 2 6 2" xfId="14229"/>
    <cellStyle name="SAPLocked 2 2 7" xfId="14230"/>
    <cellStyle name="SAPLocked 2 2 7 2" xfId="14231"/>
    <cellStyle name="SAPLocked 2 2 8" xfId="14232"/>
    <cellStyle name="SAPLocked 2 2 8 2" xfId="14233"/>
    <cellStyle name="SAPLocked 2 2 9" xfId="14234"/>
    <cellStyle name="SAPLocked 2 2 9 2" xfId="14235"/>
    <cellStyle name="SAPLocked 2 20" xfId="14236"/>
    <cellStyle name="SAPLocked 2 20 10" xfId="14237"/>
    <cellStyle name="SAPLocked 2 20 10 2" xfId="14238"/>
    <cellStyle name="SAPLocked 2 20 11" xfId="14239"/>
    <cellStyle name="SAPLocked 2 20 11 2" xfId="14240"/>
    <cellStyle name="SAPLocked 2 20 12" xfId="14241"/>
    <cellStyle name="SAPLocked 2 20 12 2" xfId="14242"/>
    <cellStyle name="SAPLocked 2 20 13" xfId="14243"/>
    <cellStyle name="SAPLocked 2 20 2" xfId="14244"/>
    <cellStyle name="SAPLocked 2 20 2 10" xfId="14245"/>
    <cellStyle name="SAPLocked 2 20 2 10 2" xfId="14246"/>
    <cellStyle name="SAPLocked 2 20 2 11" xfId="14247"/>
    <cellStyle name="SAPLocked 2 20 2 11 2" xfId="14248"/>
    <cellStyle name="SAPLocked 2 20 2 12" xfId="14249"/>
    <cellStyle name="SAPLocked 2 20 2 2" xfId="14250"/>
    <cellStyle name="SAPLocked 2 20 2 2 2" xfId="14251"/>
    <cellStyle name="SAPLocked 2 20 2 3" xfId="14252"/>
    <cellStyle name="SAPLocked 2 20 2 3 2" xfId="14253"/>
    <cellStyle name="SAPLocked 2 20 2 4" xfId="14254"/>
    <cellStyle name="SAPLocked 2 20 2 4 2" xfId="14255"/>
    <cellStyle name="SAPLocked 2 20 2 5" xfId="14256"/>
    <cellStyle name="SAPLocked 2 20 2 5 2" xfId="14257"/>
    <cellStyle name="SAPLocked 2 20 2 6" xfId="14258"/>
    <cellStyle name="SAPLocked 2 20 2 6 2" xfId="14259"/>
    <cellStyle name="SAPLocked 2 20 2 7" xfId="14260"/>
    <cellStyle name="SAPLocked 2 20 2 7 2" xfId="14261"/>
    <cellStyle name="SAPLocked 2 20 2 8" xfId="14262"/>
    <cellStyle name="SAPLocked 2 20 2 8 2" xfId="14263"/>
    <cellStyle name="SAPLocked 2 20 2 9" xfId="14264"/>
    <cellStyle name="SAPLocked 2 20 2 9 2" xfId="14265"/>
    <cellStyle name="SAPLocked 2 20 3" xfId="14266"/>
    <cellStyle name="SAPLocked 2 20 3 2" xfId="14267"/>
    <cellStyle name="SAPLocked 2 20 4" xfId="14268"/>
    <cellStyle name="SAPLocked 2 20 4 2" xfId="14269"/>
    <cellStyle name="SAPLocked 2 20 5" xfId="14270"/>
    <cellStyle name="SAPLocked 2 20 5 2" xfId="14271"/>
    <cellStyle name="SAPLocked 2 20 6" xfId="14272"/>
    <cellStyle name="SAPLocked 2 20 6 2" xfId="14273"/>
    <cellStyle name="SAPLocked 2 20 7" xfId="14274"/>
    <cellStyle name="SAPLocked 2 20 7 2" xfId="14275"/>
    <cellStyle name="SAPLocked 2 20 8" xfId="14276"/>
    <cellStyle name="SAPLocked 2 20 8 2" xfId="14277"/>
    <cellStyle name="SAPLocked 2 20 9" xfId="14278"/>
    <cellStyle name="SAPLocked 2 20 9 2" xfId="14279"/>
    <cellStyle name="SAPLocked 2 21" xfId="14280"/>
    <cellStyle name="SAPLocked 2 21 10" xfId="14281"/>
    <cellStyle name="SAPLocked 2 21 10 2" xfId="14282"/>
    <cellStyle name="SAPLocked 2 21 11" xfId="14283"/>
    <cellStyle name="SAPLocked 2 21 11 2" xfId="14284"/>
    <cellStyle name="SAPLocked 2 21 12" xfId="14285"/>
    <cellStyle name="SAPLocked 2 21 2" xfId="14286"/>
    <cellStyle name="SAPLocked 2 21 2 2" xfId="14287"/>
    <cellStyle name="SAPLocked 2 21 3" xfId="14288"/>
    <cellStyle name="SAPLocked 2 21 3 2" xfId="14289"/>
    <cellStyle name="SAPLocked 2 21 4" xfId="14290"/>
    <cellStyle name="SAPLocked 2 21 4 2" xfId="14291"/>
    <cellStyle name="SAPLocked 2 21 5" xfId="14292"/>
    <cellStyle name="SAPLocked 2 21 5 2" xfId="14293"/>
    <cellStyle name="SAPLocked 2 21 6" xfId="14294"/>
    <cellStyle name="SAPLocked 2 21 6 2" xfId="14295"/>
    <cellStyle name="SAPLocked 2 21 7" xfId="14296"/>
    <cellStyle name="SAPLocked 2 21 7 2" xfId="14297"/>
    <cellStyle name="SAPLocked 2 21 8" xfId="14298"/>
    <cellStyle name="SAPLocked 2 21 8 2" xfId="14299"/>
    <cellStyle name="SAPLocked 2 21 9" xfId="14300"/>
    <cellStyle name="SAPLocked 2 21 9 2" xfId="14301"/>
    <cellStyle name="SAPLocked 2 22" xfId="14302"/>
    <cellStyle name="SAPLocked 2 22 2" xfId="14303"/>
    <cellStyle name="SAPLocked 2 23" xfId="14304"/>
    <cellStyle name="SAPLocked 2 23 2" xfId="14305"/>
    <cellStyle name="SAPLocked 2 24" xfId="14306"/>
    <cellStyle name="SAPLocked 2 24 2" xfId="14307"/>
    <cellStyle name="SAPLocked 2 25" xfId="14308"/>
    <cellStyle name="SAPLocked 2 25 2" xfId="14309"/>
    <cellStyle name="SAPLocked 2 26" xfId="14310"/>
    <cellStyle name="SAPLocked 2 26 2" xfId="14311"/>
    <cellStyle name="SAPLocked 2 27" xfId="14312"/>
    <cellStyle name="SAPLocked 2 27 2" xfId="14313"/>
    <cellStyle name="SAPLocked 2 28" xfId="14314"/>
    <cellStyle name="SAPLocked 2 28 2" xfId="14315"/>
    <cellStyle name="SAPLocked 2 29" xfId="14316"/>
    <cellStyle name="SAPLocked 2 29 2" xfId="14317"/>
    <cellStyle name="SAPLocked 2 3" xfId="14318"/>
    <cellStyle name="SAPLocked 2 3 10" xfId="14319"/>
    <cellStyle name="SAPLocked 2 3 10 2" xfId="14320"/>
    <cellStyle name="SAPLocked 2 3 11" xfId="14321"/>
    <cellStyle name="SAPLocked 2 3 11 2" xfId="14322"/>
    <cellStyle name="SAPLocked 2 3 12" xfId="14323"/>
    <cellStyle name="SAPLocked 2 3 12 2" xfId="14324"/>
    <cellStyle name="SAPLocked 2 3 13" xfId="14325"/>
    <cellStyle name="SAPLocked 2 3 2" xfId="14326"/>
    <cellStyle name="SAPLocked 2 3 2 10" xfId="14327"/>
    <cellStyle name="SAPLocked 2 3 2 10 2" xfId="14328"/>
    <cellStyle name="SAPLocked 2 3 2 11" xfId="14329"/>
    <cellStyle name="SAPLocked 2 3 2 11 2" xfId="14330"/>
    <cellStyle name="SAPLocked 2 3 2 12" xfId="14331"/>
    <cellStyle name="SAPLocked 2 3 2 2" xfId="14332"/>
    <cellStyle name="SAPLocked 2 3 2 2 2" xfId="14333"/>
    <cellStyle name="SAPLocked 2 3 2 3" xfId="14334"/>
    <cellStyle name="SAPLocked 2 3 2 3 2" xfId="14335"/>
    <cellStyle name="SAPLocked 2 3 2 4" xfId="14336"/>
    <cellStyle name="SAPLocked 2 3 2 4 2" xfId="14337"/>
    <cellStyle name="SAPLocked 2 3 2 5" xfId="14338"/>
    <cellStyle name="SAPLocked 2 3 2 5 2" xfId="14339"/>
    <cellStyle name="SAPLocked 2 3 2 6" xfId="14340"/>
    <cellStyle name="SAPLocked 2 3 2 6 2" xfId="14341"/>
    <cellStyle name="SAPLocked 2 3 2 7" xfId="14342"/>
    <cellStyle name="SAPLocked 2 3 2 7 2" xfId="14343"/>
    <cellStyle name="SAPLocked 2 3 2 8" xfId="14344"/>
    <cellStyle name="SAPLocked 2 3 2 8 2" xfId="14345"/>
    <cellStyle name="SAPLocked 2 3 2 9" xfId="14346"/>
    <cellStyle name="SAPLocked 2 3 2 9 2" xfId="14347"/>
    <cellStyle name="SAPLocked 2 3 3" xfId="14348"/>
    <cellStyle name="SAPLocked 2 3 3 2" xfId="14349"/>
    <cellStyle name="SAPLocked 2 3 4" xfId="14350"/>
    <cellStyle name="SAPLocked 2 3 4 2" xfId="14351"/>
    <cellStyle name="SAPLocked 2 3 5" xfId="14352"/>
    <cellStyle name="SAPLocked 2 3 5 2" xfId="14353"/>
    <cellStyle name="SAPLocked 2 3 6" xfId="14354"/>
    <cellStyle name="SAPLocked 2 3 6 2" xfId="14355"/>
    <cellStyle name="SAPLocked 2 3 7" xfId="14356"/>
    <cellStyle name="SAPLocked 2 3 7 2" xfId="14357"/>
    <cellStyle name="SAPLocked 2 3 8" xfId="14358"/>
    <cellStyle name="SAPLocked 2 3 8 2" xfId="14359"/>
    <cellStyle name="SAPLocked 2 3 9" xfId="14360"/>
    <cellStyle name="SAPLocked 2 3 9 2" xfId="14361"/>
    <cellStyle name="SAPLocked 2 30" xfId="14362"/>
    <cellStyle name="SAPLocked 2 4" xfId="14363"/>
    <cellStyle name="SAPLocked 2 4 10" xfId="14364"/>
    <cellStyle name="SAPLocked 2 4 10 2" xfId="14365"/>
    <cellStyle name="SAPLocked 2 4 11" xfId="14366"/>
    <cellStyle name="SAPLocked 2 4 11 2" xfId="14367"/>
    <cellStyle name="SAPLocked 2 4 12" xfId="14368"/>
    <cellStyle name="SAPLocked 2 4 12 2" xfId="14369"/>
    <cellStyle name="SAPLocked 2 4 13" xfId="14370"/>
    <cellStyle name="SAPLocked 2 4 2" xfId="14371"/>
    <cellStyle name="SAPLocked 2 4 2 10" xfId="14372"/>
    <cellStyle name="SAPLocked 2 4 2 10 2" xfId="14373"/>
    <cellStyle name="SAPLocked 2 4 2 11" xfId="14374"/>
    <cellStyle name="SAPLocked 2 4 2 11 2" xfId="14375"/>
    <cellStyle name="SAPLocked 2 4 2 12" xfId="14376"/>
    <cellStyle name="SAPLocked 2 4 2 2" xfId="14377"/>
    <cellStyle name="SAPLocked 2 4 2 2 2" xfId="14378"/>
    <cellStyle name="SAPLocked 2 4 2 3" xfId="14379"/>
    <cellStyle name="SAPLocked 2 4 2 3 2" xfId="14380"/>
    <cellStyle name="SAPLocked 2 4 2 4" xfId="14381"/>
    <cellStyle name="SAPLocked 2 4 2 4 2" xfId="14382"/>
    <cellStyle name="SAPLocked 2 4 2 5" xfId="14383"/>
    <cellStyle name="SAPLocked 2 4 2 5 2" xfId="14384"/>
    <cellStyle name="SAPLocked 2 4 2 6" xfId="14385"/>
    <cellStyle name="SAPLocked 2 4 2 6 2" xfId="14386"/>
    <cellStyle name="SAPLocked 2 4 2 7" xfId="14387"/>
    <cellStyle name="SAPLocked 2 4 2 7 2" xfId="14388"/>
    <cellStyle name="SAPLocked 2 4 2 8" xfId="14389"/>
    <cellStyle name="SAPLocked 2 4 2 8 2" xfId="14390"/>
    <cellStyle name="SAPLocked 2 4 2 9" xfId="14391"/>
    <cellStyle name="SAPLocked 2 4 2 9 2" xfId="14392"/>
    <cellStyle name="SAPLocked 2 4 3" xfId="14393"/>
    <cellStyle name="SAPLocked 2 4 3 2" xfId="14394"/>
    <cellStyle name="SAPLocked 2 4 4" xfId="14395"/>
    <cellStyle name="SAPLocked 2 4 4 2" xfId="14396"/>
    <cellStyle name="SAPLocked 2 4 5" xfId="14397"/>
    <cellStyle name="SAPLocked 2 4 5 2" xfId="14398"/>
    <cellStyle name="SAPLocked 2 4 6" xfId="14399"/>
    <cellStyle name="SAPLocked 2 4 6 2" xfId="14400"/>
    <cellStyle name="SAPLocked 2 4 7" xfId="14401"/>
    <cellStyle name="SAPLocked 2 4 7 2" xfId="14402"/>
    <cellStyle name="SAPLocked 2 4 8" xfId="14403"/>
    <cellStyle name="SAPLocked 2 4 8 2" xfId="14404"/>
    <cellStyle name="SAPLocked 2 4 9" xfId="14405"/>
    <cellStyle name="SAPLocked 2 4 9 2" xfId="14406"/>
    <cellStyle name="SAPLocked 2 5" xfId="14407"/>
    <cellStyle name="SAPLocked 2 5 10" xfId="14408"/>
    <cellStyle name="SAPLocked 2 5 10 2" xfId="14409"/>
    <cellStyle name="SAPLocked 2 5 11" xfId="14410"/>
    <cellStyle name="SAPLocked 2 5 11 2" xfId="14411"/>
    <cellStyle name="SAPLocked 2 5 12" xfId="14412"/>
    <cellStyle name="SAPLocked 2 5 12 2" xfId="14413"/>
    <cellStyle name="SAPLocked 2 5 13" xfId="14414"/>
    <cellStyle name="SAPLocked 2 5 2" xfId="14415"/>
    <cellStyle name="SAPLocked 2 5 2 10" xfId="14416"/>
    <cellStyle name="SAPLocked 2 5 2 10 2" xfId="14417"/>
    <cellStyle name="SAPLocked 2 5 2 11" xfId="14418"/>
    <cellStyle name="SAPLocked 2 5 2 11 2" xfId="14419"/>
    <cellStyle name="SAPLocked 2 5 2 12" xfId="14420"/>
    <cellStyle name="SAPLocked 2 5 2 2" xfId="14421"/>
    <cellStyle name="SAPLocked 2 5 2 2 2" xfId="14422"/>
    <cellStyle name="SAPLocked 2 5 2 3" xfId="14423"/>
    <cellStyle name="SAPLocked 2 5 2 3 2" xfId="14424"/>
    <cellStyle name="SAPLocked 2 5 2 4" xfId="14425"/>
    <cellStyle name="SAPLocked 2 5 2 4 2" xfId="14426"/>
    <cellStyle name="SAPLocked 2 5 2 5" xfId="14427"/>
    <cellStyle name="SAPLocked 2 5 2 5 2" xfId="14428"/>
    <cellStyle name="SAPLocked 2 5 2 6" xfId="14429"/>
    <cellStyle name="SAPLocked 2 5 2 6 2" xfId="14430"/>
    <cellStyle name="SAPLocked 2 5 2 7" xfId="14431"/>
    <cellStyle name="SAPLocked 2 5 2 7 2" xfId="14432"/>
    <cellStyle name="SAPLocked 2 5 2 8" xfId="14433"/>
    <cellStyle name="SAPLocked 2 5 2 8 2" xfId="14434"/>
    <cellStyle name="SAPLocked 2 5 2 9" xfId="14435"/>
    <cellStyle name="SAPLocked 2 5 2 9 2" xfId="14436"/>
    <cellStyle name="SAPLocked 2 5 3" xfId="14437"/>
    <cellStyle name="SAPLocked 2 5 3 2" xfId="14438"/>
    <cellStyle name="SAPLocked 2 5 4" xfId="14439"/>
    <cellStyle name="SAPLocked 2 5 4 2" xfId="14440"/>
    <cellStyle name="SAPLocked 2 5 5" xfId="14441"/>
    <cellStyle name="SAPLocked 2 5 5 2" xfId="14442"/>
    <cellStyle name="SAPLocked 2 5 6" xfId="14443"/>
    <cellStyle name="SAPLocked 2 5 6 2" xfId="14444"/>
    <cellStyle name="SAPLocked 2 5 7" xfId="14445"/>
    <cellStyle name="SAPLocked 2 5 7 2" xfId="14446"/>
    <cellStyle name="SAPLocked 2 5 8" xfId="14447"/>
    <cellStyle name="SAPLocked 2 5 8 2" xfId="14448"/>
    <cellStyle name="SAPLocked 2 5 9" xfId="14449"/>
    <cellStyle name="SAPLocked 2 5 9 2" xfId="14450"/>
    <cellStyle name="SAPLocked 2 6" xfId="14451"/>
    <cellStyle name="SAPLocked 2 6 10" xfId="14452"/>
    <cellStyle name="SAPLocked 2 6 10 2" xfId="14453"/>
    <cellStyle name="SAPLocked 2 6 11" xfId="14454"/>
    <cellStyle name="SAPLocked 2 6 11 2" xfId="14455"/>
    <cellStyle name="SAPLocked 2 6 12" xfId="14456"/>
    <cellStyle name="SAPLocked 2 6 12 2" xfId="14457"/>
    <cellStyle name="SAPLocked 2 6 13" xfId="14458"/>
    <cellStyle name="SAPLocked 2 6 2" xfId="14459"/>
    <cellStyle name="SAPLocked 2 6 2 10" xfId="14460"/>
    <cellStyle name="SAPLocked 2 6 2 10 2" xfId="14461"/>
    <cellStyle name="SAPLocked 2 6 2 11" xfId="14462"/>
    <cellStyle name="SAPLocked 2 6 2 11 2" xfId="14463"/>
    <cellStyle name="SAPLocked 2 6 2 12" xfId="14464"/>
    <cellStyle name="SAPLocked 2 6 2 2" xfId="14465"/>
    <cellStyle name="SAPLocked 2 6 2 2 2" xfId="14466"/>
    <cellStyle name="SAPLocked 2 6 2 3" xfId="14467"/>
    <cellStyle name="SAPLocked 2 6 2 3 2" xfId="14468"/>
    <cellStyle name="SAPLocked 2 6 2 4" xfId="14469"/>
    <cellStyle name="SAPLocked 2 6 2 4 2" xfId="14470"/>
    <cellStyle name="SAPLocked 2 6 2 5" xfId="14471"/>
    <cellStyle name="SAPLocked 2 6 2 5 2" xfId="14472"/>
    <cellStyle name="SAPLocked 2 6 2 6" xfId="14473"/>
    <cellStyle name="SAPLocked 2 6 2 6 2" xfId="14474"/>
    <cellStyle name="SAPLocked 2 6 2 7" xfId="14475"/>
    <cellStyle name="SAPLocked 2 6 2 7 2" xfId="14476"/>
    <cellStyle name="SAPLocked 2 6 2 8" xfId="14477"/>
    <cellStyle name="SAPLocked 2 6 2 8 2" xfId="14478"/>
    <cellStyle name="SAPLocked 2 6 2 9" xfId="14479"/>
    <cellStyle name="SAPLocked 2 6 2 9 2" xfId="14480"/>
    <cellStyle name="SAPLocked 2 6 3" xfId="14481"/>
    <cellStyle name="SAPLocked 2 6 3 2" xfId="14482"/>
    <cellStyle name="SAPLocked 2 6 4" xfId="14483"/>
    <cellStyle name="SAPLocked 2 6 4 2" xfId="14484"/>
    <cellStyle name="SAPLocked 2 6 5" xfId="14485"/>
    <cellStyle name="SAPLocked 2 6 5 2" xfId="14486"/>
    <cellStyle name="SAPLocked 2 6 6" xfId="14487"/>
    <cellStyle name="SAPLocked 2 6 6 2" xfId="14488"/>
    <cellStyle name="SAPLocked 2 6 7" xfId="14489"/>
    <cellStyle name="SAPLocked 2 6 7 2" xfId="14490"/>
    <cellStyle name="SAPLocked 2 6 8" xfId="14491"/>
    <cellStyle name="SAPLocked 2 6 8 2" xfId="14492"/>
    <cellStyle name="SAPLocked 2 6 9" xfId="14493"/>
    <cellStyle name="SAPLocked 2 6 9 2" xfId="14494"/>
    <cellStyle name="SAPLocked 2 7" xfId="14495"/>
    <cellStyle name="SAPLocked 2 7 10" xfId="14496"/>
    <cellStyle name="SAPLocked 2 7 10 2" xfId="14497"/>
    <cellStyle name="SAPLocked 2 7 11" xfId="14498"/>
    <cellStyle name="SAPLocked 2 7 11 2" xfId="14499"/>
    <cellStyle name="SAPLocked 2 7 12" xfId="14500"/>
    <cellStyle name="SAPLocked 2 7 12 2" xfId="14501"/>
    <cellStyle name="SAPLocked 2 7 13" xfId="14502"/>
    <cellStyle name="SAPLocked 2 7 2" xfId="14503"/>
    <cellStyle name="SAPLocked 2 7 2 10" xfId="14504"/>
    <cellStyle name="SAPLocked 2 7 2 10 2" xfId="14505"/>
    <cellStyle name="SAPLocked 2 7 2 11" xfId="14506"/>
    <cellStyle name="SAPLocked 2 7 2 11 2" xfId="14507"/>
    <cellStyle name="SAPLocked 2 7 2 12" xfId="14508"/>
    <cellStyle name="SAPLocked 2 7 2 2" xfId="14509"/>
    <cellStyle name="SAPLocked 2 7 2 2 2" xfId="14510"/>
    <cellStyle name="SAPLocked 2 7 2 3" xfId="14511"/>
    <cellStyle name="SAPLocked 2 7 2 3 2" xfId="14512"/>
    <cellStyle name="SAPLocked 2 7 2 4" xfId="14513"/>
    <cellStyle name="SAPLocked 2 7 2 4 2" xfId="14514"/>
    <cellStyle name="SAPLocked 2 7 2 5" xfId="14515"/>
    <cellStyle name="SAPLocked 2 7 2 5 2" xfId="14516"/>
    <cellStyle name="SAPLocked 2 7 2 6" xfId="14517"/>
    <cellStyle name="SAPLocked 2 7 2 6 2" xfId="14518"/>
    <cellStyle name="SAPLocked 2 7 2 7" xfId="14519"/>
    <cellStyle name="SAPLocked 2 7 2 7 2" xfId="14520"/>
    <cellStyle name="SAPLocked 2 7 2 8" xfId="14521"/>
    <cellStyle name="SAPLocked 2 7 2 8 2" xfId="14522"/>
    <cellStyle name="SAPLocked 2 7 2 9" xfId="14523"/>
    <cellStyle name="SAPLocked 2 7 2 9 2" xfId="14524"/>
    <cellStyle name="SAPLocked 2 7 3" xfId="14525"/>
    <cellStyle name="SAPLocked 2 7 3 2" xfId="14526"/>
    <cellStyle name="SAPLocked 2 7 4" xfId="14527"/>
    <cellStyle name="SAPLocked 2 7 4 2" xfId="14528"/>
    <cellStyle name="SAPLocked 2 7 5" xfId="14529"/>
    <cellStyle name="SAPLocked 2 7 5 2" xfId="14530"/>
    <cellStyle name="SAPLocked 2 7 6" xfId="14531"/>
    <cellStyle name="SAPLocked 2 7 6 2" xfId="14532"/>
    <cellStyle name="SAPLocked 2 7 7" xfId="14533"/>
    <cellStyle name="SAPLocked 2 7 7 2" xfId="14534"/>
    <cellStyle name="SAPLocked 2 7 8" xfId="14535"/>
    <cellStyle name="SAPLocked 2 7 8 2" xfId="14536"/>
    <cellStyle name="SAPLocked 2 7 9" xfId="14537"/>
    <cellStyle name="SAPLocked 2 7 9 2" xfId="14538"/>
    <cellStyle name="SAPLocked 2 8" xfId="14539"/>
    <cellStyle name="SAPLocked 2 8 10" xfId="14540"/>
    <cellStyle name="SAPLocked 2 8 10 2" xfId="14541"/>
    <cellStyle name="SAPLocked 2 8 11" xfId="14542"/>
    <cellStyle name="SAPLocked 2 8 11 2" xfId="14543"/>
    <cellStyle name="SAPLocked 2 8 12" xfId="14544"/>
    <cellStyle name="SAPLocked 2 8 12 2" xfId="14545"/>
    <cellStyle name="SAPLocked 2 8 13" xfId="14546"/>
    <cellStyle name="SAPLocked 2 8 2" xfId="14547"/>
    <cellStyle name="SAPLocked 2 8 2 10" xfId="14548"/>
    <cellStyle name="SAPLocked 2 8 2 10 2" xfId="14549"/>
    <cellStyle name="SAPLocked 2 8 2 11" xfId="14550"/>
    <cellStyle name="SAPLocked 2 8 2 11 2" xfId="14551"/>
    <cellStyle name="SAPLocked 2 8 2 12" xfId="14552"/>
    <cellStyle name="SAPLocked 2 8 2 2" xfId="14553"/>
    <cellStyle name="SAPLocked 2 8 2 2 2" xfId="14554"/>
    <cellStyle name="SAPLocked 2 8 2 3" xfId="14555"/>
    <cellStyle name="SAPLocked 2 8 2 3 2" xfId="14556"/>
    <cellStyle name="SAPLocked 2 8 2 4" xfId="14557"/>
    <cellStyle name="SAPLocked 2 8 2 4 2" xfId="14558"/>
    <cellStyle name="SAPLocked 2 8 2 5" xfId="14559"/>
    <cellStyle name="SAPLocked 2 8 2 5 2" xfId="14560"/>
    <cellStyle name="SAPLocked 2 8 2 6" xfId="14561"/>
    <cellStyle name="SAPLocked 2 8 2 6 2" xfId="14562"/>
    <cellStyle name="SAPLocked 2 8 2 7" xfId="14563"/>
    <cellStyle name="SAPLocked 2 8 2 7 2" xfId="14564"/>
    <cellStyle name="SAPLocked 2 8 2 8" xfId="14565"/>
    <cellStyle name="SAPLocked 2 8 2 8 2" xfId="14566"/>
    <cellStyle name="SAPLocked 2 8 2 9" xfId="14567"/>
    <cellStyle name="SAPLocked 2 8 2 9 2" xfId="14568"/>
    <cellStyle name="SAPLocked 2 8 3" xfId="14569"/>
    <cellStyle name="SAPLocked 2 8 3 2" xfId="14570"/>
    <cellStyle name="SAPLocked 2 8 4" xfId="14571"/>
    <cellStyle name="SAPLocked 2 8 4 2" xfId="14572"/>
    <cellStyle name="SAPLocked 2 8 5" xfId="14573"/>
    <cellStyle name="SAPLocked 2 8 5 2" xfId="14574"/>
    <cellStyle name="SAPLocked 2 8 6" xfId="14575"/>
    <cellStyle name="SAPLocked 2 8 6 2" xfId="14576"/>
    <cellStyle name="SAPLocked 2 8 7" xfId="14577"/>
    <cellStyle name="SAPLocked 2 8 7 2" xfId="14578"/>
    <cellStyle name="SAPLocked 2 8 8" xfId="14579"/>
    <cellStyle name="SAPLocked 2 8 8 2" xfId="14580"/>
    <cellStyle name="SAPLocked 2 8 9" xfId="14581"/>
    <cellStyle name="SAPLocked 2 8 9 2" xfId="14582"/>
    <cellStyle name="SAPLocked 2 9" xfId="14583"/>
    <cellStyle name="SAPLocked 2 9 10" xfId="14584"/>
    <cellStyle name="SAPLocked 2 9 10 2" xfId="14585"/>
    <cellStyle name="SAPLocked 2 9 11" xfId="14586"/>
    <cellStyle name="SAPLocked 2 9 11 2" xfId="14587"/>
    <cellStyle name="SAPLocked 2 9 12" xfId="14588"/>
    <cellStyle name="SAPLocked 2 9 12 2" xfId="14589"/>
    <cellStyle name="SAPLocked 2 9 13" xfId="14590"/>
    <cellStyle name="SAPLocked 2 9 2" xfId="14591"/>
    <cellStyle name="SAPLocked 2 9 2 10" xfId="14592"/>
    <cellStyle name="SAPLocked 2 9 2 10 2" xfId="14593"/>
    <cellStyle name="SAPLocked 2 9 2 11" xfId="14594"/>
    <cellStyle name="SAPLocked 2 9 2 11 2" xfId="14595"/>
    <cellStyle name="SAPLocked 2 9 2 12" xfId="14596"/>
    <cellStyle name="SAPLocked 2 9 2 2" xfId="14597"/>
    <cellStyle name="SAPLocked 2 9 2 2 2" xfId="14598"/>
    <cellStyle name="SAPLocked 2 9 2 3" xfId="14599"/>
    <cellStyle name="SAPLocked 2 9 2 3 2" xfId="14600"/>
    <cellStyle name="SAPLocked 2 9 2 4" xfId="14601"/>
    <cellStyle name="SAPLocked 2 9 2 4 2" xfId="14602"/>
    <cellStyle name="SAPLocked 2 9 2 5" xfId="14603"/>
    <cellStyle name="SAPLocked 2 9 2 5 2" xfId="14604"/>
    <cellStyle name="SAPLocked 2 9 2 6" xfId="14605"/>
    <cellStyle name="SAPLocked 2 9 2 6 2" xfId="14606"/>
    <cellStyle name="SAPLocked 2 9 2 7" xfId="14607"/>
    <cellStyle name="SAPLocked 2 9 2 7 2" xfId="14608"/>
    <cellStyle name="SAPLocked 2 9 2 8" xfId="14609"/>
    <cellStyle name="SAPLocked 2 9 2 8 2" xfId="14610"/>
    <cellStyle name="SAPLocked 2 9 2 9" xfId="14611"/>
    <cellStyle name="SAPLocked 2 9 2 9 2" xfId="14612"/>
    <cellStyle name="SAPLocked 2 9 3" xfId="14613"/>
    <cellStyle name="SAPLocked 2 9 3 2" xfId="14614"/>
    <cellStyle name="SAPLocked 2 9 4" xfId="14615"/>
    <cellStyle name="SAPLocked 2 9 4 2" xfId="14616"/>
    <cellStyle name="SAPLocked 2 9 5" xfId="14617"/>
    <cellStyle name="SAPLocked 2 9 5 2" xfId="14618"/>
    <cellStyle name="SAPLocked 2 9 6" xfId="14619"/>
    <cellStyle name="SAPLocked 2 9 6 2" xfId="14620"/>
    <cellStyle name="SAPLocked 2 9 7" xfId="14621"/>
    <cellStyle name="SAPLocked 2 9 7 2" xfId="14622"/>
    <cellStyle name="SAPLocked 2 9 8" xfId="14623"/>
    <cellStyle name="SAPLocked 2 9 8 2" xfId="14624"/>
    <cellStyle name="SAPLocked 2 9 9" xfId="14625"/>
    <cellStyle name="SAPLocked 2 9 9 2" xfId="14626"/>
    <cellStyle name="SAPLocked 20" xfId="14627"/>
    <cellStyle name="SAPLocked 20 10" xfId="14628"/>
    <cellStyle name="SAPLocked 20 10 2" xfId="14629"/>
    <cellStyle name="SAPLocked 20 11" xfId="14630"/>
    <cellStyle name="SAPLocked 20 11 2" xfId="14631"/>
    <cellStyle name="SAPLocked 20 12" xfId="14632"/>
    <cellStyle name="SAPLocked 20 12 2" xfId="14633"/>
    <cellStyle name="SAPLocked 20 13" xfId="14634"/>
    <cellStyle name="SAPLocked 20 2" xfId="14635"/>
    <cellStyle name="SAPLocked 20 2 10" xfId="14636"/>
    <cellStyle name="SAPLocked 20 2 10 2" xfId="14637"/>
    <cellStyle name="SAPLocked 20 2 11" xfId="14638"/>
    <cellStyle name="SAPLocked 20 2 11 2" xfId="14639"/>
    <cellStyle name="SAPLocked 20 2 12" xfId="14640"/>
    <cellStyle name="SAPLocked 20 2 2" xfId="14641"/>
    <cellStyle name="SAPLocked 20 2 2 2" xfId="14642"/>
    <cellStyle name="SAPLocked 20 2 3" xfId="14643"/>
    <cellStyle name="SAPLocked 20 2 3 2" xfId="14644"/>
    <cellStyle name="SAPLocked 20 2 4" xfId="14645"/>
    <cellStyle name="SAPLocked 20 2 4 2" xfId="14646"/>
    <cellStyle name="SAPLocked 20 2 5" xfId="14647"/>
    <cellStyle name="SAPLocked 20 2 5 2" xfId="14648"/>
    <cellStyle name="SAPLocked 20 2 6" xfId="14649"/>
    <cellStyle name="SAPLocked 20 2 6 2" xfId="14650"/>
    <cellStyle name="SAPLocked 20 2 7" xfId="14651"/>
    <cellStyle name="SAPLocked 20 2 7 2" xfId="14652"/>
    <cellStyle name="SAPLocked 20 2 8" xfId="14653"/>
    <cellStyle name="SAPLocked 20 2 8 2" xfId="14654"/>
    <cellStyle name="SAPLocked 20 2 9" xfId="14655"/>
    <cellStyle name="SAPLocked 20 2 9 2" xfId="14656"/>
    <cellStyle name="SAPLocked 20 3" xfId="14657"/>
    <cellStyle name="SAPLocked 20 3 2" xfId="14658"/>
    <cellStyle name="SAPLocked 20 4" xfId="14659"/>
    <cellStyle name="SAPLocked 20 4 2" xfId="14660"/>
    <cellStyle name="SAPLocked 20 5" xfId="14661"/>
    <cellStyle name="SAPLocked 20 5 2" xfId="14662"/>
    <cellStyle name="SAPLocked 20 6" xfId="14663"/>
    <cellStyle name="SAPLocked 20 6 2" xfId="14664"/>
    <cellStyle name="SAPLocked 20 7" xfId="14665"/>
    <cellStyle name="SAPLocked 20 7 2" xfId="14666"/>
    <cellStyle name="SAPLocked 20 8" xfId="14667"/>
    <cellStyle name="SAPLocked 20 8 2" xfId="14668"/>
    <cellStyle name="SAPLocked 20 9" xfId="14669"/>
    <cellStyle name="SAPLocked 20 9 2" xfId="14670"/>
    <cellStyle name="SAPLocked 21" xfId="14671"/>
    <cellStyle name="SAPLocked 21 10" xfId="14672"/>
    <cellStyle name="SAPLocked 21 10 2" xfId="14673"/>
    <cellStyle name="SAPLocked 21 11" xfId="14674"/>
    <cellStyle name="SAPLocked 21 11 2" xfId="14675"/>
    <cellStyle name="SAPLocked 21 12" xfId="14676"/>
    <cellStyle name="SAPLocked 21 12 2" xfId="14677"/>
    <cellStyle name="SAPLocked 21 13" xfId="14678"/>
    <cellStyle name="SAPLocked 21 2" xfId="14679"/>
    <cellStyle name="SAPLocked 21 2 10" xfId="14680"/>
    <cellStyle name="SAPLocked 21 2 10 2" xfId="14681"/>
    <cellStyle name="SAPLocked 21 2 11" xfId="14682"/>
    <cellStyle name="SAPLocked 21 2 11 2" xfId="14683"/>
    <cellStyle name="SAPLocked 21 2 12" xfId="14684"/>
    <cellStyle name="SAPLocked 21 2 2" xfId="14685"/>
    <cellStyle name="SAPLocked 21 2 2 2" xfId="14686"/>
    <cellStyle name="SAPLocked 21 2 3" xfId="14687"/>
    <cellStyle name="SAPLocked 21 2 3 2" xfId="14688"/>
    <cellStyle name="SAPLocked 21 2 4" xfId="14689"/>
    <cellStyle name="SAPLocked 21 2 4 2" xfId="14690"/>
    <cellStyle name="SAPLocked 21 2 5" xfId="14691"/>
    <cellStyle name="SAPLocked 21 2 5 2" xfId="14692"/>
    <cellStyle name="SAPLocked 21 2 6" xfId="14693"/>
    <cellStyle name="SAPLocked 21 2 6 2" xfId="14694"/>
    <cellStyle name="SAPLocked 21 2 7" xfId="14695"/>
    <cellStyle name="SAPLocked 21 2 7 2" xfId="14696"/>
    <cellStyle name="SAPLocked 21 2 8" xfId="14697"/>
    <cellStyle name="SAPLocked 21 2 8 2" xfId="14698"/>
    <cellStyle name="SAPLocked 21 2 9" xfId="14699"/>
    <cellStyle name="SAPLocked 21 2 9 2" xfId="14700"/>
    <cellStyle name="SAPLocked 21 3" xfId="14701"/>
    <cellStyle name="SAPLocked 21 3 2" xfId="14702"/>
    <cellStyle name="SAPLocked 21 4" xfId="14703"/>
    <cellStyle name="SAPLocked 21 4 2" xfId="14704"/>
    <cellStyle name="SAPLocked 21 5" xfId="14705"/>
    <cellStyle name="SAPLocked 21 5 2" xfId="14706"/>
    <cellStyle name="SAPLocked 21 6" xfId="14707"/>
    <cellStyle name="SAPLocked 21 6 2" xfId="14708"/>
    <cellStyle name="SAPLocked 21 7" xfId="14709"/>
    <cellStyle name="SAPLocked 21 7 2" xfId="14710"/>
    <cellStyle name="SAPLocked 21 8" xfId="14711"/>
    <cellStyle name="SAPLocked 21 8 2" xfId="14712"/>
    <cellStyle name="SAPLocked 21 9" xfId="14713"/>
    <cellStyle name="SAPLocked 21 9 2" xfId="14714"/>
    <cellStyle name="SAPLocked 22" xfId="14715"/>
    <cellStyle name="SAPLocked 22 10" xfId="14716"/>
    <cellStyle name="SAPLocked 22 10 2" xfId="14717"/>
    <cellStyle name="SAPLocked 22 11" xfId="14718"/>
    <cellStyle name="SAPLocked 22 11 2" xfId="14719"/>
    <cellStyle name="SAPLocked 22 12" xfId="14720"/>
    <cellStyle name="SAPLocked 22 2" xfId="14721"/>
    <cellStyle name="SAPLocked 22 2 2" xfId="14722"/>
    <cellStyle name="SAPLocked 22 3" xfId="14723"/>
    <cellStyle name="SAPLocked 22 3 2" xfId="14724"/>
    <cellStyle name="SAPLocked 22 4" xfId="14725"/>
    <cellStyle name="SAPLocked 22 4 2" xfId="14726"/>
    <cellStyle name="SAPLocked 22 5" xfId="14727"/>
    <cellStyle name="SAPLocked 22 5 2" xfId="14728"/>
    <cellStyle name="SAPLocked 22 6" xfId="14729"/>
    <cellStyle name="SAPLocked 22 6 2" xfId="14730"/>
    <cellStyle name="SAPLocked 22 7" xfId="14731"/>
    <cellStyle name="SAPLocked 22 7 2" xfId="14732"/>
    <cellStyle name="SAPLocked 22 8" xfId="14733"/>
    <cellStyle name="SAPLocked 22 8 2" xfId="14734"/>
    <cellStyle name="SAPLocked 22 9" xfId="14735"/>
    <cellStyle name="SAPLocked 22 9 2" xfId="14736"/>
    <cellStyle name="SAPLocked 23" xfId="14737"/>
    <cellStyle name="SAPLocked 23 2" xfId="14738"/>
    <cellStyle name="SAPLocked 24" xfId="14739"/>
    <cellStyle name="SAPLocked 24 2" xfId="14740"/>
    <cellStyle name="SAPLocked 25" xfId="14741"/>
    <cellStyle name="SAPLocked 25 2" xfId="14742"/>
    <cellStyle name="SAPLocked 26" xfId="14743"/>
    <cellStyle name="SAPLocked 26 2" xfId="14744"/>
    <cellStyle name="SAPLocked 27" xfId="14745"/>
    <cellStyle name="SAPLocked 27 2" xfId="14746"/>
    <cellStyle name="SAPLocked 28" xfId="14747"/>
    <cellStyle name="SAPLocked 28 2" xfId="14748"/>
    <cellStyle name="SAPLocked 29" xfId="14749"/>
    <cellStyle name="SAPLocked 29 2" xfId="14750"/>
    <cellStyle name="SAPLocked 3" xfId="14751"/>
    <cellStyle name="SAPLocked 3 10" xfId="14752"/>
    <cellStyle name="SAPLocked 3 10 2" xfId="14753"/>
    <cellStyle name="SAPLocked 3 11" xfId="14754"/>
    <cellStyle name="SAPLocked 3 11 2" xfId="14755"/>
    <cellStyle name="SAPLocked 3 12" xfId="14756"/>
    <cellStyle name="SAPLocked 3 12 2" xfId="14757"/>
    <cellStyle name="SAPLocked 3 13" xfId="14758"/>
    <cellStyle name="SAPLocked 3 2" xfId="14759"/>
    <cellStyle name="SAPLocked 3 2 10" xfId="14760"/>
    <cellStyle name="SAPLocked 3 2 10 2" xfId="14761"/>
    <cellStyle name="SAPLocked 3 2 11" xfId="14762"/>
    <cellStyle name="SAPLocked 3 2 11 2" xfId="14763"/>
    <cellStyle name="SAPLocked 3 2 12" xfId="14764"/>
    <cellStyle name="SAPLocked 3 2 2" xfId="14765"/>
    <cellStyle name="SAPLocked 3 2 2 2" xfId="14766"/>
    <cellStyle name="SAPLocked 3 2 3" xfId="14767"/>
    <cellStyle name="SAPLocked 3 2 3 2" xfId="14768"/>
    <cellStyle name="SAPLocked 3 2 4" xfId="14769"/>
    <cellStyle name="SAPLocked 3 2 4 2" xfId="14770"/>
    <cellStyle name="SAPLocked 3 2 5" xfId="14771"/>
    <cellStyle name="SAPLocked 3 2 5 2" xfId="14772"/>
    <cellStyle name="SAPLocked 3 2 6" xfId="14773"/>
    <cellStyle name="SAPLocked 3 2 6 2" xfId="14774"/>
    <cellStyle name="SAPLocked 3 2 7" xfId="14775"/>
    <cellStyle name="SAPLocked 3 2 7 2" xfId="14776"/>
    <cellStyle name="SAPLocked 3 2 8" xfId="14777"/>
    <cellStyle name="SAPLocked 3 2 8 2" xfId="14778"/>
    <cellStyle name="SAPLocked 3 2 9" xfId="14779"/>
    <cellStyle name="SAPLocked 3 2 9 2" xfId="14780"/>
    <cellStyle name="SAPLocked 3 3" xfId="14781"/>
    <cellStyle name="SAPLocked 3 3 2" xfId="14782"/>
    <cellStyle name="SAPLocked 3 4" xfId="14783"/>
    <cellStyle name="SAPLocked 3 4 2" xfId="14784"/>
    <cellStyle name="SAPLocked 3 5" xfId="14785"/>
    <cellStyle name="SAPLocked 3 5 2" xfId="14786"/>
    <cellStyle name="SAPLocked 3 6" xfId="14787"/>
    <cellStyle name="SAPLocked 3 6 2" xfId="14788"/>
    <cellStyle name="SAPLocked 3 7" xfId="14789"/>
    <cellStyle name="SAPLocked 3 7 2" xfId="14790"/>
    <cellStyle name="SAPLocked 3 8" xfId="14791"/>
    <cellStyle name="SAPLocked 3 8 2" xfId="14792"/>
    <cellStyle name="SAPLocked 3 9" xfId="14793"/>
    <cellStyle name="SAPLocked 3 9 2" xfId="14794"/>
    <cellStyle name="SAPLocked 30" xfId="14795"/>
    <cellStyle name="SAPLocked 30 2" xfId="14796"/>
    <cellStyle name="SAPLocked 31" xfId="14797"/>
    <cellStyle name="SAPLocked 4" xfId="14798"/>
    <cellStyle name="SAPLocked 4 10" xfId="14799"/>
    <cellStyle name="SAPLocked 4 10 2" xfId="14800"/>
    <cellStyle name="SAPLocked 4 11" xfId="14801"/>
    <cellStyle name="SAPLocked 4 11 2" xfId="14802"/>
    <cellStyle name="SAPLocked 4 12" xfId="14803"/>
    <cellStyle name="SAPLocked 4 12 2" xfId="14804"/>
    <cellStyle name="SAPLocked 4 13" xfId="14805"/>
    <cellStyle name="SAPLocked 4 2" xfId="14806"/>
    <cellStyle name="SAPLocked 4 2 10" xfId="14807"/>
    <cellStyle name="SAPLocked 4 2 10 2" xfId="14808"/>
    <cellStyle name="SAPLocked 4 2 11" xfId="14809"/>
    <cellStyle name="SAPLocked 4 2 11 2" xfId="14810"/>
    <cellStyle name="SAPLocked 4 2 12" xfId="14811"/>
    <cellStyle name="SAPLocked 4 2 2" xfId="14812"/>
    <cellStyle name="SAPLocked 4 2 2 2" xfId="14813"/>
    <cellStyle name="SAPLocked 4 2 3" xfId="14814"/>
    <cellStyle name="SAPLocked 4 2 3 2" xfId="14815"/>
    <cellStyle name="SAPLocked 4 2 4" xfId="14816"/>
    <cellStyle name="SAPLocked 4 2 4 2" xfId="14817"/>
    <cellStyle name="SAPLocked 4 2 5" xfId="14818"/>
    <cellStyle name="SAPLocked 4 2 5 2" xfId="14819"/>
    <cellStyle name="SAPLocked 4 2 6" xfId="14820"/>
    <cellStyle name="SAPLocked 4 2 6 2" xfId="14821"/>
    <cellStyle name="SAPLocked 4 2 7" xfId="14822"/>
    <cellStyle name="SAPLocked 4 2 7 2" xfId="14823"/>
    <cellStyle name="SAPLocked 4 2 8" xfId="14824"/>
    <cellStyle name="SAPLocked 4 2 8 2" xfId="14825"/>
    <cellStyle name="SAPLocked 4 2 9" xfId="14826"/>
    <cellStyle name="SAPLocked 4 2 9 2" xfId="14827"/>
    <cellStyle name="SAPLocked 4 3" xfId="14828"/>
    <cellStyle name="SAPLocked 4 3 2" xfId="14829"/>
    <cellStyle name="SAPLocked 4 4" xfId="14830"/>
    <cellStyle name="SAPLocked 4 4 2" xfId="14831"/>
    <cellStyle name="SAPLocked 4 5" xfId="14832"/>
    <cellStyle name="SAPLocked 4 5 2" xfId="14833"/>
    <cellStyle name="SAPLocked 4 6" xfId="14834"/>
    <cellStyle name="SAPLocked 4 6 2" xfId="14835"/>
    <cellStyle name="SAPLocked 4 7" xfId="14836"/>
    <cellStyle name="SAPLocked 4 7 2" xfId="14837"/>
    <cellStyle name="SAPLocked 4 8" xfId="14838"/>
    <cellStyle name="SAPLocked 4 8 2" xfId="14839"/>
    <cellStyle name="SAPLocked 4 9" xfId="14840"/>
    <cellStyle name="SAPLocked 4 9 2" xfId="14841"/>
    <cellStyle name="SAPLocked 5" xfId="14842"/>
    <cellStyle name="SAPLocked 5 10" xfId="14843"/>
    <cellStyle name="SAPLocked 5 10 2" xfId="14844"/>
    <cellStyle name="SAPLocked 5 11" xfId="14845"/>
    <cellStyle name="SAPLocked 5 11 2" xfId="14846"/>
    <cellStyle name="SAPLocked 5 12" xfId="14847"/>
    <cellStyle name="SAPLocked 5 12 2" xfId="14848"/>
    <cellStyle name="SAPLocked 5 13" xfId="14849"/>
    <cellStyle name="SAPLocked 5 2" xfId="14850"/>
    <cellStyle name="SAPLocked 5 2 10" xfId="14851"/>
    <cellStyle name="SAPLocked 5 2 10 2" xfId="14852"/>
    <cellStyle name="SAPLocked 5 2 11" xfId="14853"/>
    <cellStyle name="SAPLocked 5 2 11 2" xfId="14854"/>
    <cellStyle name="SAPLocked 5 2 12" xfId="14855"/>
    <cellStyle name="SAPLocked 5 2 2" xfId="14856"/>
    <cellStyle name="SAPLocked 5 2 2 2" xfId="14857"/>
    <cellStyle name="SAPLocked 5 2 3" xfId="14858"/>
    <cellStyle name="SAPLocked 5 2 3 2" xfId="14859"/>
    <cellStyle name="SAPLocked 5 2 4" xfId="14860"/>
    <cellStyle name="SAPLocked 5 2 4 2" xfId="14861"/>
    <cellStyle name="SAPLocked 5 2 5" xfId="14862"/>
    <cellStyle name="SAPLocked 5 2 5 2" xfId="14863"/>
    <cellStyle name="SAPLocked 5 2 6" xfId="14864"/>
    <cellStyle name="SAPLocked 5 2 6 2" xfId="14865"/>
    <cellStyle name="SAPLocked 5 2 7" xfId="14866"/>
    <cellStyle name="SAPLocked 5 2 7 2" xfId="14867"/>
    <cellStyle name="SAPLocked 5 2 8" xfId="14868"/>
    <cellStyle name="SAPLocked 5 2 8 2" xfId="14869"/>
    <cellStyle name="SAPLocked 5 2 9" xfId="14870"/>
    <cellStyle name="SAPLocked 5 2 9 2" xfId="14871"/>
    <cellStyle name="SAPLocked 5 3" xfId="14872"/>
    <cellStyle name="SAPLocked 5 3 2" xfId="14873"/>
    <cellStyle name="SAPLocked 5 4" xfId="14874"/>
    <cellStyle name="SAPLocked 5 4 2" xfId="14875"/>
    <cellStyle name="SAPLocked 5 5" xfId="14876"/>
    <cellStyle name="SAPLocked 5 5 2" xfId="14877"/>
    <cellStyle name="SAPLocked 5 6" xfId="14878"/>
    <cellStyle name="SAPLocked 5 6 2" xfId="14879"/>
    <cellStyle name="SAPLocked 5 7" xfId="14880"/>
    <cellStyle name="SAPLocked 5 7 2" xfId="14881"/>
    <cellStyle name="SAPLocked 5 8" xfId="14882"/>
    <cellStyle name="SAPLocked 5 8 2" xfId="14883"/>
    <cellStyle name="SAPLocked 5 9" xfId="14884"/>
    <cellStyle name="SAPLocked 5 9 2" xfId="14885"/>
    <cellStyle name="SAPLocked 6" xfId="14886"/>
    <cellStyle name="SAPLocked 6 10" xfId="14887"/>
    <cellStyle name="SAPLocked 6 10 2" xfId="14888"/>
    <cellStyle name="SAPLocked 6 11" xfId="14889"/>
    <cellStyle name="SAPLocked 6 11 2" xfId="14890"/>
    <cellStyle name="SAPLocked 6 12" xfId="14891"/>
    <cellStyle name="SAPLocked 6 12 2" xfId="14892"/>
    <cellStyle name="SAPLocked 6 13" xfId="14893"/>
    <cellStyle name="SAPLocked 6 2" xfId="14894"/>
    <cellStyle name="SAPLocked 6 2 10" xfId="14895"/>
    <cellStyle name="SAPLocked 6 2 10 2" xfId="14896"/>
    <cellStyle name="SAPLocked 6 2 11" xfId="14897"/>
    <cellStyle name="SAPLocked 6 2 11 2" xfId="14898"/>
    <cellStyle name="SAPLocked 6 2 12" xfId="14899"/>
    <cellStyle name="SAPLocked 6 2 2" xfId="14900"/>
    <cellStyle name="SAPLocked 6 2 2 2" xfId="14901"/>
    <cellStyle name="SAPLocked 6 2 3" xfId="14902"/>
    <cellStyle name="SAPLocked 6 2 3 2" xfId="14903"/>
    <cellStyle name="SAPLocked 6 2 4" xfId="14904"/>
    <cellStyle name="SAPLocked 6 2 4 2" xfId="14905"/>
    <cellStyle name="SAPLocked 6 2 5" xfId="14906"/>
    <cellStyle name="SAPLocked 6 2 5 2" xfId="14907"/>
    <cellStyle name="SAPLocked 6 2 6" xfId="14908"/>
    <cellStyle name="SAPLocked 6 2 6 2" xfId="14909"/>
    <cellStyle name="SAPLocked 6 2 7" xfId="14910"/>
    <cellStyle name="SAPLocked 6 2 7 2" xfId="14911"/>
    <cellStyle name="SAPLocked 6 2 8" xfId="14912"/>
    <cellStyle name="SAPLocked 6 2 8 2" xfId="14913"/>
    <cellStyle name="SAPLocked 6 2 9" xfId="14914"/>
    <cellStyle name="SAPLocked 6 2 9 2" xfId="14915"/>
    <cellStyle name="SAPLocked 6 3" xfId="14916"/>
    <cellStyle name="SAPLocked 6 3 2" xfId="14917"/>
    <cellStyle name="SAPLocked 6 4" xfId="14918"/>
    <cellStyle name="SAPLocked 6 4 2" xfId="14919"/>
    <cellStyle name="SAPLocked 6 5" xfId="14920"/>
    <cellStyle name="SAPLocked 6 5 2" xfId="14921"/>
    <cellStyle name="SAPLocked 6 6" xfId="14922"/>
    <cellStyle name="SAPLocked 6 6 2" xfId="14923"/>
    <cellStyle name="SAPLocked 6 7" xfId="14924"/>
    <cellStyle name="SAPLocked 6 7 2" xfId="14925"/>
    <cellStyle name="SAPLocked 6 8" xfId="14926"/>
    <cellStyle name="SAPLocked 6 8 2" xfId="14927"/>
    <cellStyle name="SAPLocked 6 9" xfId="14928"/>
    <cellStyle name="SAPLocked 6 9 2" xfId="14929"/>
    <cellStyle name="SAPLocked 7" xfId="14930"/>
    <cellStyle name="SAPLocked 7 10" xfId="14931"/>
    <cellStyle name="SAPLocked 7 10 2" xfId="14932"/>
    <cellStyle name="SAPLocked 7 11" xfId="14933"/>
    <cellStyle name="SAPLocked 7 11 2" xfId="14934"/>
    <cellStyle name="SAPLocked 7 12" xfId="14935"/>
    <cellStyle name="SAPLocked 7 12 2" xfId="14936"/>
    <cellStyle name="SAPLocked 7 13" xfId="14937"/>
    <cellStyle name="SAPLocked 7 2" xfId="14938"/>
    <cellStyle name="SAPLocked 7 2 10" xfId="14939"/>
    <cellStyle name="SAPLocked 7 2 10 2" xfId="14940"/>
    <cellStyle name="SAPLocked 7 2 11" xfId="14941"/>
    <cellStyle name="SAPLocked 7 2 11 2" xfId="14942"/>
    <cellStyle name="SAPLocked 7 2 12" xfId="14943"/>
    <cellStyle name="SAPLocked 7 2 2" xfId="14944"/>
    <cellStyle name="SAPLocked 7 2 2 2" xfId="14945"/>
    <cellStyle name="SAPLocked 7 2 3" xfId="14946"/>
    <cellStyle name="SAPLocked 7 2 3 2" xfId="14947"/>
    <cellStyle name="SAPLocked 7 2 4" xfId="14948"/>
    <cellStyle name="SAPLocked 7 2 4 2" xfId="14949"/>
    <cellStyle name="SAPLocked 7 2 5" xfId="14950"/>
    <cellStyle name="SAPLocked 7 2 5 2" xfId="14951"/>
    <cellStyle name="SAPLocked 7 2 6" xfId="14952"/>
    <cellStyle name="SAPLocked 7 2 6 2" xfId="14953"/>
    <cellStyle name="SAPLocked 7 2 7" xfId="14954"/>
    <cellStyle name="SAPLocked 7 2 7 2" xfId="14955"/>
    <cellStyle name="SAPLocked 7 2 8" xfId="14956"/>
    <cellStyle name="SAPLocked 7 2 8 2" xfId="14957"/>
    <cellStyle name="SAPLocked 7 2 9" xfId="14958"/>
    <cellStyle name="SAPLocked 7 2 9 2" xfId="14959"/>
    <cellStyle name="SAPLocked 7 3" xfId="14960"/>
    <cellStyle name="SAPLocked 7 3 2" xfId="14961"/>
    <cellStyle name="SAPLocked 7 4" xfId="14962"/>
    <cellStyle name="SAPLocked 7 4 2" xfId="14963"/>
    <cellStyle name="SAPLocked 7 5" xfId="14964"/>
    <cellStyle name="SAPLocked 7 5 2" xfId="14965"/>
    <cellStyle name="SAPLocked 7 6" xfId="14966"/>
    <cellStyle name="SAPLocked 7 6 2" xfId="14967"/>
    <cellStyle name="SAPLocked 7 7" xfId="14968"/>
    <cellStyle name="SAPLocked 7 7 2" xfId="14969"/>
    <cellStyle name="SAPLocked 7 8" xfId="14970"/>
    <cellStyle name="SAPLocked 7 8 2" xfId="14971"/>
    <cellStyle name="SAPLocked 7 9" xfId="14972"/>
    <cellStyle name="SAPLocked 7 9 2" xfId="14973"/>
    <cellStyle name="SAPLocked 8" xfId="14974"/>
    <cellStyle name="SAPLocked 8 10" xfId="14975"/>
    <cellStyle name="SAPLocked 8 10 2" xfId="14976"/>
    <cellStyle name="SAPLocked 8 11" xfId="14977"/>
    <cellStyle name="SAPLocked 8 11 2" xfId="14978"/>
    <cellStyle name="SAPLocked 8 12" xfId="14979"/>
    <cellStyle name="SAPLocked 8 12 2" xfId="14980"/>
    <cellStyle name="SAPLocked 8 13" xfId="14981"/>
    <cellStyle name="SAPLocked 8 2" xfId="14982"/>
    <cellStyle name="SAPLocked 8 2 10" xfId="14983"/>
    <cellStyle name="SAPLocked 8 2 10 2" xfId="14984"/>
    <cellStyle name="SAPLocked 8 2 11" xfId="14985"/>
    <cellStyle name="SAPLocked 8 2 11 2" xfId="14986"/>
    <cellStyle name="SAPLocked 8 2 12" xfId="14987"/>
    <cellStyle name="SAPLocked 8 2 2" xfId="14988"/>
    <cellStyle name="SAPLocked 8 2 2 2" xfId="14989"/>
    <cellStyle name="SAPLocked 8 2 3" xfId="14990"/>
    <cellStyle name="SAPLocked 8 2 3 2" xfId="14991"/>
    <cellStyle name="SAPLocked 8 2 4" xfId="14992"/>
    <cellStyle name="SAPLocked 8 2 4 2" xfId="14993"/>
    <cellStyle name="SAPLocked 8 2 5" xfId="14994"/>
    <cellStyle name="SAPLocked 8 2 5 2" xfId="14995"/>
    <cellStyle name="SAPLocked 8 2 6" xfId="14996"/>
    <cellStyle name="SAPLocked 8 2 6 2" xfId="14997"/>
    <cellStyle name="SAPLocked 8 2 7" xfId="14998"/>
    <cellStyle name="SAPLocked 8 2 7 2" xfId="14999"/>
    <cellStyle name="SAPLocked 8 2 8" xfId="15000"/>
    <cellStyle name="SAPLocked 8 2 8 2" xfId="15001"/>
    <cellStyle name="SAPLocked 8 2 9" xfId="15002"/>
    <cellStyle name="SAPLocked 8 2 9 2" xfId="15003"/>
    <cellStyle name="SAPLocked 8 3" xfId="15004"/>
    <cellStyle name="SAPLocked 8 3 2" xfId="15005"/>
    <cellStyle name="SAPLocked 8 4" xfId="15006"/>
    <cellStyle name="SAPLocked 8 4 2" xfId="15007"/>
    <cellStyle name="SAPLocked 8 5" xfId="15008"/>
    <cellStyle name="SAPLocked 8 5 2" xfId="15009"/>
    <cellStyle name="SAPLocked 8 6" xfId="15010"/>
    <cellStyle name="SAPLocked 8 6 2" xfId="15011"/>
    <cellStyle name="SAPLocked 8 7" xfId="15012"/>
    <cellStyle name="SAPLocked 8 7 2" xfId="15013"/>
    <cellStyle name="SAPLocked 8 8" xfId="15014"/>
    <cellStyle name="SAPLocked 8 8 2" xfId="15015"/>
    <cellStyle name="SAPLocked 8 9" xfId="15016"/>
    <cellStyle name="SAPLocked 8 9 2" xfId="15017"/>
    <cellStyle name="SAPLocked 9" xfId="15018"/>
    <cellStyle name="SAPLocked 9 10" xfId="15019"/>
    <cellStyle name="SAPLocked 9 10 2" xfId="15020"/>
    <cellStyle name="SAPLocked 9 11" xfId="15021"/>
    <cellStyle name="SAPLocked 9 11 2" xfId="15022"/>
    <cellStyle name="SAPLocked 9 12" xfId="15023"/>
    <cellStyle name="SAPLocked 9 12 2" xfId="15024"/>
    <cellStyle name="SAPLocked 9 13" xfId="15025"/>
    <cellStyle name="SAPLocked 9 2" xfId="15026"/>
    <cellStyle name="SAPLocked 9 2 10" xfId="15027"/>
    <cellStyle name="SAPLocked 9 2 10 2" xfId="15028"/>
    <cellStyle name="SAPLocked 9 2 11" xfId="15029"/>
    <cellStyle name="SAPLocked 9 2 11 2" xfId="15030"/>
    <cellStyle name="SAPLocked 9 2 12" xfId="15031"/>
    <cellStyle name="SAPLocked 9 2 2" xfId="15032"/>
    <cellStyle name="SAPLocked 9 2 2 2" xfId="15033"/>
    <cellStyle name="SAPLocked 9 2 3" xfId="15034"/>
    <cellStyle name="SAPLocked 9 2 3 2" xfId="15035"/>
    <cellStyle name="SAPLocked 9 2 4" xfId="15036"/>
    <cellStyle name="SAPLocked 9 2 4 2" xfId="15037"/>
    <cellStyle name="SAPLocked 9 2 5" xfId="15038"/>
    <cellStyle name="SAPLocked 9 2 5 2" xfId="15039"/>
    <cellStyle name="SAPLocked 9 2 6" xfId="15040"/>
    <cellStyle name="SAPLocked 9 2 6 2" xfId="15041"/>
    <cellStyle name="SAPLocked 9 2 7" xfId="15042"/>
    <cellStyle name="SAPLocked 9 2 7 2" xfId="15043"/>
    <cellStyle name="SAPLocked 9 2 8" xfId="15044"/>
    <cellStyle name="SAPLocked 9 2 8 2" xfId="15045"/>
    <cellStyle name="SAPLocked 9 2 9" xfId="15046"/>
    <cellStyle name="SAPLocked 9 2 9 2" xfId="15047"/>
    <cellStyle name="SAPLocked 9 3" xfId="15048"/>
    <cellStyle name="SAPLocked 9 3 2" xfId="15049"/>
    <cellStyle name="SAPLocked 9 4" xfId="15050"/>
    <cellStyle name="SAPLocked 9 4 2" xfId="15051"/>
    <cellStyle name="SAPLocked 9 5" xfId="15052"/>
    <cellStyle name="SAPLocked 9 5 2" xfId="15053"/>
    <cellStyle name="SAPLocked 9 6" xfId="15054"/>
    <cellStyle name="SAPLocked 9 6 2" xfId="15055"/>
    <cellStyle name="SAPLocked 9 7" xfId="15056"/>
    <cellStyle name="SAPLocked 9 7 2" xfId="15057"/>
    <cellStyle name="SAPLocked 9 8" xfId="15058"/>
    <cellStyle name="SAPLocked 9 8 2" xfId="15059"/>
    <cellStyle name="SAPLocked 9 9" xfId="15060"/>
    <cellStyle name="SAPLocked 9 9 2" xfId="15061"/>
    <cellStyle name="SAPMemberCell" xfId="15062"/>
    <cellStyle name="SAPMemberTotalCell" xfId="15063"/>
    <cellStyle name="Standard_CORE_20040805_Movement types_Sets_V0.1_e" xfId="15064"/>
    <cellStyle name="STYL5 - Style5" xfId="15065"/>
    <cellStyle name="STYL5 - Style5 2" xfId="15066"/>
    <cellStyle name="STYL5 - Style5 2 2" xfId="15067"/>
    <cellStyle name="STYL5 - Style5 3" xfId="15068"/>
    <cellStyle name="STYL5 - Style5 3 2" xfId="15069"/>
    <cellStyle name="STYL6 - Style6" xfId="15070"/>
    <cellStyle name="STYL6 - Style6 2" xfId="15071"/>
    <cellStyle name="STYL6 - Style6 2 2" xfId="15072"/>
    <cellStyle name="STYL6 - Style6 3" xfId="15073"/>
    <cellStyle name="STYL6 - Style6 3 2" xfId="15074"/>
    <cellStyle name="STYLE1 - Style1" xfId="15075"/>
    <cellStyle name="STYLE1 - Style1 2" xfId="15076"/>
    <cellStyle name="STYLE1 - Style1 2 2" xfId="15077"/>
    <cellStyle name="STYLE1 - Style1 3" xfId="15078"/>
    <cellStyle name="STYLE1 - Style1 3 2" xfId="15079"/>
    <cellStyle name="STYLE2 - Style2" xfId="15080"/>
    <cellStyle name="STYLE2 - Style2 2" xfId="15081"/>
    <cellStyle name="STYLE2 - Style2 2 2" xfId="15082"/>
    <cellStyle name="STYLE2 - Style2 3" xfId="15083"/>
    <cellStyle name="STYLE2 - Style2 3 2" xfId="15084"/>
    <cellStyle name="STYLE3 - Style3" xfId="15085"/>
    <cellStyle name="STYLE3 - Style3 2" xfId="15086"/>
    <cellStyle name="STYLE3 - Style3 2 2" xfId="15087"/>
    <cellStyle name="STYLE3 - Style3 3" xfId="15088"/>
    <cellStyle name="STYLE3 - Style3 3 2" xfId="15089"/>
    <cellStyle name="STYLE4 - Style4" xfId="15090"/>
    <cellStyle name="STYLE4 - Style4 2" xfId="15091"/>
    <cellStyle name="STYLE4 - Style4 2 2" xfId="15092"/>
    <cellStyle name="STYLE4 - Style4 3" xfId="15093"/>
    <cellStyle name="STYLE4 - Style4 3 2" xfId="15094"/>
    <cellStyle name="Table  - Style5" xfId="15095"/>
    <cellStyle name="Text" xfId="15096"/>
    <cellStyle name="Title  - Style6" xfId="15097"/>
    <cellStyle name="Title 10" xfId="1991"/>
    <cellStyle name="Title 11" xfId="1992"/>
    <cellStyle name="Title 12" xfId="1993"/>
    <cellStyle name="Title 13" xfId="1994"/>
    <cellStyle name="Title 14" xfId="1995"/>
    <cellStyle name="Title 15" xfId="1996"/>
    <cellStyle name="Title 16" xfId="1997"/>
    <cellStyle name="Title 17" xfId="1998"/>
    <cellStyle name="Title 17 2" xfId="1999"/>
    <cellStyle name="Title 17 3" xfId="2000"/>
    <cellStyle name="Title 17 4" xfId="2001"/>
    <cellStyle name="Title 17 5" xfId="2002"/>
    <cellStyle name="Title 18" xfId="2003"/>
    <cellStyle name="Title 19" xfId="2004"/>
    <cellStyle name="Title 2" xfId="2005"/>
    <cellStyle name="Title 2 2" xfId="2006"/>
    <cellStyle name="Title 2 2 2" xfId="2007"/>
    <cellStyle name="Title 2 2 3" xfId="2008"/>
    <cellStyle name="Title 2 2 4" xfId="2009"/>
    <cellStyle name="Title 2 2 5" xfId="2010"/>
    <cellStyle name="Title 2 3" xfId="2011"/>
    <cellStyle name="Title 2 4" xfId="2012"/>
    <cellStyle name="Title 2 5" xfId="2013"/>
    <cellStyle name="Title 2 6" xfId="2014"/>
    <cellStyle name="Title 2 7" xfId="2015"/>
    <cellStyle name="Title 2 8" xfId="2016"/>
    <cellStyle name="Title 20" xfId="2017"/>
    <cellStyle name="Title 21" xfId="2018"/>
    <cellStyle name="Title 22" xfId="2019"/>
    <cellStyle name="Title 3" xfId="2020"/>
    <cellStyle name="Title 3 2" xfId="15098"/>
    <cellStyle name="Title 4" xfId="2021"/>
    <cellStyle name="Title 5" xfId="2022"/>
    <cellStyle name="Title 6" xfId="2023"/>
    <cellStyle name="Title 7" xfId="2024"/>
    <cellStyle name="Title 8" xfId="2025"/>
    <cellStyle name="Title 9" xfId="2026"/>
    <cellStyle name="Total 10" xfId="2027"/>
    <cellStyle name="Total 11" xfId="2028"/>
    <cellStyle name="Total 12" xfId="2029"/>
    <cellStyle name="Total 13" xfId="2030"/>
    <cellStyle name="Total 14" xfId="2031"/>
    <cellStyle name="Total 15" xfId="2032"/>
    <cellStyle name="Total 16" xfId="2033"/>
    <cellStyle name="Total 17" xfId="2034"/>
    <cellStyle name="Total 17 2" xfId="15099"/>
    <cellStyle name="Total 17 3" xfId="15100"/>
    <cellStyle name="Total 17 4" xfId="15101"/>
    <cellStyle name="Total 18" xfId="2035"/>
    <cellStyle name="Total 19" xfId="2036"/>
    <cellStyle name="Total 2" xfId="2037"/>
    <cellStyle name="Total 2 2" xfId="2038"/>
    <cellStyle name="Total 2 2 2" xfId="2039"/>
    <cellStyle name="Total 2 2 2 2" xfId="2040"/>
    <cellStyle name="Total 2 2 2 3" xfId="2041"/>
    <cellStyle name="Total 2 2 2 4" xfId="2042"/>
    <cellStyle name="Total 2 2 2 5" xfId="2043"/>
    <cellStyle name="Total 2 2 3" xfId="2044"/>
    <cellStyle name="Total 2 2 4" xfId="2045"/>
    <cellStyle name="Total 2 2 5" xfId="2046"/>
    <cellStyle name="Total 2 3" xfId="2047"/>
    <cellStyle name="Total 2 3 2" xfId="15102"/>
    <cellStyle name="Total 2 4" xfId="2048"/>
    <cellStyle name="Total 2 4 2" xfId="15103"/>
    <cellStyle name="Total 2 5" xfId="2049"/>
    <cellStyle name="Total 2 5 2" xfId="15104"/>
    <cellStyle name="Total 2 6" xfId="2050"/>
    <cellStyle name="Total 2 6 2" xfId="15105"/>
    <cellStyle name="Total 2 7" xfId="2051"/>
    <cellStyle name="Total 2 7 2" xfId="15106"/>
    <cellStyle name="Total 2 8" xfId="2052"/>
    <cellStyle name="Total 2 9" xfId="2053"/>
    <cellStyle name="Total 20" xfId="2054"/>
    <cellStyle name="Total 21" xfId="2055"/>
    <cellStyle name="Total 22" xfId="2056"/>
    <cellStyle name="Total 23" xfId="2057"/>
    <cellStyle name="Total 24" xfId="2058"/>
    <cellStyle name="Total 3" xfId="2059"/>
    <cellStyle name="Total 3 2" xfId="15107"/>
    <cellStyle name="Total 3 2 2" xfId="15108"/>
    <cellStyle name="Total 3 3" xfId="15109"/>
    <cellStyle name="Total 4" xfId="2060"/>
    <cellStyle name="Total 4 2" xfId="15110"/>
    <cellStyle name="Total 5" xfId="2061"/>
    <cellStyle name="Total 6" xfId="2062"/>
    <cellStyle name="Total 7" xfId="2063"/>
    <cellStyle name="Total 8" xfId="2064"/>
    <cellStyle name="Total 9" xfId="2065"/>
    <cellStyle name="TotCol - Style7" xfId="15111"/>
    <cellStyle name="TotRow - Style8" xfId="15112"/>
    <cellStyle name="Undefiniert" xfId="15113"/>
    <cellStyle name="Undefiniert 2" xfId="15114"/>
    <cellStyle name="UploadThisRowValue" xfId="15115"/>
    <cellStyle name="UploadThisRowValue 2" xfId="15116"/>
    <cellStyle name="UploadThisRowValue 2 2" xfId="15117"/>
    <cellStyle name="UploadThisRowValue 3" xfId="15118"/>
    <cellStyle name="Warning Text 10" xfId="2066"/>
    <cellStyle name="Warning Text 11" xfId="2067"/>
    <cellStyle name="Warning Text 12" xfId="2068"/>
    <cellStyle name="Warning Text 13" xfId="2069"/>
    <cellStyle name="Warning Text 14" xfId="2070"/>
    <cellStyle name="Warning Text 15" xfId="2071"/>
    <cellStyle name="Warning Text 16" xfId="2072"/>
    <cellStyle name="Warning Text 17" xfId="2073"/>
    <cellStyle name="Warning Text 18" xfId="2074"/>
    <cellStyle name="Warning Text 19" xfId="2075"/>
    <cellStyle name="Warning Text 2" xfId="2076"/>
    <cellStyle name="Warning Text 2 2" xfId="2077"/>
    <cellStyle name="Warning Text 2 2 2" xfId="2078"/>
    <cellStyle name="Warning Text 2 2 2 2" xfId="2079"/>
    <cellStyle name="Warning Text 2 2 2 3" xfId="2080"/>
    <cellStyle name="Warning Text 2 2 2 4" xfId="2081"/>
    <cellStyle name="Warning Text 2 2 2 5" xfId="2082"/>
    <cellStyle name="Warning Text 2 2 3" xfId="2083"/>
    <cellStyle name="Warning Text 2 2 4" xfId="2084"/>
    <cellStyle name="Warning Text 2 2 5" xfId="2085"/>
    <cellStyle name="Warning Text 2 3" xfId="2086"/>
    <cellStyle name="Warning Text 2 4" xfId="2087"/>
    <cellStyle name="Warning Text 2 5" xfId="2088"/>
    <cellStyle name="Warning Text 2 6" xfId="2089"/>
    <cellStyle name="Warning Text 2 7" xfId="2090"/>
    <cellStyle name="Warning Text 2 8" xfId="2091"/>
    <cellStyle name="Warning Text 2 9" xfId="2092"/>
    <cellStyle name="Warning Text 20" xfId="2093"/>
    <cellStyle name="Warning Text 21" xfId="2094"/>
    <cellStyle name="Warning Text 22" xfId="2095"/>
    <cellStyle name="Warning Text 3" xfId="2096"/>
    <cellStyle name="Warning Text 3 2" xfId="15119"/>
    <cellStyle name="Warning Text 4" xfId="2097"/>
    <cellStyle name="Warning Text 4 2" xfId="15120"/>
    <cellStyle name="Warning Text 5" xfId="2098"/>
    <cellStyle name="Warning Text 6" xfId="2099"/>
    <cellStyle name="Warning Text 7" xfId="2100"/>
    <cellStyle name="Warning Text 8" xfId="2101"/>
    <cellStyle name="Warning Text 9" xfId="2102"/>
  </cellStyles>
  <dxfs count="0"/>
  <tableStyles count="0" defaultTableStyle="TableStyleMedium9" defaultPivotStyle="PivotStyleLight16"/>
  <colors>
    <mruColors>
      <color rgb="FF00FF00"/>
      <color rgb="FFFF66FF"/>
      <color rgb="FF0000FF"/>
      <color rgb="FFEEF0A8"/>
      <color rgb="FFCCFFCC"/>
      <color rgb="FFCCFFFF"/>
      <color rgb="FFFFFF99"/>
      <color rgb="FFE3BDCE"/>
      <color rgb="FFC5D9F1"/>
      <color rgb="FFB7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026098\AppData\Local\Microsoft\Windows\Temporary%20Internet%20Files\Content.Outlook\DLYUB9T7\LGE%20ECR%20Rollin%20FINAL%20Rates%20Tables%20Updated%202-3-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te%20Case%202018/Bill%20Determinants/KU/KU%20Base%20Period%20Jan-Dec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GE%20Base%20Period%20Jan-Dec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venue%20Volume%20Analysis%20Reports/2016/Revenue%20Volume%20Analysis%202016-06.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Reconciliation"/>
      <sheetName val="RevDeltaRoll-in"/>
      <sheetName val="Conroy Exhibit P1 pg1"/>
      <sheetName val="Conroy Exhibit P1 pgs 16-24"/>
      <sheetName val="Conroy Exhibit P2"/>
      <sheetName val="Conroy Exhibit P5"/>
      <sheetName val="Conroy Exhibit P7"/>
      <sheetName val="ECR Roll-in==&gt;"/>
      <sheetName val="Summary"/>
      <sheetName val="Group1 File"/>
      <sheetName val="Group2"/>
      <sheetName val="ECR Adjustments"/>
      <sheetName val="ECRProFormaRollinRevenue"/>
      <sheetName val="Conroy Exhibit R3"/>
      <sheetName val="Conroy Exhibit R4"/>
      <sheetName val="Conroy Exhibit R5 pgs 1-14"/>
      <sheetName val="Conroy Exhibit R5 pgs 15-24"/>
      <sheetName val="Rate Summary"/>
      <sheetName val="Class Summary"/>
      <sheetName val="Data==&gt;"/>
      <sheetName val="ITODP kva"/>
      <sheetName val="13thMonth"/>
      <sheetName val="12MonResults"/>
      <sheetName val="12MonLights"/>
      <sheetName val="12MonPoles"/>
      <sheetName val="Adjustments"/>
      <sheetName val="LghtAdj"/>
      <sheetName val="ECRBaseResults"/>
      <sheetName val="ECRBaseLights"/>
      <sheetName val="FACResults"/>
      <sheetName val="FACLights"/>
      <sheetName val="ECRRollin"/>
      <sheetName val="ECRLights"/>
      <sheetName val="Sources ==&gt;"/>
      <sheetName val="Rates"/>
      <sheetName val="LightingRates"/>
      <sheetName val="PoleRates"/>
      <sheetName val="1022"/>
      <sheetName val="1040"/>
      <sheetName val="1051"/>
      <sheetName val="1055"/>
      <sheetName val="SBR"/>
      <sheetName val="MiscData"/>
      <sheetName val="Conroy Exhibit P1 Pgs 2-15"/>
      <sheetName val="Reconciliation==&gt;"/>
      <sheetName val="January"/>
      <sheetName val="February"/>
      <sheetName val="March"/>
      <sheetName val="April"/>
      <sheetName val="May"/>
      <sheetName val="June"/>
      <sheetName val="July"/>
      <sheetName val="August"/>
      <sheetName val="Sept"/>
      <sheetName val="Oct"/>
      <sheetName val="Nov"/>
      <sheetName val="D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
          <cell r="B4" t="str">
            <v>Jan 2015</v>
          </cell>
          <cell r="C4" t="str">
            <v>FLSP</v>
          </cell>
          <cell r="D4" t="str">
            <v>LGINE682</v>
          </cell>
          <cell r="E4">
            <v>0</v>
          </cell>
          <cell r="F4">
            <v>0</v>
          </cell>
          <cell r="G4">
            <v>0</v>
          </cell>
          <cell r="H4">
            <v>0</v>
          </cell>
          <cell r="I4">
            <v>0</v>
          </cell>
          <cell r="J4">
            <v>0</v>
          </cell>
          <cell r="K4">
            <v>0</v>
          </cell>
          <cell r="L4">
            <v>0</v>
          </cell>
          <cell r="M4">
            <v>0</v>
          </cell>
          <cell r="N4">
            <v>0</v>
          </cell>
          <cell r="O4">
            <v>0</v>
          </cell>
          <cell r="P4">
            <v>0</v>
          </cell>
          <cell r="Q4">
            <v>0</v>
          </cell>
          <cell r="R4">
            <v>0</v>
          </cell>
          <cell r="AA4">
            <v>0</v>
          </cell>
          <cell r="AB4">
            <v>0</v>
          </cell>
          <cell r="AH4">
            <v>0</v>
          </cell>
          <cell r="AI4">
            <v>0</v>
          </cell>
          <cell r="AJ4">
            <v>0</v>
          </cell>
          <cell r="AK4">
            <v>0</v>
          </cell>
          <cell r="AL4">
            <v>0</v>
          </cell>
          <cell r="AM4">
            <v>0</v>
          </cell>
          <cell r="AN4">
            <v>0</v>
          </cell>
          <cell r="AO4">
            <v>0</v>
          </cell>
          <cell r="AP4">
            <v>0</v>
          </cell>
          <cell r="AR4">
            <v>0</v>
          </cell>
          <cell r="AS4">
            <v>0</v>
          </cell>
          <cell r="AT4">
            <v>0</v>
          </cell>
          <cell r="AU4">
            <v>0</v>
          </cell>
          <cell r="AV4">
            <v>0</v>
          </cell>
          <cell r="AW4">
            <v>0</v>
          </cell>
          <cell r="AZ4">
            <v>0</v>
          </cell>
          <cell r="BG4" t="str">
            <v>20140101LGINE682</v>
          </cell>
          <cell r="BH4" t="str">
            <v>20140101FLSP</v>
          </cell>
        </row>
        <row r="5">
          <cell r="B5" t="str">
            <v>Jan 2015</v>
          </cell>
          <cell r="C5" t="str">
            <v>FLST</v>
          </cell>
          <cell r="D5" t="str">
            <v>LGINE683</v>
          </cell>
          <cell r="E5">
            <v>0</v>
          </cell>
          <cell r="F5">
            <v>0</v>
          </cell>
          <cell r="G5">
            <v>0</v>
          </cell>
          <cell r="H5">
            <v>0</v>
          </cell>
          <cell r="I5">
            <v>0</v>
          </cell>
          <cell r="J5">
            <v>0</v>
          </cell>
          <cell r="K5">
            <v>0</v>
          </cell>
          <cell r="L5">
            <v>0</v>
          </cell>
          <cell r="M5">
            <v>0</v>
          </cell>
          <cell r="N5">
            <v>0</v>
          </cell>
          <cell r="O5">
            <v>0</v>
          </cell>
          <cell r="P5">
            <v>0</v>
          </cell>
          <cell r="Q5">
            <v>0</v>
          </cell>
          <cell r="R5">
            <v>0</v>
          </cell>
          <cell r="AA5">
            <v>0</v>
          </cell>
          <cell r="AB5">
            <v>0</v>
          </cell>
          <cell r="AH5">
            <v>0</v>
          </cell>
          <cell r="AI5">
            <v>0</v>
          </cell>
          <cell r="AJ5">
            <v>0</v>
          </cell>
          <cell r="AK5">
            <v>0</v>
          </cell>
          <cell r="AL5">
            <v>0</v>
          </cell>
          <cell r="AM5">
            <v>0</v>
          </cell>
          <cell r="AN5">
            <v>0</v>
          </cell>
          <cell r="AO5">
            <v>0</v>
          </cell>
          <cell r="AP5">
            <v>0</v>
          </cell>
          <cell r="AR5">
            <v>0</v>
          </cell>
          <cell r="AS5">
            <v>0</v>
          </cell>
          <cell r="AT5">
            <v>0</v>
          </cell>
          <cell r="AU5">
            <v>0</v>
          </cell>
          <cell r="AV5">
            <v>0</v>
          </cell>
          <cell r="AW5">
            <v>0</v>
          </cell>
          <cell r="AZ5">
            <v>0</v>
          </cell>
          <cell r="BG5" t="str">
            <v>20140101LGINE683</v>
          </cell>
          <cell r="BH5" t="str">
            <v>20140101FLST</v>
          </cell>
        </row>
        <row r="6">
          <cell r="B6" t="str">
            <v>Jan 2015</v>
          </cell>
          <cell r="C6" t="str">
            <v>GSS</v>
          </cell>
          <cell r="D6" t="str">
            <v>LGCME451</v>
          </cell>
          <cell r="E6">
            <v>54</v>
          </cell>
          <cell r="F6">
            <v>0</v>
          </cell>
          <cell r="G6">
            <v>0</v>
          </cell>
          <cell r="H6">
            <v>0</v>
          </cell>
          <cell r="I6">
            <v>0</v>
          </cell>
          <cell r="J6">
            <v>11511</v>
          </cell>
          <cell r="K6">
            <v>0</v>
          </cell>
          <cell r="L6">
            <v>0</v>
          </cell>
          <cell r="M6">
            <v>0</v>
          </cell>
          <cell r="N6">
            <v>0</v>
          </cell>
          <cell r="O6">
            <v>0</v>
          </cell>
          <cell r="P6">
            <v>0</v>
          </cell>
          <cell r="Q6">
            <v>0</v>
          </cell>
          <cell r="R6">
            <v>0</v>
          </cell>
          <cell r="AA6">
            <v>0</v>
          </cell>
          <cell r="AB6">
            <v>1051.4100000000001</v>
          </cell>
          <cell r="AH6">
            <v>0</v>
          </cell>
          <cell r="AI6">
            <v>0</v>
          </cell>
          <cell r="AJ6">
            <v>0</v>
          </cell>
          <cell r="AK6">
            <v>0</v>
          </cell>
          <cell r="AL6">
            <v>0</v>
          </cell>
          <cell r="AM6">
            <v>9.9999999999909051E-3</v>
          </cell>
          <cell r="AN6">
            <v>0</v>
          </cell>
          <cell r="AO6">
            <v>1051.42</v>
          </cell>
          <cell r="AP6">
            <v>1051.4199999999998</v>
          </cell>
          <cell r="AR6">
            <v>1.69</v>
          </cell>
          <cell r="AS6">
            <v>34.590000000000003</v>
          </cell>
          <cell r="AT6">
            <v>69.39</v>
          </cell>
          <cell r="AU6">
            <v>0</v>
          </cell>
          <cell r="AV6">
            <v>0</v>
          </cell>
          <cell r="AW6">
            <v>1157.0899999999999</v>
          </cell>
          <cell r="AZ6">
            <v>313.67</v>
          </cell>
          <cell r="BG6" t="str">
            <v>20140101LGCME451</v>
          </cell>
          <cell r="BH6" t="str">
            <v>20140101GSS</v>
          </cell>
        </row>
        <row r="7">
          <cell r="B7" t="str">
            <v>Jan 2015</v>
          </cell>
          <cell r="C7" t="str">
            <v>GSS</v>
          </cell>
          <cell r="D7" t="str">
            <v>LGCME550</v>
          </cell>
          <cell r="E7">
            <v>0</v>
          </cell>
          <cell r="F7">
            <v>0</v>
          </cell>
          <cell r="G7">
            <v>0</v>
          </cell>
          <cell r="H7">
            <v>0</v>
          </cell>
          <cell r="I7">
            <v>0</v>
          </cell>
          <cell r="J7">
            <v>0</v>
          </cell>
          <cell r="K7">
            <v>0</v>
          </cell>
          <cell r="L7">
            <v>0</v>
          </cell>
          <cell r="M7">
            <v>0</v>
          </cell>
          <cell r="N7">
            <v>0</v>
          </cell>
          <cell r="O7">
            <v>0</v>
          </cell>
          <cell r="P7">
            <v>0</v>
          </cell>
          <cell r="Q7">
            <v>0</v>
          </cell>
          <cell r="R7">
            <v>0</v>
          </cell>
          <cell r="AA7">
            <v>0</v>
          </cell>
          <cell r="AB7">
            <v>0</v>
          </cell>
          <cell r="AH7">
            <v>0</v>
          </cell>
          <cell r="AI7">
            <v>0</v>
          </cell>
          <cell r="AJ7">
            <v>0</v>
          </cell>
          <cell r="AK7">
            <v>0</v>
          </cell>
          <cell r="AL7">
            <v>0</v>
          </cell>
          <cell r="AM7">
            <v>0</v>
          </cell>
          <cell r="AN7">
            <v>0</v>
          </cell>
          <cell r="AO7">
            <v>0</v>
          </cell>
          <cell r="AP7">
            <v>0</v>
          </cell>
          <cell r="AR7">
            <v>0</v>
          </cell>
          <cell r="AS7">
            <v>0</v>
          </cell>
          <cell r="AT7">
            <v>0</v>
          </cell>
          <cell r="AU7">
            <v>0</v>
          </cell>
          <cell r="AV7">
            <v>0</v>
          </cell>
          <cell r="AW7">
            <v>0</v>
          </cell>
          <cell r="AZ7">
            <v>0</v>
          </cell>
          <cell r="BG7" t="str">
            <v>20140101LGCME550</v>
          </cell>
          <cell r="BH7" t="str">
            <v>20140101GSS</v>
          </cell>
        </row>
        <row r="8">
          <cell r="B8" t="str">
            <v>Jan 2015</v>
          </cell>
          <cell r="C8" t="str">
            <v>GSS</v>
          </cell>
          <cell r="D8" t="str">
            <v>LGCME551</v>
          </cell>
          <cell r="E8">
            <v>28020</v>
          </cell>
          <cell r="F8">
            <v>0</v>
          </cell>
          <cell r="G8">
            <v>0</v>
          </cell>
          <cell r="H8">
            <v>0</v>
          </cell>
          <cell r="I8">
            <v>0</v>
          </cell>
          <cell r="J8">
            <v>35075628</v>
          </cell>
          <cell r="K8">
            <v>5951.9</v>
          </cell>
          <cell r="L8">
            <v>0</v>
          </cell>
          <cell r="M8">
            <v>0</v>
          </cell>
          <cell r="N8">
            <v>0</v>
          </cell>
          <cell r="O8">
            <v>0</v>
          </cell>
          <cell r="P8">
            <v>0</v>
          </cell>
          <cell r="Q8">
            <v>0</v>
          </cell>
          <cell r="R8">
            <v>0</v>
          </cell>
          <cell r="AA8">
            <v>560400</v>
          </cell>
          <cell r="AB8">
            <v>3203807.86</v>
          </cell>
          <cell r="AH8">
            <v>0</v>
          </cell>
          <cell r="AI8">
            <v>0</v>
          </cell>
          <cell r="AJ8">
            <v>0</v>
          </cell>
          <cell r="AK8">
            <v>0</v>
          </cell>
          <cell r="AL8">
            <v>3327.6300000000047</v>
          </cell>
          <cell r="AM8">
            <v>-77.199999999720603</v>
          </cell>
          <cell r="AN8">
            <v>0</v>
          </cell>
          <cell r="AO8">
            <v>3767458.29</v>
          </cell>
          <cell r="AP8">
            <v>3767458.29</v>
          </cell>
          <cell r="AR8">
            <v>5015.6099999999997</v>
          </cell>
          <cell r="AS8">
            <v>104986.67</v>
          </cell>
          <cell r="AT8">
            <v>261850.8</v>
          </cell>
          <cell r="AU8">
            <v>0</v>
          </cell>
          <cell r="AV8">
            <v>0</v>
          </cell>
          <cell r="AW8">
            <v>4139311.37</v>
          </cell>
          <cell r="AZ8">
            <v>955810.86</v>
          </cell>
          <cell r="BG8" t="str">
            <v>20140101LGCME551</v>
          </cell>
          <cell r="BH8" t="str">
            <v>20140101GSS</v>
          </cell>
        </row>
        <row r="9">
          <cell r="B9" t="str">
            <v>Jan 2015</v>
          </cell>
          <cell r="C9" t="str">
            <v>GSS</v>
          </cell>
          <cell r="D9" t="str">
            <v>LGCME551UM</v>
          </cell>
          <cell r="E9">
            <v>1</v>
          </cell>
          <cell r="F9">
            <v>0</v>
          </cell>
          <cell r="G9">
            <v>0</v>
          </cell>
          <cell r="H9">
            <v>0</v>
          </cell>
          <cell r="I9">
            <v>0</v>
          </cell>
          <cell r="J9">
            <v>13802</v>
          </cell>
          <cell r="K9">
            <v>0</v>
          </cell>
          <cell r="L9">
            <v>0</v>
          </cell>
          <cell r="M9">
            <v>0</v>
          </cell>
          <cell r="N9">
            <v>0</v>
          </cell>
          <cell r="O9">
            <v>0</v>
          </cell>
          <cell r="P9">
            <v>0</v>
          </cell>
          <cell r="Q9">
            <v>0</v>
          </cell>
          <cell r="R9">
            <v>0</v>
          </cell>
          <cell r="AA9">
            <v>20</v>
          </cell>
          <cell r="AB9">
            <v>1260.67</v>
          </cell>
          <cell r="AH9">
            <v>0</v>
          </cell>
          <cell r="AI9">
            <v>0</v>
          </cell>
          <cell r="AJ9">
            <v>0</v>
          </cell>
          <cell r="AK9">
            <v>0</v>
          </cell>
          <cell r="AL9">
            <v>872.67</v>
          </cell>
          <cell r="AM9">
            <v>0</v>
          </cell>
          <cell r="AN9">
            <v>0</v>
          </cell>
          <cell r="AO9">
            <v>2153.34</v>
          </cell>
          <cell r="AP9">
            <v>2153.34</v>
          </cell>
          <cell r="AR9">
            <v>-13.39</v>
          </cell>
          <cell r="AS9">
            <v>41.82</v>
          </cell>
          <cell r="AT9">
            <v>156.97999999999999</v>
          </cell>
          <cell r="AU9">
            <v>0</v>
          </cell>
          <cell r="AV9">
            <v>0</v>
          </cell>
          <cell r="AW9">
            <v>2338.75</v>
          </cell>
          <cell r="AZ9">
            <v>376.1</v>
          </cell>
          <cell r="BG9" t="str">
            <v>20140101LGCME551UM</v>
          </cell>
          <cell r="BH9" t="str">
            <v>20140101GSS</v>
          </cell>
        </row>
        <row r="10">
          <cell r="B10" t="str">
            <v>Jan 2015</v>
          </cell>
          <cell r="C10" t="str">
            <v>GSS</v>
          </cell>
          <cell r="D10" t="str">
            <v>LGCME552</v>
          </cell>
          <cell r="E10">
            <v>117</v>
          </cell>
          <cell r="F10">
            <v>0</v>
          </cell>
          <cell r="G10">
            <v>0</v>
          </cell>
          <cell r="H10">
            <v>0</v>
          </cell>
          <cell r="I10">
            <v>0</v>
          </cell>
          <cell r="J10">
            <v>305323</v>
          </cell>
          <cell r="K10">
            <v>1.3</v>
          </cell>
          <cell r="L10">
            <v>0</v>
          </cell>
          <cell r="M10">
            <v>0</v>
          </cell>
          <cell r="N10">
            <v>0</v>
          </cell>
          <cell r="O10">
            <v>0</v>
          </cell>
          <cell r="P10">
            <v>0</v>
          </cell>
          <cell r="Q10">
            <v>0</v>
          </cell>
          <cell r="R10">
            <v>0</v>
          </cell>
          <cell r="AA10">
            <v>0</v>
          </cell>
          <cell r="AB10">
            <v>27888.2</v>
          </cell>
          <cell r="AH10">
            <v>0</v>
          </cell>
          <cell r="AI10">
            <v>0</v>
          </cell>
          <cell r="AJ10">
            <v>0</v>
          </cell>
          <cell r="AK10">
            <v>0</v>
          </cell>
          <cell r="AL10">
            <v>0</v>
          </cell>
          <cell r="AM10">
            <v>0</v>
          </cell>
          <cell r="AN10">
            <v>0</v>
          </cell>
          <cell r="AO10">
            <v>27888.2</v>
          </cell>
          <cell r="AP10">
            <v>27888.2</v>
          </cell>
          <cell r="AR10">
            <v>48.69</v>
          </cell>
          <cell r="AS10">
            <v>914.29</v>
          </cell>
          <cell r="AT10">
            <v>1841.38</v>
          </cell>
          <cell r="AU10">
            <v>0</v>
          </cell>
          <cell r="AV10">
            <v>0</v>
          </cell>
          <cell r="AW10">
            <v>30692.560000000001</v>
          </cell>
          <cell r="AZ10">
            <v>8320.0499999999993</v>
          </cell>
          <cell r="BG10" t="str">
            <v>20140101LGCME552</v>
          </cell>
          <cell r="BH10" t="str">
            <v>20140101GSS</v>
          </cell>
        </row>
        <row r="11">
          <cell r="B11" t="str">
            <v>Jan 2015</v>
          </cell>
          <cell r="C11" t="str">
            <v>GSS</v>
          </cell>
          <cell r="D11" t="str">
            <v>LGCME557</v>
          </cell>
          <cell r="E11">
            <v>11</v>
          </cell>
          <cell r="F11">
            <v>0</v>
          </cell>
          <cell r="G11">
            <v>0</v>
          </cell>
          <cell r="H11">
            <v>0</v>
          </cell>
          <cell r="I11">
            <v>0</v>
          </cell>
          <cell r="J11">
            <v>13479</v>
          </cell>
          <cell r="K11">
            <v>0</v>
          </cell>
          <cell r="L11">
            <v>0</v>
          </cell>
          <cell r="M11">
            <v>0</v>
          </cell>
          <cell r="N11">
            <v>0</v>
          </cell>
          <cell r="O11">
            <v>0</v>
          </cell>
          <cell r="P11">
            <v>0</v>
          </cell>
          <cell r="Q11">
            <v>0</v>
          </cell>
          <cell r="R11">
            <v>0</v>
          </cell>
          <cell r="AA11">
            <v>220</v>
          </cell>
          <cell r="AB11">
            <v>1231.17</v>
          </cell>
          <cell r="AH11">
            <v>0</v>
          </cell>
          <cell r="AI11">
            <v>0</v>
          </cell>
          <cell r="AJ11">
            <v>0</v>
          </cell>
          <cell r="AK11">
            <v>0</v>
          </cell>
          <cell r="AL11">
            <v>-19.349999999999994</v>
          </cell>
          <cell r="AM11">
            <v>0</v>
          </cell>
          <cell r="AN11">
            <v>0</v>
          </cell>
          <cell r="AO11">
            <v>1431.8200000000002</v>
          </cell>
          <cell r="AP11">
            <v>1431.82</v>
          </cell>
          <cell r="AR11">
            <v>2.16</v>
          </cell>
          <cell r="AS11">
            <v>40.44</v>
          </cell>
          <cell r="AT11">
            <v>99.34</v>
          </cell>
          <cell r="AU11">
            <v>0</v>
          </cell>
          <cell r="AV11">
            <v>0</v>
          </cell>
          <cell r="AW11">
            <v>1573.76</v>
          </cell>
          <cell r="AZ11">
            <v>367.3</v>
          </cell>
          <cell r="BG11" t="str">
            <v>20140101LGCME557</v>
          </cell>
          <cell r="BH11" t="str">
            <v>20140101GSS</v>
          </cell>
        </row>
        <row r="12">
          <cell r="B12" t="str">
            <v>Jan 2015</v>
          </cell>
          <cell r="C12" t="str">
            <v>PSS</v>
          </cell>
          <cell r="D12" t="str">
            <v>LGCME561</v>
          </cell>
          <cell r="E12">
            <v>2610</v>
          </cell>
          <cell r="F12">
            <v>0</v>
          </cell>
          <cell r="G12">
            <v>0</v>
          </cell>
          <cell r="H12">
            <v>0</v>
          </cell>
          <cell r="I12">
            <v>0</v>
          </cell>
          <cell r="J12">
            <v>142839125</v>
          </cell>
          <cell r="K12">
            <v>351761.7</v>
          </cell>
          <cell r="L12">
            <v>0</v>
          </cell>
          <cell r="M12">
            <v>0</v>
          </cell>
          <cell r="N12">
            <v>0</v>
          </cell>
          <cell r="O12">
            <v>0</v>
          </cell>
          <cell r="P12">
            <v>0</v>
          </cell>
          <cell r="Q12">
            <v>0</v>
          </cell>
          <cell r="R12">
            <v>0</v>
          </cell>
          <cell r="AA12">
            <v>234900</v>
          </cell>
          <cell r="AB12">
            <v>5799268.4800000004</v>
          </cell>
          <cell r="AH12">
            <v>0</v>
          </cell>
          <cell r="AI12">
            <v>9435.2999999999993</v>
          </cell>
          <cell r="AJ12">
            <v>0</v>
          </cell>
          <cell r="AK12">
            <v>4937616.72</v>
          </cell>
          <cell r="AL12">
            <v>4547.179999999993</v>
          </cell>
          <cell r="AM12">
            <v>-6.0000000521540642E-2</v>
          </cell>
          <cell r="AN12">
            <v>176678.04999999981</v>
          </cell>
          <cell r="AO12">
            <v>11153010.370000001</v>
          </cell>
          <cell r="AP12">
            <v>11153010.370000001</v>
          </cell>
          <cell r="AR12">
            <v>15657.02</v>
          </cell>
          <cell r="AS12">
            <v>205060.49</v>
          </cell>
          <cell r="AT12">
            <v>669810.43999999994</v>
          </cell>
          <cell r="AU12">
            <v>0</v>
          </cell>
          <cell r="AV12">
            <v>0</v>
          </cell>
          <cell r="AW12">
            <v>12043538.32</v>
          </cell>
          <cell r="AZ12">
            <v>3892366.16</v>
          </cell>
          <cell r="BG12" t="str">
            <v>20140101LGCME561</v>
          </cell>
          <cell r="BH12" t="str">
            <v>20140101PSS</v>
          </cell>
        </row>
        <row r="13">
          <cell r="B13" t="str">
            <v>Jan 2015</v>
          </cell>
          <cell r="C13" t="str">
            <v>PSP</v>
          </cell>
          <cell r="D13" t="str">
            <v>LGCME563</v>
          </cell>
          <cell r="E13">
            <v>55</v>
          </cell>
          <cell r="F13">
            <v>0</v>
          </cell>
          <cell r="G13">
            <v>0</v>
          </cell>
          <cell r="H13">
            <v>0</v>
          </cell>
          <cell r="I13">
            <v>0</v>
          </cell>
          <cell r="J13">
            <v>12680180</v>
          </cell>
          <cell r="K13">
            <v>26539.3</v>
          </cell>
          <cell r="L13">
            <v>0</v>
          </cell>
          <cell r="M13">
            <v>0</v>
          </cell>
          <cell r="N13">
            <v>0</v>
          </cell>
          <cell r="O13">
            <v>0</v>
          </cell>
          <cell r="P13">
            <v>0</v>
          </cell>
          <cell r="Q13">
            <v>0</v>
          </cell>
          <cell r="R13">
            <v>0</v>
          </cell>
          <cell r="AA13">
            <v>9350</v>
          </cell>
          <cell r="AB13">
            <v>497823.87</v>
          </cell>
          <cell r="AH13">
            <v>0</v>
          </cell>
          <cell r="AI13">
            <v>1347.9</v>
          </cell>
          <cell r="AJ13">
            <v>0</v>
          </cell>
          <cell r="AK13">
            <v>310796.14</v>
          </cell>
          <cell r="AL13">
            <v>0</v>
          </cell>
          <cell r="AM13">
            <v>0</v>
          </cell>
          <cell r="AN13">
            <v>22170.919999999984</v>
          </cell>
          <cell r="AO13">
            <v>840140.92999999993</v>
          </cell>
          <cell r="AP13">
            <v>840140.93</v>
          </cell>
          <cell r="AR13">
            <v>279.45</v>
          </cell>
          <cell r="AS13">
            <v>18130.39</v>
          </cell>
          <cell r="AT13">
            <v>45827.91</v>
          </cell>
          <cell r="AU13">
            <v>0</v>
          </cell>
          <cell r="AV13">
            <v>0</v>
          </cell>
          <cell r="AW13">
            <v>904378.68</v>
          </cell>
          <cell r="AZ13">
            <v>345534.91</v>
          </cell>
          <cell r="BG13" t="str">
            <v>20140101LGCME563</v>
          </cell>
          <cell r="BH13" t="str">
            <v>20140101PSP</v>
          </cell>
        </row>
        <row r="14">
          <cell r="B14" t="str">
            <v>Jan 2015</v>
          </cell>
          <cell r="C14" t="str">
            <v>PSS</v>
          </cell>
          <cell r="D14" t="str">
            <v>LGCME567</v>
          </cell>
          <cell r="E14">
            <v>2</v>
          </cell>
          <cell r="F14">
            <v>0</v>
          </cell>
          <cell r="G14">
            <v>0</v>
          </cell>
          <cell r="H14">
            <v>0</v>
          </cell>
          <cell r="I14">
            <v>0</v>
          </cell>
          <cell r="J14">
            <v>98400</v>
          </cell>
          <cell r="K14">
            <v>297.60000000000002</v>
          </cell>
          <cell r="L14">
            <v>0</v>
          </cell>
          <cell r="M14">
            <v>0</v>
          </cell>
          <cell r="N14">
            <v>0</v>
          </cell>
          <cell r="O14">
            <v>0</v>
          </cell>
          <cell r="P14">
            <v>0</v>
          </cell>
          <cell r="Q14">
            <v>0</v>
          </cell>
          <cell r="R14">
            <v>0</v>
          </cell>
          <cell r="AA14">
            <v>180</v>
          </cell>
          <cell r="AB14">
            <v>3995.04</v>
          </cell>
          <cell r="AH14">
            <v>0</v>
          </cell>
          <cell r="AI14">
            <v>95.27</v>
          </cell>
          <cell r="AJ14">
            <v>0</v>
          </cell>
          <cell r="AK14">
            <v>4264.6500000000005</v>
          </cell>
          <cell r="AL14">
            <v>0</v>
          </cell>
          <cell r="AM14">
            <v>0</v>
          </cell>
          <cell r="AN14">
            <v>0</v>
          </cell>
          <cell r="AO14">
            <v>8439.69</v>
          </cell>
          <cell r="AP14">
            <v>8439.69</v>
          </cell>
          <cell r="AR14">
            <v>-83.51</v>
          </cell>
          <cell r="AS14">
            <v>137.56</v>
          </cell>
          <cell r="AT14">
            <v>513.21</v>
          </cell>
          <cell r="AU14">
            <v>0</v>
          </cell>
          <cell r="AV14">
            <v>0</v>
          </cell>
          <cell r="AW14">
            <v>9006.9500000000007</v>
          </cell>
          <cell r="AZ14">
            <v>2681.4</v>
          </cell>
          <cell r="BG14" t="str">
            <v>20140101LGCME567</v>
          </cell>
          <cell r="BH14" t="str">
            <v>20140101PSS</v>
          </cell>
        </row>
        <row r="15">
          <cell r="B15" t="str">
            <v>Jan 2015</v>
          </cell>
          <cell r="C15" t="str">
            <v>TODS</v>
          </cell>
          <cell r="D15" t="str">
            <v>LGCME591</v>
          </cell>
          <cell r="E15">
            <v>241</v>
          </cell>
          <cell r="F15">
            <v>0</v>
          </cell>
          <cell r="G15">
            <v>0</v>
          </cell>
          <cell r="H15">
            <v>0</v>
          </cell>
          <cell r="I15">
            <v>0</v>
          </cell>
          <cell r="J15">
            <v>60065721</v>
          </cell>
          <cell r="K15">
            <v>0</v>
          </cell>
          <cell r="L15">
            <v>0</v>
          </cell>
          <cell r="M15">
            <v>121193</v>
          </cell>
          <cell r="N15">
            <v>120250.4</v>
          </cell>
          <cell r="O15">
            <v>117123.7</v>
          </cell>
          <cell r="P15">
            <v>0</v>
          </cell>
          <cell r="Q15">
            <v>0</v>
          </cell>
          <cell r="R15">
            <v>0</v>
          </cell>
          <cell r="AA15">
            <v>48200</v>
          </cell>
          <cell r="AB15">
            <v>2396622.27</v>
          </cell>
          <cell r="AH15">
            <v>1755</v>
          </cell>
          <cell r="AI15">
            <v>13188.75</v>
          </cell>
          <cell r="AJ15">
            <v>0</v>
          </cell>
          <cell r="AK15">
            <v>1757670.86</v>
          </cell>
          <cell r="AL15">
            <v>2037.3799999999974</v>
          </cell>
          <cell r="AM15">
            <v>4.0000000037252903E-2</v>
          </cell>
          <cell r="AN15">
            <v>107076.10999999987</v>
          </cell>
          <cell r="AO15">
            <v>4311606.66</v>
          </cell>
          <cell r="AP15">
            <v>4311606.66</v>
          </cell>
          <cell r="AR15">
            <v>8260.2099999999991</v>
          </cell>
          <cell r="AS15">
            <v>45139.56</v>
          </cell>
          <cell r="AT15">
            <v>242711.31</v>
          </cell>
          <cell r="AU15">
            <v>0</v>
          </cell>
          <cell r="AV15">
            <v>0</v>
          </cell>
          <cell r="AW15">
            <v>4607717.74</v>
          </cell>
          <cell r="AZ15">
            <v>1636790.9</v>
          </cell>
          <cell r="BG15" t="str">
            <v>20140101LGCME591</v>
          </cell>
          <cell r="BH15" t="str">
            <v>20140101TODS</v>
          </cell>
        </row>
        <row r="16">
          <cell r="B16" t="str">
            <v>Jan 2015</v>
          </cell>
          <cell r="C16" t="str">
            <v>TODP</v>
          </cell>
          <cell r="D16" t="str">
            <v>LGCME593</v>
          </cell>
          <cell r="E16">
            <v>36</v>
          </cell>
          <cell r="F16">
            <v>0</v>
          </cell>
          <cell r="G16">
            <v>0</v>
          </cell>
          <cell r="H16">
            <v>0</v>
          </cell>
          <cell r="I16">
            <v>0</v>
          </cell>
          <cell r="J16">
            <v>30705300</v>
          </cell>
          <cell r="K16">
            <v>0</v>
          </cell>
          <cell r="L16">
            <v>0</v>
          </cell>
          <cell r="M16">
            <v>61105.9</v>
          </cell>
          <cell r="N16">
            <v>60054</v>
          </cell>
          <cell r="O16">
            <v>56955.8</v>
          </cell>
          <cell r="P16">
            <v>0</v>
          </cell>
          <cell r="Q16">
            <v>0</v>
          </cell>
          <cell r="R16">
            <v>0</v>
          </cell>
          <cell r="AA16">
            <v>10800</v>
          </cell>
          <cell r="AB16">
            <v>1169871.93</v>
          </cell>
          <cell r="AH16">
            <v>0</v>
          </cell>
          <cell r="AI16">
            <v>0</v>
          </cell>
          <cell r="AJ16">
            <v>0</v>
          </cell>
          <cell r="AK16">
            <v>823276.81</v>
          </cell>
          <cell r="AL16">
            <v>300</v>
          </cell>
          <cell r="AM16">
            <v>0</v>
          </cell>
          <cell r="AN16">
            <v>66145.359999999986</v>
          </cell>
          <cell r="AO16">
            <v>2070394.1</v>
          </cell>
          <cell r="AP16">
            <v>2070394.1</v>
          </cell>
          <cell r="AR16">
            <v>-6580.61</v>
          </cell>
          <cell r="AS16">
            <v>23118.05</v>
          </cell>
          <cell r="AT16">
            <v>111681.62</v>
          </cell>
          <cell r="AU16">
            <v>0</v>
          </cell>
          <cell r="AV16">
            <v>0</v>
          </cell>
          <cell r="AW16">
            <v>2198613.16</v>
          </cell>
          <cell r="AZ16">
            <v>836719.43</v>
          </cell>
          <cell r="BG16" t="str">
            <v>20140101LGCME593</v>
          </cell>
          <cell r="BH16" t="str">
            <v>20140101TODP</v>
          </cell>
        </row>
        <row r="17">
          <cell r="B17" t="str">
            <v>Jan 2015</v>
          </cell>
          <cell r="C17" t="str">
            <v>GS3</v>
          </cell>
          <cell r="D17" t="str">
            <v>LGCME650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AA17">
            <v>0</v>
          </cell>
          <cell r="AB17">
            <v>0</v>
          </cell>
          <cell r="AH17">
            <v>0</v>
          </cell>
          <cell r="AI17">
            <v>0</v>
          </cell>
          <cell r="AJ17">
            <v>0</v>
          </cell>
          <cell r="AK17">
            <v>0</v>
          </cell>
          <cell r="AL17">
            <v>0</v>
          </cell>
          <cell r="AM17">
            <v>0</v>
          </cell>
          <cell r="AN17">
            <v>0</v>
          </cell>
          <cell r="AO17">
            <v>0</v>
          </cell>
          <cell r="AP17">
            <v>0</v>
          </cell>
          <cell r="AR17">
            <v>0</v>
          </cell>
          <cell r="AS17">
            <v>0</v>
          </cell>
          <cell r="AT17">
            <v>0</v>
          </cell>
          <cell r="AU17">
            <v>0</v>
          </cell>
          <cell r="AV17">
            <v>0</v>
          </cell>
          <cell r="AW17">
            <v>0</v>
          </cell>
          <cell r="AZ17">
            <v>0</v>
          </cell>
          <cell r="BG17" t="str">
            <v>20140101LGCME650</v>
          </cell>
          <cell r="BH17" t="str">
            <v>20140101GS3</v>
          </cell>
        </row>
        <row r="18">
          <cell r="B18" t="str">
            <v>Jan 2015</v>
          </cell>
          <cell r="C18" t="str">
            <v>GS3</v>
          </cell>
          <cell r="D18" t="str">
            <v>LGCME651</v>
          </cell>
          <cell r="E18">
            <v>15790</v>
          </cell>
          <cell r="F18">
            <v>0</v>
          </cell>
          <cell r="G18">
            <v>0</v>
          </cell>
          <cell r="H18">
            <v>0</v>
          </cell>
          <cell r="I18">
            <v>0</v>
          </cell>
          <cell r="J18">
            <v>76230805</v>
          </cell>
          <cell r="K18">
            <v>278864.59999999998</v>
          </cell>
          <cell r="L18">
            <v>0</v>
          </cell>
          <cell r="M18">
            <v>0</v>
          </cell>
          <cell r="N18">
            <v>0</v>
          </cell>
          <cell r="O18">
            <v>0</v>
          </cell>
          <cell r="P18">
            <v>0</v>
          </cell>
          <cell r="Q18">
            <v>0</v>
          </cell>
          <cell r="R18">
            <v>0</v>
          </cell>
          <cell r="AA18">
            <v>552650</v>
          </cell>
          <cell r="AB18">
            <v>6962921.7300000004</v>
          </cell>
          <cell r="AH18">
            <v>0</v>
          </cell>
          <cell r="AI18">
            <v>0</v>
          </cell>
          <cell r="AJ18">
            <v>0</v>
          </cell>
          <cell r="AK18">
            <v>0</v>
          </cell>
          <cell r="AL18">
            <v>11428.270000000019</v>
          </cell>
          <cell r="AM18">
            <v>-0.11000000033527613</v>
          </cell>
          <cell r="AN18">
            <v>0</v>
          </cell>
          <cell r="AO18">
            <v>7526999.8899999997</v>
          </cell>
          <cell r="AP18">
            <v>7526999.8899999997</v>
          </cell>
          <cell r="AR18">
            <v>9311.36</v>
          </cell>
          <cell r="AS18">
            <v>225473.28</v>
          </cell>
          <cell r="AT18">
            <v>509621.24</v>
          </cell>
          <cell r="AU18">
            <v>0</v>
          </cell>
          <cell r="AV18">
            <v>0</v>
          </cell>
          <cell r="AW18">
            <v>8271405.7699999996</v>
          </cell>
          <cell r="AZ18">
            <v>2077289.44</v>
          </cell>
          <cell r="BG18" t="str">
            <v>20140101LGCME651</v>
          </cell>
          <cell r="BH18" t="str">
            <v>20140101GS3</v>
          </cell>
        </row>
        <row r="19">
          <cell r="B19" t="str">
            <v>Jan 2015</v>
          </cell>
          <cell r="C19" t="str">
            <v>GS3</v>
          </cell>
          <cell r="D19" t="str">
            <v>LGCME652</v>
          </cell>
          <cell r="E19">
            <v>688</v>
          </cell>
          <cell r="F19">
            <v>0</v>
          </cell>
          <cell r="G19">
            <v>0</v>
          </cell>
          <cell r="H19">
            <v>0</v>
          </cell>
          <cell r="I19">
            <v>0</v>
          </cell>
          <cell r="J19">
            <v>3742312</v>
          </cell>
          <cell r="K19">
            <v>16928.900000000001</v>
          </cell>
          <cell r="L19">
            <v>0</v>
          </cell>
          <cell r="M19">
            <v>0</v>
          </cell>
          <cell r="N19">
            <v>0</v>
          </cell>
          <cell r="O19">
            <v>0</v>
          </cell>
          <cell r="P19">
            <v>0</v>
          </cell>
          <cell r="Q19">
            <v>0</v>
          </cell>
          <cell r="R19">
            <v>0</v>
          </cell>
          <cell r="AA19">
            <v>0</v>
          </cell>
          <cell r="AB19">
            <v>341822.78</v>
          </cell>
          <cell r="AH19">
            <v>0</v>
          </cell>
          <cell r="AI19">
            <v>0</v>
          </cell>
          <cell r="AJ19">
            <v>0</v>
          </cell>
          <cell r="AK19">
            <v>0</v>
          </cell>
          <cell r="AL19">
            <v>0</v>
          </cell>
          <cell r="AM19">
            <v>8.9999999909196049E-2</v>
          </cell>
          <cell r="AN19">
            <v>0</v>
          </cell>
          <cell r="AO19">
            <v>341822.86999999994</v>
          </cell>
          <cell r="AP19">
            <v>341822.87</v>
          </cell>
          <cell r="AR19">
            <v>391.81</v>
          </cell>
          <cell r="AS19">
            <v>11190.98</v>
          </cell>
          <cell r="AT19">
            <v>22524.74</v>
          </cell>
          <cell r="AU19">
            <v>0</v>
          </cell>
          <cell r="AV19">
            <v>0</v>
          </cell>
          <cell r="AW19">
            <v>375930.4</v>
          </cell>
          <cell r="AZ19">
            <v>101978</v>
          </cell>
          <cell r="BG19" t="str">
            <v>20140101LGCME652</v>
          </cell>
          <cell r="BH19" t="str">
            <v>20140101GS3</v>
          </cell>
        </row>
        <row r="20">
          <cell r="B20" t="str">
            <v>Jan 2015</v>
          </cell>
          <cell r="C20" t="str">
            <v>GS3</v>
          </cell>
          <cell r="D20" t="str">
            <v>LGCME657</v>
          </cell>
          <cell r="E20">
            <v>9</v>
          </cell>
          <cell r="F20">
            <v>0</v>
          </cell>
          <cell r="G20">
            <v>0</v>
          </cell>
          <cell r="H20">
            <v>0</v>
          </cell>
          <cell r="I20">
            <v>0</v>
          </cell>
          <cell r="J20">
            <v>167554</v>
          </cell>
          <cell r="K20">
            <v>459.2</v>
          </cell>
          <cell r="L20">
            <v>0</v>
          </cell>
          <cell r="M20">
            <v>0</v>
          </cell>
          <cell r="N20">
            <v>0</v>
          </cell>
          <cell r="O20">
            <v>0</v>
          </cell>
          <cell r="P20">
            <v>0</v>
          </cell>
          <cell r="Q20">
            <v>0</v>
          </cell>
          <cell r="R20">
            <v>0</v>
          </cell>
          <cell r="AA20">
            <v>315</v>
          </cell>
          <cell r="AB20">
            <v>15304.38</v>
          </cell>
          <cell r="AH20">
            <v>0</v>
          </cell>
          <cell r="AI20">
            <v>0</v>
          </cell>
          <cell r="AJ20">
            <v>0</v>
          </cell>
          <cell r="AK20">
            <v>0</v>
          </cell>
          <cell r="AL20">
            <v>0</v>
          </cell>
          <cell r="AM20">
            <v>1.0000000000218279E-2</v>
          </cell>
          <cell r="AN20">
            <v>0</v>
          </cell>
          <cell r="AO20">
            <v>15619.39</v>
          </cell>
          <cell r="AP20">
            <v>15619.39</v>
          </cell>
          <cell r="AR20">
            <v>26.8</v>
          </cell>
          <cell r="AS20">
            <v>502.51</v>
          </cell>
          <cell r="AT20">
            <v>1038.9000000000001</v>
          </cell>
          <cell r="AU20">
            <v>0</v>
          </cell>
          <cell r="AV20">
            <v>0</v>
          </cell>
          <cell r="AW20">
            <v>17187.599999999999</v>
          </cell>
          <cell r="AZ20">
            <v>4565.8500000000004</v>
          </cell>
          <cell r="BG20" t="str">
            <v>20140101LGCME657</v>
          </cell>
          <cell r="BH20" t="str">
            <v>20140101GS3</v>
          </cell>
        </row>
        <row r="21">
          <cell r="B21" t="str">
            <v>Jan 2015</v>
          </cell>
          <cell r="C21" t="str">
            <v>LWC</v>
          </cell>
          <cell r="D21" t="str">
            <v>LGCME671</v>
          </cell>
          <cell r="E21">
            <v>2</v>
          </cell>
          <cell r="F21">
            <v>0</v>
          </cell>
          <cell r="G21">
            <v>0</v>
          </cell>
          <cell r="H21">
            <v>0</v>
          </cell>
          <cell r="I21">
            <v>0</v>
          </cell>
          <cell r="J21">
            <v>5444400</v>
          </cell>
          <cell r="K21">
            <v>9470.4</v>
          </cell>
          <cell r="L21">
            <v>0</v>
          </cell>
          <cell r="M21">
            <v>0</v>
          </cell>
          <cell r="N21">
            <v>0</v>
          </cell>
          <cell r="O21">
            <v>0</v>
          </cell>
          <cell r="P21">
            <v>0</v>
          </cell>
          <cell r="Q21">
            <v>0</v>
          </cell>
          <cell r="R21">
            <v>0</v>
          </cell>
          <cell r="AA21">
            <v>0</v>
          </cell>
          <cell r="AB21">
            <v>201551.69</v>
          </cell>
          <cell r="AH21">
            <v>0</v>
          </cell>
          <cell r="AI21">
            <v>0</v>
          </cell>
          <cell r="AJ21">
            <v>0</v>
          </cell>
          <cell r="AK21">
            <v>98018.64</v>
          </cell>
          <cell r="AL21">
            <v>0</v>
          </cell>
          <cell r="AM21">
            <v>-1.0000000009313226E-2</v>
          </cell>
          <cell r="AN21">
            <v>0</v>
          </cell>
          <cell r="AO21">
            <v>299570.32</v>
          </cell>
          <cell r="AP21">
            <v>299570.32</v>
          </cell>
          <cell r="AR21">
            <v>871.1</v>
          </cell>
          <cell r="AS21">
            <v>0</v>
          </cell>
          <cell r="AT21">
            <v>13593.82</v>
          </cell>
          <cell r="AU21">
            <v>0</v>
          </cell>
          <cell r="AV21">
            <v>0</v>
          </cell>
          <cell r="AW21">
            <v>314035.24</v>
          </cell>
          <cell r="AZ21">
            <v>148359.9</v>
          </cell>
          <cell r="BG21" t="str">
            <v>20140101LGCME671</v>
          </cell>
          <cell r="BH21" t="str">
            <v>20140101LWC</v>
          </cell>
        </row>
        <row r="22">
          <cell r="B22" t="str">
            <v>Jan 2015</v>
          </cell>
          <cell r="C22" t="str">
            <v>CSR</v>
          </cell>
          <cell r="D22" t="str">
            <v>LGCSR761</v>
          </cell>
          <cell r="E22">
            <v>0</v>
          </cell>
          <cell r="F22">
            <v>0</v>
          </cell>
          <cell r="G22">
            <v>0</v>
          </cell>
          <cell r="H22">
            <v>0</v>
          </cell>
          <cell r="I22">
            <v>0</v>
          </cell>
          <cell r="J22">
            <v>0</v>
          </cell>
          <cell r="K22">
            <v>0</v>
          </cell>
          <cell r="L22">
            <v>0</v>
          </cell>
          <cell r="M22">
            <v>0</v>
          </cell>
          <cell r="N22">
            <v>0</v>
          </cell>
          <cell r="O22">
            <v>0</v>
          </cell>
          <cell r="P22">
            <v>0</v>
          </cell>
          <cell r="Q22">
            <v>0</v>
          </cell>
          <cell r="R22">
            <v>0</v>
          </cell>
          <cell r="AA22">
            <v>0</v>
          </cell>
          <cell r="AB22">
            <v>0</v>
          </cell>
          <cell r="AH22">
            <v>0</v>
          </cell>
          <cell r="AI22">
            <v>0</v>
          </cell>
          <cell r="AJ22">
            <v>0</v>
          </cell>
          <cell r="AK22">
            <v>0</v>
          </cell>
          <cell r="AL22">
            <v>0</v>
          </cell>
          <cell r="AM22">
            <v>0</v>
          </cell>
          <cell r="AN22">
            <v>0</v>
          </cell>
          <cell r="AO22">
            <v>0</v>
          </cell>
          <cell r="AP22">
            <v>0</v>
          </cell>
          <cell r="AR22">
            <v>0</v>
          </cell>
          <cell r="AS22">
            <v>0</v>
          </cell>
          <cell r="AT22">
            <v>0</v>
          </cell>
          <cell r="AU22">
            <v>0</v>
          </cell>
          <cell r="AV22">
            <v>0</v>
          </cell>
          <cell r="AW22">
            <v>0</v>
          </cell>
          <cell r="AZ22">
            <v>0</v>
          </cell>
          <cell r="BG22" t="str">
            <v>20140101LGCSR761</v>
          </cell>
          <cell r="BH22" t="str">
            <v>20140101CSR</v>
          </cell>
        </row>
        <row r="23">
          <cell r="B23" t="str">
            <v>Jan 2015</v>
          </cell>
          <cell r="C23" t="str">
            <v>CSR</v>
          </cell>
          <cell r="D23" t="str">
            <v>LGCSR780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AA23">
            <v>0</v>
          </cell>
          <cell r="AB23">
            <v>0</v>
          </cell>
          <cell r="AH23">
            <v>0</v>
          </cell>
          <cell r="AI23">
            <v>0</v>
          </cell>
          <cell r="AJ23">
            <v>0</v>
          </cell>
          <cell r="AK23">
            <v>0</v>
          </cell>
          <cell r="AL23">
            <v>0</v>
          </cell>
          <cell r="AM23">
            <v>0</v>
          </cell>
          <cell r="AN23">
            <v>0</v>
          </cell>
          <cell r="AO23">
            <v>0</v>
          </cell>
          <cell r="AP23">
            <v>0</v>
          </cell>
          <cell r="AR23">
            <v>0</v>
          </cell>
          <cell r="AS23">
            <v>0</v>
          </cell>
          <cell r="AT23">
            <v>0</v>
          </cell>
          <cell r="AU23">
            <v>0</v>
          </cell>
          <cell r="AV23">
            <v>0</v>
          </cell>
          <cell r="AW23">
            <v>0</v>
          </cell>
          <cell r="AZ23">
            <v>0</v>
          </cell>
          <cell r="BG23" t="str">
            <v>20140101LGCSR780</v>
          </cell>
          <cell r="BH23" t="str">
            <v>20140101CSR</v>
          </cell>
        </row>
        <row r="24">
          <cell r="B24" t="str">
            <v>Jan 2015</v>
          </cell>
          <cell r="C24" t="str">
            <v>FK</v>
          </cell>
          <cell r="D24" t="str">
            <v>LGINE599</v>
          </cell>
          <cell r="E24">
            <v>1</v>
          </cell>
          <cell r="F24">
            <v>0</v>
          </cell>
          <cell r="G24">
            <v>0</v>
          </cell>
          <cell r="H24">
            <v>0</v>
          </cell>
          <cell r="I24">
            <v>0</v>
          </cell>
          <cell r="J24">
            <v>16012000</v>
          </cell>
          <cell r="K24">
            <v>27900</v>
          </cell>
          <cell r="L24">
            <v>0</v>
          </cell>
          <cell r="M24">
            <v>0</v>
          </cell>
          <cell r="N24">
            <v>0</v>
          </cell>
          <cell r="O24">
            <v>0</v>
          </cell>
          <cell r="P24">
            <v>0</v>
          </cell>
          <cell r="Q24">
            <v>0</v>
          </cell>
          <cell r="R24">
            <v>0</v>
          </cell>
          <cell r="AA24">
            <v>0</v>
          </cell>
          <cell r="AB24">
            <v>598848.80000000005</v>
          </cell>
          <cell r="AH24">
            <v>0</v>
          </cell>
          <cell r="AI24">
            <v>-25551.94</v>
          </cell>
          <cell r="AJ24">
            <v>0</v>
          </cell>
          <cell r="AK24">
            <v>329336.06</v>
          </cell>
          <cell r="AL24">
            <v>0</v>
          </cell>
          <cell r="AM24">
            <v>0</v>
          </cell>
          <cell r="AN24">
            <v>0</v>
          </cell>
          <cell r="AO24">
            <v>928184.8600000001</v>
          </cell>
          <cell r="AP24">
            <v>928184.8600000001</v>
          </cell>
          <cell r="AR24">
            <v>-15531.64</v>
          </cell>
          <cell r="AS24">
            <v>0</v>
          </cell>
          <cell r="AT24">
            <v>42447.33</v>
          </cell>
          <cell r="AU24">
            <v>0</v>
          </cell>
          <cell r="AV24">
            <v>0</v>
          </cell>
          <cell r="AW24">
            <v>955100.55</v>
          </cell>
          <cell r="AZ24">
            <v>436327</v>
          </cell>
          <cell r="BG24" t="str">
            <v>20140101LGINE599</v>
          </cell>
          <cell r="BH24" t="str">
            <v>20140101FK</v>
          </cell>
        </row>
        <row r="25">
          <cell r="B25" t="str">
            <v>Jan 2015</v>
          </cell>
          <cell r="C25" t="str">
            <v>RTS</v>
          </cell>
          <cell r="D25" t="str">
            <v>LGINE643</v>
          </cell>
          <cell r="E25">
            <v>12</v>
          </cell>
          <cell r="F25">
            <v>0</v>
          </cell>
          <cell r="G25">
            <v>0</v>
          </cell>
          <cell r="H25">
            <v>0</v>
          </cell>
          <cell r="I25">
            <v>0</v>
          </cell>
          <cell r="J25">
            <v>70579615</v>
          </cell>
          <cell r="K25">
            <v>0</v>
          </cell>
          <cell r="L25">
            <v>0</v>
          </cell>
          <cell r="M25">
            <v>140866.5</v>
          </cell>
          <cell r="N25">
            <v>136543.20000000001</v>
          </cell>
          <cell r="O25">
            <v>135899.9</v>
          </cell>
          <cell r="P25">
            <v>0</v>
          </cell>
          <cell r="Q25">
            <v>0</v>
          </cell>
          <cell r="R25">
            <v>0</v>
          </cell>
          <cell r="AA25">
            <v>9000</v>
          </cell>
          <cell r="AB25">
            <v>2547924.1</v>
          </cell>
          <cell r="AH25">
            <v>0</v>
          </cell>
          <cell r="AI25">
            <v>0</v>
          </cell>
          <cell r="AJ25">
            <v>0</v>
          </cell>
          <cell r="AK25">
            <v>1415357.03</v>
          </cell>
          <cell r="AL25">
            <v>0</v>
          </cell>
          <cell r="AM25">
            <v>0</v>
          </cell>
          <cell r="AN25">
            <v>2046.6300000001211</v>
          </cell>
          <cell r="AO25">
            <v>3974327.76</v>
          </cell>
          <cell r="AP25">
            <v>3974327.7600000002</v>
          </cell>
          <cell r="AR25">
            <v>-51678.34</v>
          </cell>
          <cell r="AS25">
            <v>0</v>
          </cell>
          <cell r="AT25">
            <v>178752.72</v>
          </cell>
          <cell r="AU25">
            <v>0</v>
          </cell>
          <cell r="AV25">
            <v>0</v>
          </cell>
          <cell r="AW25">
            <v>4101402.14</v>
          </cell>
          <cell r="AZ25">
            <v>1923294.51</v>
          </cell>
          <cell r="BG25" t="str">
            <v>20140101LGINE643</v>
          </cell>
          <cell r="BH25" t="str">
            <v>20140101RTS</v>
          </cell>
        </row>
        <row r="26">
          <cell r="B26" t="str">
            <v>Jan 2015</v>
          </cell>
          <cell r="C26" t="str">
            <v>PSS</v>
          </cell>
          <cell r="D26" t="str">
            <v>LGINE661</v>
          </cell>
          <cell r="E26">
            <v>240</v>
          </cell>
          <cell r="F26">
            <v>0</v>
          </cell>
          <cell r="G26">
            <v>0</v>
          </cell>
          <cell r="H26">
            <v>0</v>
          </cell>
          <cell r="I26">
            <v>0</v>
          </cell>
          <cell r="J26">
            <v>22409462</v>
          </cell>
          <cell r="K26">
            <v>59985.2</v>
          </cell>
          <cell r="L26">
            <v>0</v>
          </cell>
          <cell r="M26">
            <v>0</v>
          </cell>
          <cell r="N26">
            <v>0</v>
          </cell>
          <cell r="O26">
            <v>0</v>
          </cell>
          <cell r="P26">
            <v>0</v>
          </cell>
          <cell r="Q26">
            <v>0</v>
          </cell>
          <cell r="R26">
            <v>0</v>
          </cell>
          <cell r="AA26">
            <v>21600</v>
          </cell>
          <cell r="AB26">
            <v>909824.16</v>
          </cell>
          <cell r="AH26">
            <v>0</v>
          </cell>
          <cell r="AI26">
            <v>51614.26</v>
          </cell>
          <cell r="AJ26">
            <v>0</v>
          </cell>
          <cell r="AK26">
            <v>892006.91</v>
          </cell>
          <cell r="AL26">
            <v>630</v>
          </cell>
          <cell r="AM26">
            <v>-1.0000000009313226E-2</v>
          </cell>
          <cell r="AN26">
            <v>11616.459999999963</v>
          </cell>
          <cell r="AO26">
            <v>1835677.52</v>
          </cell>
          <cell r="AP26">
            <v>1835677.52</v>
          </cell>
          <cell r="AR26">
            <v>2856.28</v>
          </cell>
          <cell r="AS26">
            <v>0</v>
          </cell>
          <cell r="AT26">
            <v>109996.88</v>
          </cell>
          <cell r="AU26">
            <v>0</v>
          </cell>
          <cell r="AV26">
            <v>0</v>
          </cell>
          <cell r="AW26">
            <v>1948530.68</v>
          </cell>
          <cell r="AZ26">
            <v>610657.84</v>
          </cell>
          <cell r="BG26" t="str">
            <v>20140101LGINE661</v>
          </cell>
          <cell r="BH26" t="str">
            <v>20140101PSS</v>
          </cell>
        </row>
        <row r="27">
          <cell r="B27" t="str">
            <v>Jan 2015</v>
          </cell>
          <cell r="C27" t="str">
            <v>PSP</v>
          </cell>
          <cell r="D27" t="str">
            <v>LGINE663</v>
          </cell>
          <cell r="E27">
            <v>23</v>
          </cell>
          <cell r="F27">
            <v>0</v>
          </cell>
          <cell r="G27">
            <v>0</v>
          </cell>
          <cell r="H27">
            <v>0</v>
          </cell>
          <cell r="I27">
            <v>0</v>
          </cell>
          <cell r="J27">
            <v>1361520</v>
          </cell>
          <cell r="K27">
            <v>4672</v>
          </cell>
          <cell r="L27">
            <v>0</v>
          </cell>
          <cell r="M27">
            <v>0</v>
          </cell>
          <cell r="N27">
            <v>0</v>
          </cell>
          <cell r="O27">
            <v>0</v>
          </cell>
          <cell r="P27">
            <v>0</v>
          </cell>
          <cell r="Q27">
            <v>0</v>
          </cell>
          <cell r="R27">
            <v>0</v>
          </cell>
          <cell r="AA27">
            <v>3910</v>
          </cell>
          <cell r="AB27">
            <v>53453.279999999999</v>
          </cell>
          <cell r="AH27">
            <v>0</v>
          </cell>
          <cell r="AI27">
            <v>10528.96</v>
          </cell>
          <cell r="AJ27">
            <v>0</v>
          </cell>
          <cell r="AK27">
            <v>65004.479999999996</v>
          </cell>
          <cell r="AL27">
            <v>170</v>
          </cell>
          <cell r="AM27">
            <v>0</v>
          </cell>
          <cell r="AN27">
            <v>113.09000000000378</v>
          </cell>
          <cell r="AO27">
            <v>122650.84999999998</v>
          </cell>
          <cell r="AP27">
            <v>122650.85</v>
          </cell>
          <cell r="AR27">
            <v>95.8</v>
          </cell>
          <cell r="AS27">
            <v>0</v>
          </cell>
          <cell r="AT27">
            <v>7662.32</v>
          </cell>
          <cell r="AU27">
            <v>0</v>
          </cell>
          <cell r="AV27">
            <v>0</v>
          </cell>
          <cell r="AW27">
            <v>130408.97</v>
          </cell>
          <cell r="AZ27">
            <v>37101.42</v>
          </cell>
          <cell r="BG27" t="str">
            <v>20140101LGINE663</v>
          </cell>
          <cell r="BH27" t="str">
            <v>20140101PSP</v>
          </cell>
        </row>
        <row r="28">
          <cell r="B28" t="str">
            <v>Jan 2015</v>
          </cell>
          <cell r="C28" t="str">
            <v>TODS</v>
          </cell>
          <cell r="D28" t="str">
            <v>LGINE691</v>
          </cell>
          <cell r="E28">
            <v>84</v>
          </cell>
          <cell r="F28">
            <v>0</v>
          </cell>
          <cell r="G28">
            <v>0</v>
          </cell>
          <cell r="H28">
            <v>0</v>
          </cell>
          <cell r="I28">
            <v>0</v>
          </cell>
          <cell r="J28">
            <v>20176820</v>
          </cell>
          <cell r="K28">
            <v>0</v>
          </cell>
          <cell r="L28">
            <v>0</v>
          </cell>
          <cell r="M28">
            <v>48286.9</v>
          </cell>
          <cell r="N28">
            <v>47283.9</v>
          </cell>
          <cell r="O28">
            <v>46208.7</v>
          </cell>
          <cell r="P28">
            <v>0</v>
          </cell>
          <cell r="Q28">
            <v>0</v>
          </cell>
          <cell r="R28">
            <v>0</v>
          </cell>
          <cell r="AA28">
            <v>16800</v>
          </cell>
          <cell r="AB28">
            <v>805055.12</v>
          </cell>
          <cell r="AH28">
            <v>0</v>
          </cell>
          <cell r="AI28">
            <v>46570.5</v>
          </cell>
          <cell r="AJ28">
            <v>0</v>
          </cell>
          <cell r="AK28">
            <v>735303.64999999991</v>
          </cell>
          <cell r="AL28">
            <v>600</v>
          </cell>
          <cell r="AM28">
            <v>-1.0000000009313226E-2</v>
          </cell>
          <cell r="AN28">
            <v>18662.380000000121</v>
          </cell>
          <cell r="AO28">
            <v>1576421.14</v>
          </cell>
          <cell r="AP28">
            <v>1576421.14</v>
          </cell>
          <cell r="AR28">
            <v>2919.46</v>
          </cell>
          <cell r="AS28">
            <v>0</v>
          </cell>
          <cell r="AT28">
            <v>92240.79</v>
          </cell>
          <cell r="AU28">
            <v>0</v>
          </cell>
          <cell r="AV28">
            <v>0</v>
          </cell>
          <cell r="AW28">
            <v>1671581.39</v>
          </cell>
          <cell r="AZ28">
            <v>549818.35</v>
          </cell>
          <cell r="BG28" t="str">
            <v>20140101LGINE691</v>
          </cell>
          <cell r="BH28" t="str">
            <v>20140101TODS</v>
          </cell>
        </row>
        <row r="29">
          <cell r="B29" t="str">
            <v>Jan 2015</v>
          </cell>
          <cell r="C29" t="str">
            <v>TODP</v>
          </cell>
          <cell r="D29" t="str">
            <v>LGINE693</v>
          </cell>
          <cell r="E29">
            <v>66</v>
          </cell>
          <cell r="F29">
            <v>0</v>
          </cell>
          <cell r="G29">
            <v>0</v>
          </cell>
          <cell r="H29">
            <v>0</v>
          </cell>
          <cell r="I29">
            <v>0</v>
          </cell>
          <cell r="J29">
            <v>132787200</v>
          </cell>
          <cell r="K29">
            <v>0</v>
          </cell>
          <cell r="L29">
            <v>0</v>
          </cell>
          <cell r="M29">
            <v>302156.2</v>
          </cell>
          <cell r="N29">
            <v>295813.90000000002</v>
          </cell>
          <cell r="O29">
            <v>290532.8</v>
          </cell>
          <cell r="P29">
            <v>0</v>
          </cell>
          <cell r="Q29">
            <v>0</v>
          </cell>
          <cell r="R29">
            <v>0</v>
          </cell>
          <cell r="AA29">
            <v>19800</v>
          </cell>
          <cell r="AB29">
            <v>4698011.1399999997</v>
          </cell>
          <cell r="AH29">
            <v>1577</v>
          </cell>
          <cell r="AI29">
            <v>0</v>
          </cell>
          <cell r="AJ29">
            <v>0</v>
          </cell>
          <cell r="AK29">
            <v>3564705.55</v>
          </cell>
          <cell r="AL29">
            <v>600</v>
          </cell>
          <cell r="AM29">
            <v>1.0000000707805157E-2</v>
          </cell>
          <cell r="AN29">
            <v>70516.620000000577</v>
          </cell>
          <cell r="AO29">
            <v>8353633.3200000003</v>
          </cell>
          <cell r="AP29">
            <v>8353633.3200000003</v>
          </cell>
          <cell r="AR29">
            <v>-14570.04</v>
          </cell>
          <cell r="AS29">
            <v>0</v>
          </cell>
          <cell r="AT29">
            <v>421927.69</v>
          </cell>
          <cell r="AU29">
            <v>0</v>
          </cell>
          <cell r="AV29">
            <v>0</v>
          </cell>
          <cell r="AW29">
            <v>8760990.9700000007</v>
          </cell>
          <cell r="AZ29">
            <v>3618451.2</v>
          </cell>
          <cell r="BG29" t="str">
            <v>20140101LGINE693</v>
          </cell>
          <cell r="BH29" t="str">
            <v>20140101TODP</v>
          </cell>
        </row>
        <row r="30">
          <cell r="B30" t="str">
            <v>Jan 2015</v>
          </cell>
          <cell r="C30" t="str">
            <v>TODP</v>
          </cell>
          <cell r="D30" t="str">
            <v>LGINE694</v>
          </cell>
          <cell r="E30">
            <v>0</v>
          </cell>
          <cell r="F30">
            <v>0</v>
          </cell>
          <cell r="G30">
            <v>0</v>
          </cell>
          <cell r="H30">
            <v>0</v>
          </cell>
          <cell r="I30">
            <v>0</v>
          </cell>
          <cell r="J30">
            <v>0</v>
          </cell>
          <cell r="K30">
            <v>0</v>
          </cell>
          <cell r="L30">
            <v>0</v>
          </cell>
          <cell r="M30">
            <v>0</v>
          </cell>
          <cell r="N30">
            <v>0</v>
          </cell>
          <cell r="O30">
            <v>0</v>
          </cell>
          <cell r="P30">
            <v>0</v>
          </cell>
          <cell r="Q30">
            <v>0</v>
          </cell>
          <cell r="R30">
            <v>0</v>
          </cell>
          <cell r="AA30">
            <v>0</v>
          </cell>
          <cell r="AB30">
            <v>0</v>
          </cell>
          <cell r="AH30">
            <v>0</v>
          </cell>
          <cell r="AI30">
            <v>0</v>
          </cell>
          <cell r="AJ30">
            <v>0</v>
          </cell>
          <cell r="AK30">
            <v>0</v>
          </cell>
          <cell r="AL30">
            <v>0</v>
          </cell>
          <cell r="AM30">
            <v>0</v>
          </cell>
          <cell r="AN30">
            <v>0</v>
          </cell>
          <cell r="AO30">
            <v>0</v>
          </cell>
          <cell r="AP30">
            <v>0</v>
          </cell>
          <cell r="AR30">
            <v>0</v>
          </cell>
          <cell r="AS30">
            <v>0</v>
          </cell>
          <cell r="AT30">
            <v>0</v>
          </cell>
          <cell r="AU30">
            <v>0</v>
          </cell>
          <cell r="AV30">
            <v>0</v>
          </cell>
          <cell r="AW30">
            <v>0</v>
          </cell>
          <cell r="AZ30">
            <v>0</v>
          </cell>
          <cell r="BG30" t="str">
            <v>20140101LGINE694</v>
          </cell>
          <cell r="BH30" t="str">
            <v>20140101TODP</v>
          </cell>
        </row>
        <row r="31">
          <cell r="B31" t="str">
            <v>Jan 2015</v>
          </cell>
          <cell r="C31" t="str">
            <v>LE</v>
          </cell>
          <cell r="D31" t="str">
            <v>LGMLE570</v>
          </cell>
          <cell r="E31">
            <v>1</v>
          </cell>
          <cell r="F31">
            <v>0</v>
          </cell>
          <cell r="G31">
            <v>0</v>
          </cell>
          <cell r="H31">
            <v>0</v>
          </cell>
          <cell r="I31">
            <v>0</v>
          </cell>
          <cell r="J31">
            <v>196</v>
          </cell>
          <cell r="K31">
            <v>0</v>
          </cell>
          <cell r="L31">
            <v>0</v>
          </cell>
          <cell r="M31">
            <v>0</v>
          </cell>
          <cell r="N31">
            <v>0</v>
          </cell>
          <cell r="O31">
            <v>0</v>
          </cell>
          <cell r="P31">
            <v>0</v>
          </cell>
          <cell r="Q31">
            <v>0</v>
          </cell>
          <cell r="R31">
            <v>0</v>
          </cell>
          <cell r="AA31">
            <v>0</v>
          </cell>
          <cell r="AB31">
            <v>12.66</v>
          </cell>
          <cell r="AH31">
            <v>0</v>
          </cell>
          <cell r="AI31">
            <v>0</v>
          </cell>
          <cell r="AJ31">
            <v>0</v>
          </cell>
          <cell r="AK31">
            <v>0</v>
          </cell>
          <cell r="AL31">
            <v>0</v>
          </cell>
          <cell r="AM31">
            <v>0</v>
          </cell>
          <cell r="AN31">
            <v>0</v>
          </cell>
          <cell r="AO31">
            <v>12.66</v>
          </cell>
          <cell r="AP31">
            <v>12.66</v>
          </cell>
          <cell r="AR31">
            <v>0.03</v>
          </cell>
          <cell r="AS31">
            <v>0</v>
          </cell>
          <cell r="AT31">
            <v>0.72</v>
          </cell>
          <cell r="AU31">
            <v>0</v>
          </cell>
          <cell r="AV31">
            <v>0</v>
          </cell>
          <cell r="AW31">
            <v>13.41</v>
          </cell>
          <cell r="AZ31">
            <v>5.34</v>
          </cell>
          <cell r="BG31" t="str">
            <v>20140101LGMLE570</v>
          </cell>
          <cell r="BH31" t="str">
            <v>20140101LE</v>
          </cell>
        </row>
        <row r="32">
          <cell r="B32" t="str">
            <v>Jan 2015</v>
          </cell>
          <cell r="C32" t="str">
            <v>LE</v>
          </cell>
          <cell r="D32" t="str">
            <v>LGMLE571</v>
          </cell>
          <cell r="E32">
            <v>153</v>
          </cell>
          <cell r="F32">
            <v>0</v>
          </cell>
          <cell r="G32">
            <v>0</v>
          </cell>
          <cell r="H32">
            <v>0</v>
          </cell>
          <cell r="I32">
            <v>0</v>
          </cell>
          <cell r="J32">
            <v>245345</v>
          </cell>
          <cell r="K32">
            <v>0</v>
          </cell>
          <cell r="L32">
            <v>0</v>
          </cell>
          <cell r="M32">
            <v>0</v>
          </cell>
          <cell r="N32">
            <v>0</v>
          </cell>
          <cell r="O32">
            <v>0</v>
          </cell>
          <cell r="P32">
            <v>0</v>
          </cell>
          <cell r="Q32">
            <v>0</v>
          </cell>
          <cell r="R32">
            <v>0</v>
          </cell>
          <cell r="AA32">
            <v>0</v>
          </cell>
          <cell r="AB32">
            <v>15851.74</v>
          </cell>
          <cell r="AH32">
            <v>0</v>
          </cell>
          <cell r="AI32">
            <v>0</v>
          </cell>
          <cell r="AJ32">
            <v>0</v>
          </cell>
          <cell r="AK32">
            <v>0</v>
          </cell>
          <cell r="AL32">
            <v>0</v>
          </cell>
          <cell r="AM32">
            <v>1.0000000000218279E-2</v>
          </cell>
          <cell r="AN32">
            <v>0</v>
          </cell>
          <cell r="AO32">
            <v>15851.75</v>
          </cell>
          <cell r="AP32">
            <v>15851.75</v>
          </cell>
          <cell r="AR32">
            <v>21.92</v>
          </cell>
          <cell r="AS32">
            <v>0</v>
          </cell>
          <cell r="AT32">
            <v>904.01</v>
          </cell>
          <cell r="AU32">
            <v>0</v>
          </cell>
          <cell r="AV32">
            <v>0</v>
          </cell>
          <cell r="AW32">
            <v>16777.68</v>
          </cell>
          <cell r="AZ32">
            <v>6685.65</v>
          </cell>
          <cell r="BG32" t="str">
            <v>20140101LGMLE571</v>
          </cell>
          <cell r="BH32" t="str">
            <v>20140101LE</v>
          </cell>
        </row>
        <row r="33">
          <cell r="B33" t="str">
            <v>Jan 2015</v>
          </cell>
          <cell r="C33" t="str">
            <v>LE</v>
          </cell>
          <cell r="D33" t="str">
            <v>LGMLE572</v>
          </cell>
          <cell r="E33">
            <v>13</v>
          </cell>
          <cell r="F33">
            <v>0</v>
          </cell>
          <cell r="G33">
            <v>0</v>
          </cell>
          <cell r="H33">
            <v>0</v>
          </cell>
          <cell r="I33">
            <v>0</v>
          </cell>
          <cell r="J33">
            <v>106199</v>
          </cell>
          <cell r="K33">
            <v>0</v>
          </cell>
          <cell r="L33">
            <v>0</v>
          </cell>
          <cell r="M33">
            <v>0</v>
          </cell>
          <cell r="N33">
            <v>0</v>
          </cell>
          <cell r="O33">
            <v>0</v>
          </cell>
          <cell r="P33">
            <v>0</v>
          </cell>
          <cell r="Q33">
            <v>0</v>
          </cell>
          <cell r="R33">
            <v>0</v>
          </cell>
          <cell r="AA33">
            <v>0</v>
          </cell>
          <cell r="AB33">
            <v>6861.52</v>
          </cell>
          <cell r="AH33">
            <v>0</v>
          </cell>
          <cell r="AI33">
            <v>0</v>
          </cell>
          <cell r="AJ33">
            <v>0</v>
          </cell>
          <cell r="AK33">
            <v>0</v>
          </cell>
          <cell r="AL33">
            <v>0</v>
          </cell>
          <cell r="AM33">
            <v>0</v>
          </cell>
          <cell r="AN33">
            <v>0</v>
          </cell>
          <cell r="AO33">
            <v>6861.52</v>
          </cell>
          <cell r="AP33">
            <v>6861.52</v>
          </cell>
          <cell r="AR33">
            <v>15.38</v>
          </cell>
          <cell r="AS33">
            <v>0</v>
          </cell>
          <cell r="AT33">
            <v>392.44</v>
          </cell>
          <cell r="AU33">
            <v>0</v>
          </cell>
          <cell r="AV33">
            <v>0</v>
          </cell>
          <cell r="AW33">
            <v>7269.34</v>
          </cell>
          <cell r="AZ33">
            <v>2893.92</v>
          </cell>
          <cell r="BG33" t="str">
            <v>20140101LGMLE572</v>
          </cell>
          <cell r="BH33" t="str">
            <v>20140101LE</v>
          </cell>
        </row>
        <row r="34">
          <cell r="B34" t="str">
            <v>Jan 2015</v>
          </cell>
          <cell r="C34" t="str">
            <v>TE</v>
          </cell>
          <cell r="D34" t="str">
            <v>LGMLE573</v>
          </cell>
          <cell r="E34">
            <v>897</v>
          </cell>
          <cell r="F34">
            <v>0</v>
          </cell>
          <cell r="G34">
            <v>0</v>
          </cell>
          <cell r="H34">
            <v>0</v>
          </cell>
          <cell r="I34">
            <v>0</v>
          </cell>
          <cell r="J34">
            <v>203003</v>
          </cell>
          <cell r="K34">
            <v>0</v>
          </cell>
          <cell r="L34">
            <v>0</v>
          </cell>
          <cell r="M34">
            <v>0</v>
          </cell>
          <cell r="N34">
            <v>0</v>
          </cell>
          <cell r="O34">
            <v>0</v>
          </cell>
          <cell r="P34">
            <v>0</v>
          </cell>
          <cell r="Q34">
            <v>0</v>
          </cell>
          <cell r="R34">
            <v>0</v>
          </cell>
          <cell r="AA34">
            <v>2915.25</v>
          </cell>
          <cell r="AB34">
            <v>15545.97</v>
          </cell>
          <cell r="AH34">
            <v>0</v>
          </cell>
          <cell r="AI34">
            <v>0</v>
          </cell>
          <cell r="AJ34">
            <v>0</v>
          </cell>
          <cell r="AK34">
            <v>0</v>
          </cell>
          <cell r="AL34">
            <v>0</v>
          </cell>
          <cell r="AM34">
            <v>-2.9999999998835847E-2</v>
          </cell>
          <cell r="AN34">
            <v>0</v>
          </cell>
          <cell r="AO34">
            <v>18461.190000000002</v>
          </cell>
          <cell r="AP34">
            <v>18461.189999999999</v>
          </cell>
          <cell r="AR34">
            <v>13.03</v>
          </cell>
          <cell r="AS34">
            <v>0</v>
          </cell>
          <cell r="AT34">
            <v>1051.22</v>
          </cell>
          <cell r="AU34">
            <v>0</v>
          </cell>
          <cell r="AV34">
            <v>0</v>
          </cell>
          <cell r="AW34">
            <v>19525.439999999999</v>
          </cell>
          <cell r="AZ34">
            <v>5531.83</v>
          </cell>
          <cell r="BG34" t="str">
            <v>20140101LGMLE573</v>
          </cell>
          <cell r="BH34" t="str">
            <v>20140101TE</v>
          </cell>
        </row>
        <row r="35">
          <cell r="B35" t="str">
            <v>Jan 2015</v>
          </cell>
          <cell r="C35" t="str">
            <v>TE</v>
          </cell>
          <cell r="D35" t="str">
            <v>LGMLE574</v>
          </cell>
          <cell r="E35">
            <v>8</v>
          </cell>
          <cell r="F35">
            <v>0</v>
          </cell>
          <cell r="G35">
            <v>0</v>
          </cell>
          <cell r="H35">
            <v>0</v>
          </cell>
          <cell r="I35">
            <v>0</v>
          </cell>
          <cell r="J35">
            <v>68742</v>
          </cell>
          <cell r="K35">
            <v>0</v>
          </cell>
          <cell r="L35">
            <v>0</v>
          </cell>
          <cell r="M35">
            <v>0</v>
          </cell>
          <cell r="N35">
            <v>0</v>
          </cell>
          <cell r="O35">
            <v>0</v>
          </cell>
          <cell r="P35">
            <v>0</v>
          </cell>
          <cell r="Q35">
            <v>0</v>
          </cell>
          <cell r="R35">
            <v>0</v>
          </cell>
          <cell r="AA35">
            <v>26</v>
          </cell>
          <cell r="AB35">
            <v>5264.26</v>
          </cell>
          <cell r="AH35">
            <v>0</v>
          </cell>
          <cell r="AI35">
            <v>0</v>
          </cell>
          <cell r="AJ35">
            <v>0</v>
          </cell>
          <cell r="AK35">
            <v>0</v>
          </cell>
          <cell r="AL35">
            <v>409.5</v>
          </cell>
          <cell r="AM35">
            <v>0</v>
          </cell>
          <cell r="AN35">
            <v>0</v>
          </cell>
          <cell r="AO35">
            <v>5699.76</v>
          </cell>
          <cell r="AP35">
            <v>5699.76</v>
          </cell>
          <cell r="AR35">
            <v>11.01</v>
          </cell>
          <cell r="AS35">
            <v>0</v>
          </cell>
          <cell r="AT35">
            <v>326.10000000000002</v>
          </cell>
          <cell r="AU35">
            <v>0</v>
          </cell>
          <cell r="AV35">
            <v>0</v>
          </cell>
          <cell r="AW35">
            <v>6036.87</v>
          </cell>
          <cell r="AZ35">
            <v>1873.22</v>
          </cell>
          <cell r="BG35" t="str">
            <v>20140101LGMLE574</v>
          </cell>
          <cell r="BH35" t="str">
            <v>20140101TE</v>
          </cell>
        </row>
        <row r="36">
          <cell r="B36" t="str">
            <v>Jan 2015</v>
          </cell>
          <cell r="C36" t="str">
            <v>RS</v>
          </cell>
          <cell r="D36" t="str">
            <v>LGRSE411</v>
          </cell>
          <cell r="E36">
            <v>3381</v>
          </cell>
          <cell r="F36">
            <v>0</v>
          </cell>
          <cell r="G36">
            <v>0</v>
          </cell>
          <cell r="H36">
            <v>0</v>
          </cell>
          <cell r="I36">
            <v>0</v>
          </cell>
          <cell r="J36">
            <v>934655</v>
          </cell>
          <cell r="K36">
            <v>0</v>
          </cell>
          <cell r="L36">
            <v>0</v>
          </cell>
          <cell r="M36">
            <v>0</v>
          </cell>
          <cell r="N36">
            <v>0</v>
          </cell>
          <cell r="O36">
            <v>0</v>
          </cell>
          <cell r="P36">
            <v>0</v>
          </cell>
          <cell r="Q36">
            <v>0</v>
          </cell>
          <cell r="R36">
            <v>0</v>
          </cell>
          <cell r="AA36">
            <v>0</v>
          </cell>
          <cell r="AB36">
            <v>75482.740000000005</v>
          </cell>
          <cell r="AH36">
            <v>0</v>
          </cell>
          <cell r="AI36">
            <v>0</v>
          </cell>
          <cell r="AJ36">
            <v>0</v>
          </cell>
          <cell r="AK36">
            <v>0</v>
          </cell>
          <cell r="AL36">
            <v>0</v>
          </cell>
          <cell r="AM36">
            <v>-1.9700000000157161</v>
          </cell>
          <cell r="AN36">
            <v>0</v>
          </cell>
          <cell r="AO36">
            <v>75480.76999999999</v>
          </cell>
          <cell r="AP36">
            <v>75480.77</v>
          </cell>
          <cell r="AR36">
            <v>147.76</v>
          </cell>
          <cell r="AS36">
            <v>5225.25</v>
          </cell>
          <cell r="AT36">
            <v>4625.6000000000004</v>
          </cell>
          <cell r="AU36">
            <v>0</v>
          </cell>
          <cell r="AV36">
            <v>0</v>
          </cell>
          <cell r="AW36">
            <v>85479.38</v>
          </cell>
          <cell r="AZ36">
            <v>25469.35</v>
          </cell>
          <cell r="BG36" t="str">
            <v>20140101LGRSE411</v>
          </cell>
          <cell r="BH36" t="str">
            <v>20140101RS</v>
          </cell>
        </row>
        <row r="37">
          <cell r="B37" t="str">
            <v>Jan 2015</v>
          </cell>
          <cell r="C37" t="str">
            <v>RS</v>
          </cell>
          <cell r="D37" t="str">
            <v>LGRSE511</v>
          </cell>
          <cell r="E37">
            <v>354329</v>
          </cell>
          <cell r="F37">
            <v>0</v>
          </cell>
          <cell r="G37">
            <v>0</v>
          </cell>
          <cell r="H37">
            <v>0</v>
          </cell>
          <cell r="I37">
            <v>0</v>
          </cell>
          <cell r="J37">
            <v>381658177</v>
          </cell>
          <cell r="K37">
            <v>0</v>
          </cell>
          <cell r="L37">
            <v>0</v>
          </cell>
          <cell r="M37">
            <v>0</v>
          </cell>
          <cell r="N37">
            <v>0</v>
          </cell>
          <cell r="O37">
            <v>0</v>
          </cell>
          <cell r="P37">
            <v>0</v>
          </cell>
          <cell r="Q37">
            <v>0</v>
          </cell>
          <cell r="R37">
            <v>0</v>
          </cell>
          <cell r="AA37">
            <v>3809036.75</v>
          </cell>
          <cell r="AB37">
            <v>30822714.370000001</v>
          </cell>
          <cell r="AH37">
            <v>0</v>
          </cell>
          <cell r="AI37">
            <v>0</v>
          </cell>
          <cell r="AJ37">
            <v>0</v>
          </cell>
          <cell r="AK37">
            <v>0</v>
          </cell>
          <cell r="AL37">
            <v>-8018.5800000000745</v>
          </cell>
          <cell r="AM37">
            <v>-5.2600000016391277</v>
          </cell>
          <cell r="AN37">
            <v>0</v>
          </cell>
          <cell r="AO37">
            <v>34623727.280000001</v>
          </cell>
          <cell r="AP37">
            <v>34623727.280000001</v>
          </cell>
          <cell r="AR37">
            <v>60804.28</v>
          </cell>
          <cell r="AS37">
            <v>2133576.15</v>
          </cell>
          <cell r="AT37">
            <v>2101863.27</v>
          </cell>
          <cell r="AU37">
            <v>0</v>
          </cell>
          <cell r="AV37">
            <v>0</v>
          </cell>
          <cell r="AW37">
            <v>38919970.979999997</v>
          </cell>
          <cell r="AZ37">
            <v>10400185.32</v>
          </cell>
          <cell r="BG37" t="str">
            <v>20140101LGRSE511</v>
          </cell>
          <cell r="BH37" t="str">
            <v>20140101RS</v>
          </cell>
        </row>
        <row r="38">
          <cell r="B38" t="str">
            <v>Jan 2015</v>
          </cell>
          <cell r="C38" t="str">
            <v>RS</v>
          </cell>
          <cell r="D38" t="str">
            <v>LGRSE519</v>
          </cell>
          <cell r="E38">
            <v>145</v>
          </cell>
          <cell r="F38">
            <v>0</v>
          </cell>
          <cell r="G38">
            <v>0</v>
          </cell>
          <cell r="H38">
            <v>0</v>
          </cell>
          <cell r="I38">
            <v>0</v>
          </cell>
          <cell r="J38">
            <v>198518</v>
          </cell>
          <cell r="K38">
            <v>0</v>
          </cell>
          <cell r="L38">
            <v>0</v>
          </cell>
          <cell r="M38">
            <v>0</v>
          </cell>
          <cell r="N38">
            <v>0</v>
          </cell>
          <cell r="O38">
            <v>0</v>
          </cell>
          <cell r="P38">
            <v>0</v>
          </cell>
          <cell r="Q38">
            <v>0</v>
          </cell>
          <cell r="R38">
            <v>0</v>
          </cell>
          <cell r="AA38">
            <v>1558.75</v>
          </cell>
          <cell r="AB38">
            <v>16032.31</v>
          </cell>
          <cell r="AH38">
            <v>0</v>
          </cell>
          <cell r="AI38">
            <v>0</v>
          </cell>
          <cell r="AJ38">
            <v>0</v>
          </cell>
          <cell r="AK38">
            <v>0</v>
          </cell>
          <cell r="AL38">
            <v>-33.079999999999927</v>
          </cell>
          <cell r="AM38">
            <v>-1.9999999998617568E-2</v>
          </cell>
          <cell r="AN38">
            <v>0</v>
          </cell>
          <cell r="AO38">
            <v>17557.96</v>
          </cell>
          <cell r="AP38">
            <v>17557.96</v>
          </cell>
          <cell r="AR38">
            <v>27.91</v>
          </cell>
          <cell r="AS38">
            <v>1111.3900000000001</v>
          </cell>
          <cell r="AT38">
            <v>1066.8599999999999</v>
          </cell>
          <cell r="AU38">
            <v>0</v>
          </cell>
          <cell r="AV38">
            <v>0</v>
          </cell>
          <cell r="AW38">
            <v>19764.12</v>
          </cell>
          <cell r="AZ38">
            <v>5409.62</v>
          </cell>
          <cell r="BG38" t="str">
            <v>20140101LGRSE519</v>
          </cell>
          <cell r="BH38" t="str">
            <v>20140101RS</v>
          </cell>
        </row>
        <row r="39">
          <cell r="B39" t="str">
            <v>Jan 2015</v>
          </cell>
          <cell r="C39" t="str">
            <v>RTODE</v>
          </cell>
          <cell r="D39" t="str">
            <v>LGRSE521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AA39">
            <v>0</v>
          </cell>
          <cell r="AB39">
            <v>0</v>
          </cell>
          <cell r="AH39">
            <v>0</v>
          </cell>
          <cell r="AI39">
            <v>0</v>
          </cell>
          <cell r="AJ39">
            <v>0</v>
          </cell>
          <cell r="AK39">
            <v>0</v>
          </cell>
          <cell r="AL39">
            <v>0</v>
          </cell>
          <cell r="AM39">
            <v>0</v>
          </cell>
          <cell r="AN39">
            <v>0</v>
          </cell>
          <cell r="AO39">
            <v>0</v>
          </cell>
          <cell r="AP39">
            <v>0</v>
          </cell>
          <cell r="AR39">
            <v>0</v>
          </cell>
          <cell r="AS39">
            <v>0</v>
          </cell>
          <cell r="AT39">
            <v>0</v>
          </cell>
          <cell r="AU39">
            <v>0</v>
          </cell>
          <cell r="AV39">
            <v>0</v>
          </cell>
          <cell r="AW39">
            <v>0</v>
          </cell>
          <cell r="AZ39">
            <v>0</v>
          </cell>
          <cell r="BG39" t="str">
            <v>20140101LGRSE521</v>
          </cell>
          <cell r="BH39" t="str">
            <v>20140101RTODE</v>
          </cell>
        </row>
        <row r="40">
          <cell r="B40" t="str">
            <v>Jan 2015</v>
          </cell>
          <cell r="C40" t="str">
            <v>RTODE</v>
          </cell>
          <cell r="D40" t="str">
            <v>LGRSE523</v>
          </cell>
          <cell r="E40">
            <v>0</v>
          </cell>
          <cell r="F40">
            <v>0</v>
          </cell>
          <cell r="G40">
            <v>0</v>
          </cell>
          <cell r="H40">
            <v>0</v>
          </cell>
          <cell r="I40">
            <v>0</v>
          </cell>
          <cell r="J40">
            <v>0</v>
          </cell>
          <cell r="K40">
            <v>0</v>
          </cell>
          <cell r="L40">
            <v>0</v>
          </cell>
          <cell r="M40">
            <v>0</v>
          </cell>
          <cell r="N40">
            <v>0</v>
          </cell>
          <cell r="O40">
            <v>0</v>
          </cell>
          <cell r="P40">
            <v>0</v>
          </cell>
          <cell r="Q40">
            <v>0</v>
          </cell>
          <cell r="R40">
            <v>0</v>
          </cell>
          <cell r="AA40">
            <v>0</v>
          </cell>
          <cell r="AB40">
            <v>0</v>
          </cell>
          <cell r="AH40">
            <v>0</v>
          </cell>
          <cell r="AI40">
            <v>0</v>
          </cell>
          <cell r="AJ40">
            <v>0</v>
          </cell>
          <cell r="AK40">
            <v>0</v>
          </cell>
          <cell r="AL40">
            <v>0</v>
          </cell>
          <cell r="AM40">
            <v>0</v>
          </cell>
          <cell r="AN40">
            <v>0</v>
          </cell>
          <cell r="AO40">
            <v>0</v>
          </cell>
          <cell r="AP40">
            <v>0</v>
          </cell>
          <cell r="AR40">
            <v>0</v>
          </cell>
          <cell r="AS40">
            <v>0</v>
          </cell>
          <cell r="AT40">
            <v>0</v>
          </cell>
          <cell r="AU40">
            <v>0</v>
          </cell>
          <cell r="AV40">
            <v>0</v>
          </cell>
          <cell r="AW40">
            <v>0</v>
          </cell>
          <cell r="AZ40">
            <v>0</v>
          </cell>
          <cell r="BG40" t="str">
            <v>20140101LGRSE523</v>
          </cell>
          <cell r="BH40" t="str">
            <v>20140101RTODE</v>
          </cell>
        </row>
        <row r="41">
          <cell r="B41" t="str">
            <v>Jan 2015</v>
          </cell>
          <cell r="C41" t="str">
            <v>RTODD</v>
          </cell>
          <cell r="D41" t="str">
            <v>LGRSE527</v>
          </cell>
          <cell r="E41">
            <v>0</v>
          </cell>
          <cell r="F41">
            <v>0</v>
          </cell>
          <cell r="G41">
            <v>0</v>
          </cell>
          <cell r="H41">
            <v>0</v>
          </cell>
          <cell r="I41">
            <v>0</v>
          </cell>
          <cell r="J41">
            <v>0</v>
          </cell>
          <cell r="K41">
            <v>0</v>
          </cell>
          <cell r="L41">
            <v>0</v>
          </cell>
          <cell r="M41">
            <v>0</v>
          </cell>
          <cell r="N41">
            <v>0</v>
          </cell>
          <cell r="O41">
            <v>0</v>
          </cell>
          <cell r="P41">
            <v>0</v>
          </cell>
          <cell r="Q41">
            <v>0</v>
          </cell>
          <cell r="R41">
            <v>0</v>
          </cell>
          <cell r="AA41">
            <v>0</v>
          </cell>
          <cell r="AB41">
            <v>0</v>
          </cell>
          <cell r="AH41">
            <v>0</v>
          </cell>
          <cell r="AI41">
            <v>0</v>
          </cell>
          <cell r="AJ41">
            <v>0</v>
          </cell>
          <cell r="AK41">
            <v>0</v>
          </cell>
          <cell r="AL41">
            <v>0</v>
          </cell>
          <cell r="AM41">
            <v>0</v>
          </cell>
          <cell r="AN41">
            <v>0</v>
          </cell>
          <cell r="AO41">
            <v>0</v>
          </cell>
          <cell r="AP41">
            <v>0</v>
          </cell>
          <cell r="AR41">
            <v>0</v>
          </cell>
          <cell r="AS41">
            <v>0</v>
          </cell>
          <cell r="AT41">
            <v>0</v>
          </cell>
          <cell r="AU41">
            <v>0</v>
          </cell>
          <cell r="AV41">
            <v>0</v>
          </cell>
          <cell r="AW41">
            <v>0</v>
          </cell>
          <cell r="AZ41">
            <v>0</v>
          </cell>
          <cell r="BG41" t="str">
            <v>20140101LGRSE527</v>
          </cell>
          <cell r="BH41" t="str">
            <v>20140101RTODD</v>
          </cell>
        </row>
        <row r="42">
          <cell r="B42" t="str">
            <v>Jan 2015</v>
          </cell>
          <cell r="C42" t="str">
            <v>RTODD</v>
          </cell>
          <cell r="D42" t="str">
            <v>LGRSE529</v>
          </cell>
          <cell r="E42">
            <v>0</v>
          </cell>
          <cell r="F42">
            <v>0</v>
          </cell>
          <cell r="G42">
            <v>0</v>
          </cell>
          <cell r="H42">
            <v>0</v>
          </cell>
          <cell r="I42">
            <v>0</v>
          </cell>
          <cell r="J42">
            <v>0</v>
          </cell>
          <cell r="K42">
            <v>0</v>
          </cell>
          <cell r="L42">
            <v>0</v>
          </cell>
          <cell r="M42">
            <v>0</v>
          </cell>
          <cell r="N42">
            <v>0</v>
          </cell>
          <cell r="O42">
            <v>0</v>
          </cell>
          <cell r="P42">
            <v>0</v>
          </cell>
          <cell r="Q42">
            <v>0</v>
          </cell>
          <cell r="R42">
            <v>0</v>
          </cell>
          <cell r="AA42">
            <v>0</v>
          </cell>
          <cell r="AB42">
            <v>0</v>
          </cell>
          <cell r="AH42">
            <v>0</v>
          </cell>
          <cell r="AI42">
            <v>0</v>
          </cell>
          <cell r="AJ42">
            <v>0</v>
          </cell>
          <cell r="AK42">
            <v>0</v>
          </cell>
          <cell r="AL42">
            <v>0</v>
          </cell>
          <cell r="AM42">
            <v>0</v>
          </cell>
          <cell r="AN42">
            <v>0</v>
          </cell>
          <cell r="AO42">
            <v>0</v>
          </cell>
          <cell r="AP42">
            <v>0</v>
          </cell>
          <cell r="AR42">
            <v>0</v>
          </cell>
          <cell r="AS42">
            <v>0</v>
          </cell>
          <cell r="AT42">
            <v>0</v>
          </cell>
          <cell r="AU42">
            <v>0</v>
          </cell>
          <cell r="AV42">
            <v>0</v>
          </cell>
          <cell r="AW42">
            <v>0</v>
          </cell>
          <cell r="AZ42">
            <v>0</v>
          </cell>
          <cell r="BG42" t="str">
            <v>20140101LGRSE529</v>
          </cell>
          <cell r="BH42" t="str">
            <v>20140101RTODD</v>
          </cell>
        </row>
        <row r="43">
          <cell r="B43" t="str">
            <v>Jan 2015</v>
          </cell>
          <cell r="C43" t="str">
            <v>VFD</v>
          </cell>
          <cell r="D43" t="str">
            <v>LGRSE540</v>
          </cell>
          <cell r="E43">
            <v>6</v>
          </cell>
          <cell r="F43">
            <v>0</v>
          </cell>
          <cell r="G43">
            <v>0</v>
          </cell>
          <cell r="H43">
            <v>0</v>
          </cell>
          <cell r="I43">
            <v>0</v>
          </cell>
          <cell r="J43">
            <v>35764</v>
          </cell>
          <cell r="K43">
            <v>0</v>
          </cell>
          <cell r="L43">
            <v>0</v>
          </cell>
          <cell r="M43">
            <v>0</v>
          </cell>
          <cell r="N43">
            <v>0</v>
          </cell>
          <cell r="O43">
            <v>0</v>
          </cell>
          <cell r="P43">
            <v>0</v>
          </cell>
          <cell r="Q43">
            <v>0</v>
          </cell>
          <cell r="R43">
            <v>0</v>
          </cell>
          <cell r="AA43">
            <v>64.5</v>
          </cell>
          <cell r="AB43">
            <v>2888.3</v>
          </cell>
          <cell r="AH43">
            <v>0</v>
          </cell>
          <cell r="AI43">
            <v>0</v>
          </cell>
          <cell r="AJ43">
            <v>0</v>
          </cell>
          <cell r="AK43">
            <v>0</v>
          </cell>
          <cell r="AL43">
            <v>0</v>
          </cell>
          <cell r="AM43">
            <v>-1.0000000000218279E-2</v>
          </cell>
          <cell r="AN43">
            <v>0</v>
          </cell>
          <cell r="AO43">
            <v>2952.79</v>
          </cell>
          <cell r="AP43">
            <v>2952.79</v>
          </cell>
          <cell r="AR43">
            <v>5.73</v>
          </cell>
          <cell r="AS43">
            <v>200.54</v>
          </cell>
          <cell r="AT43">
            <v>180.37</v>
          </cell>
          <cell r="AU43">
            <v>0</v>
          </cell>
          <cell r="AV43">
            <v>0</v>
          </cell>
          <cell r="AW43">
            <v>3339.43</v>
          </cell>
          <cell r="AZ43">
            <v>974.57</v>
          </cell>
          <cell r="BG43" t="str">
            <v>20140101LGRSE540</v>
          </cell>
          <cell r="BH43" t="str">
            <v>20140101VFD</v>
          </cell>
        </row>
        <row r="44">
          <cell r="B44" t="str">
            <v>Jan 2015</v>
          </cell>
          <cell r="C44" t="str">
            <v>LEV</v>
          </cell>
          <cell r="D44" t="str">
            <v>LGRSE547</v>
          </cell>
          <cell r="E44">
            <v>1</v>
          </cell>
          <cell r="F44">
            <v>0</v>
          </cell>
          <cell r="G44">
            <v>180</v>
          </cell>
          <cell r="H44">
            <v>0</v>
          </cell>
          <cell r="I44">
            <v>0</v>
          </cell>
          <cell r="J44">
            <v>180</v>
          </cell>
          <cell r="K44">
            <v>0</v>
          </cell>
          <cell r="L44">
            <v>0</v>
          </cell>
          <cell r="M44">
            <v>0</v>
          </cell>
          <cell r="N44">
            <v>0</v>
          </cell>
          <cell r="O44">
            <v>0</v>
          </cell>
          <cell r="P44">
            <v>0</v>
          </cell>
          <cell r="Q44">
            <v>0</v>
          </cell>
          <cell r="R44">
            <v>0</v>
          </cell>
          <cell r="AA44">
            <v>10.75</v>
          </cell>
          <cell r="AB44">
            <v>10.48</v>
          </cell>
          <cell r="AH44">
            <v>0</v>
          </cell>
          <cell r="AI44">
            <v>0</v>
          </cell>
          <cell r="AJ44">
            <v>0</v>
          </cell>
          <cell r="AK44">
            <v>0</v>
          </cell>
          <cell r="AL44">
            <v>0</v>
          </cell>
          <cell r="AM44">
            <v>0</v>
          </cell>
          <cell r="AN44">
            <v>0</v>
          </cell>
          <cell r="AO44">
            <v>21.23</v>
          </cell>
          <cell r="AP44">
            <v>21.23</v>
          </cell>
          <cell r="AR44">
            <v>0.03</v>
          </cell>
          <cell r="AS44">
            <v>1.01</v>
          </cell>
          <cell r="AT44">
            <v>1.27</v>
          </cell>
          <cell r="AU44">
            <v>0</v>
          </cell>
          <cell r="AV44">
            <v>0</v>
          </cell>
          <cell r="AW44">
            <v>23.54</v>
          </cell>
          <cell r="AZ44">
            <v>4.91</v>
          </cell>
          <cell r="BG44" t="str">
            <v>20140101LGRSE547</v>
          </cell>
          <cell r="BH44" t="str">
            <v>20140101LEV</v>
          </cell>
        </row>
        <row r="45">
          <cell r="B45" t="str">
            <v>Jan 2015</v>
          </cell>
          <cell r="C45" t="str">
            <v>LEV</v>
          </cell>
          <cell r="D45" t="str">
            <v>LGRSE543</v>
          </cell>
          <cell r="E45">
            <v>21</v>
          </cell>
          <cell r="F45">
            <v>0</v>
          </cell>
          <cell r="G45">
            <v>23386</v>
          </cell>
          <cell r="H45">
            <v>12854</v>
          </cell>
          <cell r="I45">
            <v>5839</v>
          </cell>
          <cell r="J45">
            <v>42079</v>
          </cell>
          <cell r="K45">
            <v>0</v>
          </cell>
          <cell r="L45">
            <v>0</v>
          </cell>
          <cell r="M45">
            <v>0</v>
          </cell>
          <cell r="N45">
            <v>0</v>
          </cell>
          <cell r="O45">
            <v>0</v>
          </cell>
          <cell r="P45">
            <v>0</v>
          </cell>
          <cell r="Q45">
            <v>0</v>
          </cell>
          <cell r="R45">
            <v>0</v>
          </cell>
          <cell r="AA45">
            <v>225.75</v>
          </cell>
          <cell r="AB45">
            <v>3220.2</v>
          </cell>
          <cell r="AH45">
            <v>0</v>
          </cell>
          <cell r="AI45">
            <v>0</v>
          </cell>
          <cell r="AJ45">
            <v>0</v>
          </cell>
          <cell r="AK45">
            <v>0</v>
          </cell>
          <cell r="AL45">
            <v>-2.4300000000000068</v>
          </cell>
          <cell r="AM45">
            <v>0</v>
          </cell>
          <cell r="AN45">
            <v>0</v>
          </cell>
          <cell r="AO45">
            <v>3443.52</v>
          </cell>
          <cell r="AP45">
            <v>3443.52</v>
          </cell>
          <cell r="AR45">
            <v>6.38</v>
          </cell>
          <cell r="AS45">
            <v>235.5</v>
          </cell>
          <cell r="AT45">
            <v>211.52</v>
          </cell>
          <cell r="AU45">
            <v>0</v>
          </cell>
          <cell r="AV45">
            <v>0</v>
          </cell>
          <cell r="AW45">
            <v>3896.92</v>
          </cell>
          <cell r="AZ45">
            <v>1146.6500000000001</v>
          </cell>
          <cell r="BG45" t="str">
            <v>20140101LGRSE543</v>
          </cell>
          <cell r="BH45" t="str">
            <v>20140101LEV</v>
          </cell>
        </row>
        <row r="46">
          <cell r="B46" t="str">
            <v>Feb 2015</v>
          </cell>
          <cell r="C46" t="str">
            <v>FLSP</v>
          </cell>
          <cell r="D46" t="str">
            <v>LGINE682</v>
          </cell>
          <cell r="E46">
            <v>0</v>
          </cell>
          <cell r="F46">
            <v>0</v>
          </cell>
          <cell r="G46">
            <v>0</v>
          </cell>
          <cell r="H46">
            <v>0</v>
          </cell>
          <cell r="I46">
            <v>0</v>
          </cell>
          <cell r="J46">
            <v>0</v>
          </cell>
          <cell r="K46">
            <v>0</v>
          </cell>
          <cell r="L46">
            <v>0</v>
          </cell>
          <cell r="M46">
            <v>0</v>
          </cell>
          <cell r="N46">
            <v>0</v>
          </cell>
          <cell r="O46">
            <v>0</v>
          </cell>
          <cell r="P46">
            <v>0</v>
          </cell>
          <cell r="Q46">
            <v>0</v>
          </cell>
          <cell r="R46">
            <v>0</v>
          </cell>
          <cell r="AA46">
            <v>0</v>
          </cell>
          <cell r="AB46">
            <v>0</v>
          </cell>
          <cell r="AH46">
            <v>0</v>
          </cell>
          <cell r="AI46">
            <v>0</v>
          </cell>
          <cell r="AJ46">
            <v>0</v>
          </cell>
          <cell r="AK46">
            <v>0</v>
          </cell>
          <cell r="AL46">
            <v>0</v>
          </cell>
          <cell r="AM46">
            <v>0</v>
          </cell>
          <cell r="AN46">
            <v>0</v>
          </cell>
          <cell r="AO46">
            <v>0</v>
          </cell>
          <cell r="AP46">
            <v>0</v>
          </cell>
          <cell r="AR46">
            <v>0</v>
          </cell>
          <cell r="AS46">
            <v>0</v>
          </cell>
          <cell r="AT46">
            <v>0</v>
          </cell>
          <cell r="AU46">
            <v>0</v>
          </cell>
          <cell r="AV46">
            <v>0</v>
          </cell>
          <cell r="AW46">
            <v>0</v>
          </cell>
          <cell r="AZ46">
            <v>0</v>
          </cell>
          <cell r="BG46" t="str">
            <v>20140101LGINE682</v>
          </cell>
          <cell r="BH46" t="str">
            <v>20140101FLSP</v>
          </cell>
        </row>
        <row r="47">
          <cell r="B47" t="str">
            <v>Feb 2015</v>
          </cell>
          <cell r="C47" t="str">
            <v>FLST</v>
          </cell>
          <cell r="D47" t="str">
            <v>LGINE683</v>
          </cell>
          <cell r="E47">
            <v>0</v>
          </cell>
          <cell r="F47">
            <v>0</v>
          </cell>
          <cell r="G47">
            <v>0</v>
          </cell>
          <cell r="H47">
            <v>0</v>
          </cell>
          <cell r="I47">
            <v>0</v>
          </cell>
          <cell r="J47">
            <v>0</v>
          </cell>
          <cell r="K47">
            <v>0</v>
          </cell>
          <cell r="L47">
            <v>0</v>
          </cell>
          <cell r="M47">
            <v>0</v>
          </cell>
          <cell r="N47">
            <v>0</v>
          </cell>
          <cell r="O47">
            <v>0</v>
          </cell>
          <cell r="P47">
            <v>0</v>
          </cell>
          <cell r="Q47">
            <v>0</v>
          </cell>
          <cell r="R47">
            <v>0</v>
          </cell>
          <cell r="AA47">
            <v>0</v>
          </cell>
          <cell r="AB47">
            <v>0</v>
          </cell>
          <cell r="AH47">
            <v>0</v>
          </cell>
          <cell r="AI47">
            <v>0</v>
          </cell>
          <cell r="AJ47">
            <v>0</v>
          </cell>
          <cell r="AK47">
            <v>0</v>
          </cell>
          <cell r="AL47">
            <v>0</v>
          </cell>
          <cell r="AM47">
            <v>0</v>
          </cell>
          <cell r="AN47">
            <v>0</v>
          </cell>
          <cell r="AO47">
            <v>0</v>
          </cell>
          <cell r="AP47">
            <v>0</v>
          </cell>
          <cell r="AR47">
            <v>0</v>
          </cell>
          <cell r="AS47">
            <v>0</v>
          </cell>
          <cell r="AT47">
            <v>0</v>
          </cell>
          <cell r="AU47">
            <v>0</v>
          </cell>
          <cell r="AV47">
            <v>0</v>
          </cell>
          <cell r="AW47">
            <v>0</v>
          </cell>
          <cell r="AZ47">
            <v>0</v>
          </cell>
          <cell r="BG47" t="str">
            <v>20140101LGINE683</v>
          </cell>
          <cell r="BH47" t="str">
            <v>20140101FLST</v>
          </cell>
        </row>
        <row r="48">
          <cell r="B48" t="str">
            <v>Feb 2015</v>
          </cell>
          <cell r="C48" t="str">
            <v>GSS</v>
          </cell>
          <cell r="D48" t="str">
            <v>LGCME451</v>
          </cell>
          <cell r="E48">
            <v>54</v>
          </cell>
          <cell r="F48">
            <v>0</v>
          </cell>
          <cell r="G48">
            <v>0</v>
          </cell>
          <cell r="H48">
            <v>0</v>
          </cell>
          <cell r="I48">
            <v>0</v>
          </cell>
          <cell r="J48">
            <v>11174</v>
          </cell>
          <cell r="K48">
            <v>0</v>
          </cell>
          <cell r="L48">
            <v>0</v>
          </cell>
          <cell r="M48">
            <v>0</v>
          </cell>
          <cell r="N48">
            <v>0</v>
          </cell>
          <cell r="O48">
            <v>0</v>
          </cell>
          <cell r="P48">
            <v>0</v>
          </cell>
          <cell r="Q48">
            <v>0</v>
          </cell>
          <cell r="R48">
            <v>0</v>
          </cell>
          <cell r="AA48">
            <v>0</v>
          </cell>
          <cell r="AB48">
            <v>1020.63</v>
          </cell>
          <cell r="AH48">
            <v>0</v>
          </cell>
          <cell r="AI48">
            <v>0</v>
          </cell>
          <cell r="AJ48">
            <v>0</v>
          </cell>
          <cell r="AK48">
            <v>0</v>
          </cell>
          <cell r="AL48">
            <v>0</v>
          </cell>
          <cell r="AM48">
            <v>-9.9999999999909051E-3</v>
          </cell>
          <cell r="AN48">
            <v>0</v>
          </cell>
          <cell r="AO48">
            <v>1020.62</v>
          </cell>
          <cell r="AP48">
            <v>1020.6200000000001</v>
          </cell>
          <cell r="AR48">
            <v>13.68</v>
          </cell>
          <cell r="AS48">
            <v>33.159999999999997</v>
          </cell>
          <cell r="AT48">
            <v>67.23</v>
          </cell>
          <cell r="AU48">
            <v>0</v>
          </cell>
          <cell r="AV48">
            <v>0</v>
          </cell>
          <cell r="AW48">
            <v>1134.69</v>
          </cell>
          <cell r="AZ48">
            <v>304.49</v>
          </cell>
          <cell r="BG48" t="str">
            <v>20140101LGCME451</v>
          </cell>
          <cell r="BH48" t="str">
            <v>20140101GSS</v>
          </cell>
        </row>
        <row r="49">
          <cell r="B49" t="str">
            <v>Feb 2015</v>
          </cell>
          <cell r="C49" t="str">
            <v>GSS</v>
          </cell>
          <cell r="D49" t="str">
            <v>LGCME550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AA49">
            <v>0</v>
          </cell>
          <cell r="AB49">
            <v>0</v>
          </cell>
          <cell r="AH49">
            <v>0</v>
          </cell>
          <cell r="AI49">
            <v>0</v>
          </cell>
          <cell r="AJ49">
            <v>0</v>
          </cell>
          <cell r="AK49">
            <v>0</v>
          </cell>
          <cell r="AL49">
            <v>0</v>
          </cell>
          <cell r="AM49">
            <v>0</v>
          </cell>
          <cell r="AN49">
            <v>0</v>
          </cell>
          <cell r="AO49">
            <v>0</v>
          </cell>
          <cell r="AP49">
            <v>0</v>
          </cell>
          <cell r="AR49">
            <v>0</v>
          </cell>
          <cell r="AS49">
            <v>0</v>
          </cell>
          <cell r="AT49">
            <v>0</v>
          </cell>
          <cell r="AU49">
            <v>0</v>
          </cell>
          <cell r="AV49">
            <v>0</v>
          </cell>
          <cell r="AW49">
            <v>0</v>
          </cell>
          <cell r="AZ49">
            <v>0</v>
          </cell>
          <cell r="BG49" t="str">
            <v>20140101LGCME550</v>
          </cell>
          <cell r="BH49" t="str">
            <v>20140101GSS</v>
          </cell>
        </row>
        <row r="50">
          <cell r="B50" t="str">
            <v>Feb 2015</v>
          </cell>
          <cell r="C50" t="str">
            <v>GSS</v>
          </cell>
          <cell r="D50" t="str">
            <v>LGCME551</v>
          </cell>
          <cell r="E50">
            <v>27454</v>
          </cell>
          <cell r="F50">
            <v>0</v>
          </cell>
          <cell r="G50">
            <v>0</v>
          </cell>
          <cell r="H50">
            <v>0</v>
          </cell>
          <cell r="I50">
            <v>0</v>
          </cell>
          <cell r="J50">
            <v>32077010</v>
          </cell>
          <cell r="K50">
            <v>4761.7</v>
          </cell>
          <cell r="L50">
            <v>0</v>
          </cell>
          <cell r="M50">
            <v>0</v>
          </cell>
          <cell r="N50">
            <v>0</v>
          </cell>
          <cell r="O50">
            <v>0</v>
          </cell>
          <cell r="P50">
            <v>0</v>
          </cell>
          <cell r="Q50">
            <v>0</v>
          </cell>
          <cell r="R50">
            <v>0</v>
          </cell>
          <cell r="AA50">
            <v>549080</v>
          </cell>
          <cell r="AB50">
            <v>2929914.09</v>
          </cell>
          <cell r="AH50">
            <v>0</v>
          </cell>
          <cell r="AI50">
            <v>0</v>
          </cell>
          <cell r="AJ50">
            <v>0</v>
          </cell>
          <cell r="AK50">
            <v>0</v>
          </cell>
          <cell r="AL50">
            <v>-22.03000000002794</v>
          </cell>
          <cell r="AM50">
            <v>-11.889999999664724</v>
          </cell>
          <cell r="AN50">
            <v>0</v>
          </cell>
          <cell r="AO50">
            <v>3478960.17</v>
          </cell>
          <cell r="AP50">
            <v>3478960.17</v>
          </cell>
          <cell r="AR50">
            <v>39872.559999999998</v>
          </cell>
          <cell r="AS50">
            <v>95150.15</v>
          </cell>
          <cell r="AT50">
            <v>247130.48</v>
          </cell>
          <cell r="AU50">
            <v>0</v>
          </cell>
          <cell r="AV50">
            <v>0</v>
          </cell>
          <cell r="AW50">
            <v>3861113.36</v>
          </cell>
          <cell r="AZ50">
            <v>874098.52</v>
          </cell>
          <cell r="BG50" t="str">
            <v>20140101LGCME551</v>
          </cell>
          <cell r="BH50" t="str">
            <v>20140101GSS</v>
          </cell>
        </row>
        <row r="51">
          <cell r="B51" t="str">
            <v>Feb 2015</v>
          </cell>
          <cell r="C51" t="str">
            <v>GSS</v>
          </cell>
          <cell r="D51" t="str">
            <v>LGCME551UM</v>
          </cell>
          <cell r="E51">
            <v>1</v>
          </cell>
          <cell r="F51">
            <v>0</v>
          </cell>
          <cell r="G51">
            <v>0</v>
          </cell>
          <cell r="H51">
            <v>0</v>
          </cell>
          <cell r="I51">
            <v>0</v>
          </cell>
          <cell r="J51">
            <v>13802</v>
          </cell>
          <cell r="K51">
            <v>0</v>
          </cell>
          <cell r="L51">
            <v>0</v>
          </cell>
          <cell r="M51">
            <v>0</v>
          </cell>
          <cell r="N51">
            <v>0</v>
          </cell>
          <cell r="O51">
            <v>0</v>
          </cell>
          <cell r="P51">
            <v>0</v>
          </cell>
          <cell r="Q51">
            <v>0</v>
          </cell>
          <cell r="R51">
            <v>0</v>
          </cell>
          <cell r="AA51">
            <v>20</v>
          </cell>
          <cell r="AB51">
            <v>1260.67</v>
          </cell>
          <cell r="AH51">
            <v>0</v>
          </cell>
          <cell r="AI51">
            <v>0</v>
          </cell>
          <cell r="AJ51">
            <v>0</v>
          </cell>
          <cell r="AK51">
            <v>0</v>
          </cell>
          <cell r="AL51">
            <v>2040</v>
          </cell>
          <cell r="AM51">
            <v>0</v>
          </cell>
          <cell r="AN51">
            <v>0</v>
          </cell>
          <cell r="AO51">
            <v>3320.67</v>
          </cell>
          <cell r="AP51">
            <v>3320.67</v>
          </cell>
          <cell r="AR51">
            <v>2.21</v>
          </cell>
          <cell r="AS51">
            <v>41.02</v>
          </cell>
          <cell r="AT51">
            <v>268.39999999999998</v>
          </cell>
          <cell r="AU51">
            <v>0</v>
          </cell>
          <cell r="AV51">
            <v>0</v>
          </cell>
          <cell r="AW51">
            <v>3632.3</v>
          </cell>
          <cell r="AZ51">
            <v>376.1</v>
          </cell>
          <cell r="BG51" t="str">
            <v>20140101LGCME551UM</v>
          </cell>
          <cell r="BH51" t="str">
            <v>20140101GSS</v>
          </cell>
        </row>
        <row r="52">
          <cell r="B52" t="str">
            <v>Feb 2015</v>
          </cell>
          <cell r="C52" t="str">
            <v>GSS</v>
          </cell>
          <cell r="D52" t="str">
            <v>LGCME552</v>
          </cell>
          <cell r="E52">
            <v>115</v>
          </cell>
          <cell r="F52">
            <v>102</v>
          </cell>
          <cell r="G52">
            <v>0</v>
          </cell>
          <cell r="H52">
            <v>0</v>
          </cell>
          <cell r="I52">
            <v>0</v>
          </cell>
          <cell r="J52">
            <v>321193</v>
          </cell>
          <cell r="K52">
            <v>1.3</v>
          </cell>
          <cell r="L52">
            <v>0</v>
          </cell>
          <cell r="M52">
            <v>0</v>
          </cell>
          <cell r="N52">
            <v>0</v>
          </cell>
          <cell r="O52">
            <v>0</v>
          </cell>
          <cell r="P52">
            <v>0</v>
          </cell>
          <cell r="Q52">
            <v>0</v>
          </cell>
          <cell r="R52">
            <v>0</v>
          </cell>
          <cell r="AA52">
            <v>0</v>
          </cell>
          <cell r="AB52">
            <v>29337.77</v>
          </cell>
          <cell r="AH52">
            <v>0</v>
          </cell>
          <cell r="AI52">
            <v>0</v>
          </cell>
          <cell r="AJ52">
            <v>0</v>
          </cell>
          <cell r="AK52">
            <v>0</v>
          </cell>
          <cell r="AL52">
            <v>0</v>
          </cell>
          <cell r="AM52">
            <v>2.0000000000436557E-2</v>
          </cell>
          <cell r="AN52">
            <v>0</v>
          </cell>
          <cell r="AO52">
            <v>29337.79</v>
          </cell>
          <cell r="AP52">
            <v>29337.789999999997</v>
          </cell>
          <cell r="AR52">
            <v>401.48</v>
          </cell>
          <cell r="AS52">
            <v>953.94</v>
          </cell>
          <cell r="AT52">
            <v>1968.73</v>
          </cell>
          <cell r="AU52">
            <v>0</v>
          </cell>
          <cell r="AV52">
            <v>0</v>
          </cell>
          <cell r="AW52">
            <v>32661.94</v>
          </cell>
          <cell r="AZ52">
            <v>8752.51</v>
          </cell>
          <cell r="BG52" t="str">
            <v>20140101LGCME552</v>
          </cell>
          <cell r="BH52" t="str">
            <v>20140101GSS</v>
          </cell>
        </row>
        <row r="53">
          <cell r="B53" t="str">
            <v>Feb 2015</v>
          </cell>
          <cell r="C53" t="str">
            <v>GSS</v>
          </cell>
          <cell r="D53" t="str">
            <v>LGCME557</v>
          </cell>
          <cell r="E53">
            <v>11</v>
          </cell>
          <cell r="F53">
            <v>0</v>
          </cell>
          <cell r="G53">
            <v>0</v>
          </cell>
          <cell r="H53">
            <v>0</v>
          </cell>
          <cell r="I53">
            <v>0</v>
          </cell>
          <cell r="J53">
            <v>15096</v>
          </cell>
          <cell r="K53">
            <v>0</v>
          </cell>
          <cell r="L53">
            <v>0</v>
          </cell>
          <cell r="M53">
            <v>0</v>
          </cell>
          <cell r="N53">
            <v>0</v>
          </cell>
          <cell r="O53">
            <v>0</v>
          </cell>
          <cell r="P53">
            <v>0</v>
          </cell>
          <cell r="Q53">
            <v>0</v>
          </cell>
          <cell r="R53">
            <v>0</v>
          </cell>
          <cell r="AA53">
            <v>220</v>
          </cell>
          <cell r="AB53">
            <v>1378.87</v>
          </cell>
          <cell r="AH53">
            <v>0</v>
          </cell>
          <cell r="AI53">
            <v>0</v>
          </cell>
          <cell r="AJ53">
            <v>0</v>
          </cell>
          <cell r="AK53">
            <v>0</v>
          </cell>
          <cell r="AL53">
            <v>0</v>
          </cell>
          <cell r="AM53">
            <v>1.0000000000218279E-2</v>
          </cell>
          <cell r="AN53">
            <v>0</v>
          </cell>
          <cell r="AO53">
            <v>1598.88</v>
          </cell>
          <cell r="AP53">
            <v>1598.88</v>
          </cell>
          <cell r="AR53">
            <v>18.87</v>
          </cell>
          <cell r="AS53">
            <v>44.83</v>
          </cell>
          <cell r="AT53">
            <v>112.63</v>
          </cell>
          <cell r="AU53">
            <v>0</v>
          </cell>
          <cell r="AV53">
            <v>0</v>
          </cell>
          <cell r="AW53">
            <v>1775.21</v>
          </cell>
          <cell r="AZ53">
            <v>411.37</v>
          </cell>
          <cell r="BG53" t="str">
            <v>20140101LGCME557</v>
          </cell>
          <cell r="BH53" t="str">
            <v>20140101GSS</v>
          </cell>
        </row>
        <row r="54">
          <cell r="B54" t="str">
            <v>Feb 2015</v>
          </cell>
          <cell r="C54" t="str">
            <v>PSS</v>
          </cell>
          <cell r="D54" t="str">
            <v>LGCME561</v>
          </cell>
          <cell r="E54">
            <v>2523</v>
          </cell>
          <cell r="F54">
            <v>0</v>
          </cell>
          <cell r="G54">
            <v>0</v>
          </cell>
          <cell r="H54">
            <v>0</v>
          </cell>
          <cell r="I54">
            <v>0</v>
          </cell>
          <cell r="J54">
            <v>130050012</v>
          </cell>
          <cell r="K54">
            <v>328062.5</v>
          </cell>
          <cell r="L54">
            <v>0</v>
          </cell>
          <cell r="M54">
            <v>0</v>
          </cell>
          <cell r="N54">
            <v>0</v>
          </cell>
          <cell r="O54">
            <v>0</v>
          </cell>
          <cell r="P54">
            <v>0</v>
          </cell>
          <cell r="Q54">
            <v>0</v>
          </cell>
          <cell r="R54">
            <v>0</v>
          </cell>
          <cell r="AA54">
            <v>227070</v>
          </cell>
          <cell r="AB54">
            <v>5280030.49</v>
          </cell>
          <cell r="AH54">
            <v>0</v>
          </cell>
          <cell r="AI54">
            <v>8707.24</v>
          </cell>
          <cell r="AJ54">
            <v>0</v>
          </cell>
          <cell r="AK54">
            <v>4604862.87</v>
          </cell>
          <cell r="AL54">
            <v>-276</v>
          </cell>
          <cell r="AM54">
            <v>6.9100000001490116</v>
          </cell>
          <cell r="AN54">
            <v>175395.63999999966</v>
          </cell>
          <cell r="AO54">
            <v>10287089.91</v>
          </cell>
          <cell r="AP54">
            <v>10287089.91</v>
          </cell>
          <cell r="AR54">
            <v>156890.37</v>
          </cell>
          <cell r="AS54">
            <v>192253.63</v>
          </cell>
          <cell r="AT54">
            <v>633537.93000000005</v>
          </cell>
          <cell r="AU54">
            <v>0</v>
          </cell>
          <cell r="AV54">
            <v>0</v>
          </cell>
          <cell r="AW54">
            <v>11269771.84</v>
          </cell>
          <cell r="AZ54">
            <v>3543862.83</v>
          </cell>
          <cell r="BG54" t="str">
            <v>20140101LGCME561</v>
          </cell>
          <cell r="BH54" t="str">
            <v>20140101PSS</v>
          </cell>
        </row>
        <row r="55">
          <cell r="B55" t="str">
            <v>Feb 2015</v>
          </cell>
          <cell r="C55" t="str">
            <v>PSP</v>
          </cell>
          <cell r="D55" t="str">
            <v>LGCME563</v>
          </cell>
          <cell r="E55">
            <v>54</v>
          </cell>
          <cell r="F55">
            <v>0</v>
          </cell>
          <cell r="G55">
            <v>0</v>
          </cell>
          <cell r="H55">
            <v>0</v>
          </cell>
          <cell r="I55">
            <v>0</v>
          </cell>
          <cell r="J55">
            <v>11347860</v>
          </cell>
          <cell r="K55">
            <v>22063.599999999999</v>
          </cell>
          <cell r="L55">
            <v>0</v>
          </cell>
          <cell r="M55">
            <v>0</v>
          </cell>
          <cell r="N55">
            <v>0</v>
          </cell>
          <cell r="O55">
            <v>0</v>
          </cell>
          <cell r="P55">
            <v>0</v>
          </cell>
          <cell r="Q55">
            <v>0</v>
          </cell>
          <cell r="R55">
            <v>0</v>
          </cell>
          <cell r="AA55">
            <v>9180</v>
          </cell>
          <cell r="AB55">
            <v>445516.98</v>
          </cell>
          <cell r="AH55">
            <v>0</v>
          </cell>
          <cell r="AI55">
            <v>700.77</v>
          </cell>
          <cell r="AJ55">
            <v>0</v>
          </cell>
          <cell r="AK55">
            <v>257962.34999999998</v>
          </cell>
          <cell r="AL55">
            <v>-606.32999999999993</v>
          </cell>
          <cell r="AM55">
            <v>-1.9999999960418791E-2</v>
          </cell>
          <cell r="AN55">
            <v>17946.179999999993</v>
          </cell>
          <cell r="AO55">
            <v>729999.15999999992</v>
          </cell>
          <cell r="AP55">
            <v>729999.16</v>
          </cell>
          <cell r="AR55">
            <v>12797.2</v>
          </cell>
          <cell r="AS55">
            <v>16797.82</v>
          </cell>
          <cell r="AT55">
            <v>40123.94</v>
          </cell>
          <cell r="AU55">
            <v>0</v>
          </cell>
          <cell r="AV55">
            <v>0</v>
          </cell>
          <cell r="AW55">
            <v>799718.12</v>
          </cell>
          <cell r="AZ55">
            <v>309229.19</v>
          </cell>
          <cell r="BG55" t="str">
            <v>20140101LGCME563</v>
          </cell>
          <cell r="BH55" t="str">
            <v>20140101PSP</v>
          </cell>
        </row>
        <row r="56">
          <cell r="B56" t="str">
            <v>Feb 2015</v>
          </cell>
          <cell r="C56" t="str">
            <v>PSS</v>
          </cell>
          <cell r="D56" t="str">
            <v>LGCME567</v>
          </cell>
          <cell r="E56">
            <v>1</v>
          </cell>
          <cell r="F56">
            <v>0</v>
          </cell>
          <cell r="G56">
            <v>0</v>
          </cell>
          <cell r="H56">
            <v>0</v>
          </cell>
          <cell r="I56">
            <v>0</v>
          </cell>
          <cell r="J56">
            <v>88800</v>
          </cell>
          <cell r="K56">
            <v>225.5</v>
          </cell>
          <cell r="L56">
            <v>0</v>
          </cell>
          <cell r="M56">
            <v>0</v>
          </cell>
          <cell r="N56">
            <v>0</v>
          </cell>
          <cell r="O56">
            <v>0</v>
          </cell>
          <cell r="P56">
            <v>0</v>
          </cell>
          <cell r="Q56">
            <v>0</v>
          </cell>
          <cell r="R56">
            <v>0</v>
          </cell>
          <cell r="AA56">
            <v>90</v>
          </cell>
          <cell r="AB56">
            <v>3605.28</v>
          </cell>
          <cell r="AH56">
            <v>0</v>
          </cell>
          <cell r="AI56">
            <v>0</v>
          </cell>
          <cell r="AJ56">
            <v>0</v>
          </cell>
          <cell r="AK56">
            <v>3159.26</v>
          </cell>
          <cell r="AL56">
            <v>0</v>
          </cell>
          <cell r="AM56">
            <v>0</v>
          </cell>
          <cell r="AN56">
            <v>114.17999999999984</v>
          </cell>
          <cell r="AO56">
            <v>6968.7200000000012</v>
          </cell>
          <cell r="AP56">
            <v>6968.72</v>
          </cell>
          <cell r="AR56">
            <v>14.21</v>
          </cell>
          <cell r="AS56">
            <v>130.25</v>
          </cell>
          <cell r="AT56">
            <v>420.66</v>
          </cell>
          <cell r="AU56">
            <v>0</v>
          </cell>
          <cell r="AV56">
            <v>0</v>
          </cell>
          <cell r="AW56">
            <v>7533.84</v>
          </cell>
          <cell r="AZ56">
            <v>2419.8000000000002</v>
          </cell>
          <cell r="BG56" t="str">
            <v>20140101LGCME567</v>
          </cell>
          <cell r="BH56" t="str">
            <v>20140101PSS</v>
          </cell>
        </row>
        <row r="57">
          <cell r="B57" t="str">
            <v>Feb 2015</v>
          </cell>
          <cell r="C57" t="str">
            <v>TODS</v>
          </cell>
          <cell r="D57" t="str">
            <v>LGCME591</v>
          </cell>
          <cell r="E57">
            <v>233</v>
          </cell>
          <cell r="F57">
            <v>0</v>
          </cell>
          <cell r="G57">
            <v>0</v>
          </cell>
          <cell r="H57">
            <v>0</v>
          </cell>
          <cell r="I57">
            <v>0</v>
          </cell>
          <cell r="J57">
            <v>57340338</v>
          </cell>
          <cell r="K57">
            <v>0</v>
          </cell>
          <cell r="L57">
            <v>0</v>
          </cell>
          <cell r="M57">
            <v>121269.2</v>
          </cell>
          <cell r="N57">
            <v>119977.9</v>
          </cell>
          <cell r="O57">
            <v>118005.4</v>
          </cell>
          <cell r="P57">
            <v>0</v>
          </cell>
          <cell r="Q57">
            <v>0</v>
          </cell>
          <cell r="R57">
            <v>0</v>
          </cell>
          <cell r="AA57">
            <v>46600</v>
          </cell>
          <cell r="AB57">
            <v>2287879.4900000002</v>
          </cell>
          <cell r="AH57">
            <v>1755</v>
          </cell>
          <cell r="AI57">
            <v>14217.96</v>
          </cell>
          <cell r="AJ57">
            <v>0</v>
          </cell>
          <cell r="AK57">
            <v>1763163.0799999998</v>
          </cell>
          <cell r="AL57">
            <v>-1746.6600000000035</v>
          </cell>
          <cell r="AM57">
            <v>1.9999999552965164E-2</v>
          </cell>
          <cell r="AN57">
            <v>62950.90000000014</v>
          </cell>
          <cell r="AO57">
            <v>4158846.83</v>
          </cell>
          <cell r="AP57">
            <v>4158846.8299999996</v>
          </cell>
          <cell r="AR57">
            <v>69072.86</v>
          </cell>
          <cell r="AS57">
            <v>42447.44</v>
          </cell>
          <cell r="AT57">
            <v>242218.34</v>
          </cell>
          <cell r="AU57">
            <v>0</v>
          </cell>
          <cell r="AV57">
            <v>0</v>
          </cell>
          <cell r="AW57">
            <v>4512585.47</v>
          </cell>
          <cell r="AZ57">
            <v>1562524.21</v>
          </cell>
          <cell r="BG57" t="str">
            <v>20140101LGCME591</v>
          </cell>
          <cell r="BH57" t="str">
            <v>20140101TODS</v>
          </cell>
        </row>
        <row r="58">
          <cell r="B58" t="str">
            <v>Feb 2015</v>
          </cell>
          <cell r="C58" t="str">
            <v>TODP</v>
          </cell>
          <cell r="D58" t="str">
            <v>LGCME593</v>
          </cell>
          <cell r="E58">
            <v>37</v>
          </cell>
          <cell r="F58">
            <v>0</v>
          </cell>
          <cell r="G58">
            <v>0</v>
          </cell>
          <cell r="H58">
            <v>0</v>
          </cell>
          <cell r="I58">
            <v>0</v>
          </cell>
          <cell r="J58">
            <v>28390800</v>
          </cell>
          <cell r="K58">
            <v>0</v>
          </cell>
          <cell r="L58">
            <v>0</v>
          </cell>
          <cell r="M58">
            <v>64325.5</v>
          </cell>
          <cell r="N58">
            <v>63494.3</v>
          </cell>
          <cell r="O58">
            <v>61836.7</v>
          </cell>
          <cell r="P58">
            <v>0</v>
          </cell>
          <cell r="Q58">
            <v>0</v>
          </cell>
          <cell r="R58">
            <v>0</v>
          </cell>
          <cell r="AA58">
            <v>11100</v>
          </cell>
          <cell r="AB58">
            <v>1081689.48</v>
          </cell>
          <cell r="AH58">
            <v>0</v>
          </cell>
          <cell r="AI58">
            <v>0</v>
          </cell>
          <cell r="AJ58">
            <v>0</v>
          </cell>
          <cell r="AK58">
            <v>878754.91</v>
          </cell>
          <cell r="AL58">
            <v>590</v>
          </cell>
          <cell r="AM58">
            <v>0</v>
          </cell>
          <cell r="AN58">
            <v>57848.130000000005</v>
          </cell>
          <cell r="AO58">
            <v>2029982.52</v>
          </cell>
          <cell r="AP58">
            <v>2029982.5200000003</v>
          </cell>
          <cell r="AR58">
            <v>25563.63</v>
          </cell>
          <cell r="AS58">
            <v>21017.61</v>
          </cell>
          <cell r="AT58">
            <v>115887.98</v>
          </cell>
          <cell r="AU58">
            <v>0</v>
          </cell>
          <cell r="AV58">
            <v>0</v>
          </cell>
          <cell r="AW58">
            <v>2192451.7400000002</v>
          </cell>
          <cell r="AZ58">
            <v>773649.3</v>
          </cell>
          <cell r="BG58" t="str">
            <v>20140101LGCME593</v>
          </cell>
          <cell r="BH58" t="str">
            <v>20140101TODP</v>
          </cell>
        </row>
        <row r="59">
          <cell r="B59" t="str">
            <v>Feb 2015</v>
          </cell>
          <cell r="C59" t="str">
            <v>GS3</v>
          </cell>
          <cell r="D59" t="str">
            <v>LGCME650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AA59">
            <v>0</v>
          </cell>
          <cell r="AB59">
            <v>0</v>
          </cell>
          <cell r="AH59">
            <v>0</v>
          </cell>
          <cell r="AI59">
            <v>0</v>
          </cell>
          <cell r="AJ59">
            <v>0</v>
          </cell>
          <cell r="AK59">
            <v>0</v>
          </cell>
          <cell r="AL59">
            <v>0</v>
          </cell>
          <cell r="AM59">
            <v>0</v>
          </cell>
          <cell r="AN59">
            <v>0</v>
          </cell>
          <cell r="AO59">
            <v>0</v>
          </cell>
          <cell r="AP59">
            <v>0</v>
          </cell>
          <cell r="AR59">
            <v>0</v>
          </cell>
          <cell r="AS59">
            <v>0</v>
          </cell>
          <cell r="AT59">
            <v>0</v>
          </cell>
          <cell r="AU59">
            <v>0</v>
          </cell>
          <cell r="AV59">
            <v>0</v>
          </cell>
          <cell r="AW59">
            <v>0</v>
          </cell>
          <cell r="AZ59">
            <v>0</v>
          </cell>
          <cell r="BG59" t="str">
            <v>20140101LGCME650</v>
          </cell>
          <cell r="BH59" t="str">
            <v>20140101GS3</v>
          </cell>
        </row>
        <row r="60">
          <cell r="B60" t="str">
            <v>Feb 2015</v>
          </cell>
          <cell r="C60" t="str">
            <v>GS3</v>
          </cell>
          <cell r="D60" t="str">
            <v>LGCME651</v>
          </cell>
          <cell r="E60">
            <v>15249</v>
          </cell>
          <cell r="F60">
            <v>0</v>
          </cell>
          <cell r="G60">
            <v>0</v>
          </cell>
          <cell r="H60">
            <v>0</v>
          </cell>
          <cell r="I60">
            <v>0</v>
          </cell>
          <cell r="J60">
            <v>71054413</v>
          </cell>
          <cell r="K60">
            <v>265764.7</v>
          </cell>
          <cell r="L60">
            <v>0</v>
          </cell>
          <cell r="M60">
            <v>0</v>
          </cell>
          <cell r="N60">
            <v>0</v>
          </cell>
          <cell r="O60">
            <v>0</v>
          </cell>
          <cell r="P60">
            <v>0</v>
          </cell>
          <cell r="Q60">
            <v>0</v>
          </cell>
          <cell r="R60">
            <v>0</v>
          </cell>
          <cell r="AA60">
            <v>533715</v>
          </cell>
          <cell r="AB60">
            <v>6490110.0800000001</v>
          </cell>
          <cell r="AH60">
            <v>0</v>
          </cell>
          <cell r="AI60">
            <v>0</v>
          </cell>
          <cell r="AJ60">
            <v>0</v>
          </cell>
          <cell r="AK60">
            <v>0</v>
          </cell>
          <cell r="AL60">
            <v>-241.18000000005122</v>
          </cell>
          <cell r="AM60">
            <v>-0.11000000033527613</v>
          </cell>
          <cell r="AN60">
            <v>0</v>
          </cell>
          <cell r="AO60">
            <v>7023583.79</v>
          </cell>
          <cell r="AP60">
            <v>7023583.79</v>
          </cell>
          <cell r="AR60">
            <v>87100.86</v>
          </cell>
          <cell r="AS60">
            <v>207834.6</v>
          </cell>
          <cell r="AT60">
            <v>483665.58</v>
          </cell>
          <cell r="AU60">
            <v>0</v>
          </cell>
          <cell r="AV60">
            <v>0</v>
          </cell>
          <cell r="AW60">
            <v>7802184.8300000001</v>
          </cell>
          <cell r="AZ60">
            <v>1936232.75</v>
          </cell>
          <cell r="BG60" t="str">
            <v>20140101LGCME651</v>
          </cell>
          <cell r="BH60" t="str">
            <v>20140101GS3</v>
          </cell>
        </row>
        <row r="61">
          <cell r="B61" t="str">
            <v>Feb 2015</v>
          </cell>
          <cell r="C61" t="str">
            <v>GS3</v>
          </cell>
          <cell r="D61" t="str">
            <v>LGCME652</v>
          </cell>
          <cell r="E61">
            <v>644</v>
          </cell>
          <cell r="F61">
            <v>0</v>
          </cell>
          <cell r="G61">
            <v>0</v>
          </cell>
          <cell r="H61">
            <v>0</v>
          </cell>
          <cell r="I61">
            <v>0</v>
          </cell>
          <cell r="J61">
            <v>3526654</v>
          </cell>
          <cell r="K61">
            <v>15884.1</v>
          </cell>
          <cell r="L61">
            <v>0</v>
          </cell>
          <cell r="M61">
            <v>0</v>
          </cell>
          <cell r="N61">
            <v>0</v>
          </cell>
          <cell r="O61">
            <v>0</v>
          </cell>
          <cell r="P61">
            <v>0</v>
          </cell>
          <cell r="Q61">
            <v>0</v>
          </cell>
          <cell r="R61">
            <v>0</v>
          </cell>
          <cell r="AA61">
            <v>0</v>
          </cell>
          <cell r="AB61">
            <v>322124.58</v>
          </cell>
          <cell r="AH61">
            <v>0</v>
          </cell>
          <cell r="AI61">
            <v>0</v>
          </cell>
          <cell r="AJ61">
            <v>0</v>
          </cell>
          <cell r="AK61">
            <v>0</v>
          </cell>
          <cell r="AL61">
            <v>0</v>
          </cell>
          <cell r="AM61">
            <v>0</v>
          </cell>
          <cell r="AN61">
            <v>0</v>
          </cell>
          <cell r="AO61">
            <v>322124.58</v>
          </cell>
          <cell r="AP61">
            <v>322124.58</v>
          </cell>
          <cell r="AR61">
            <v>4373.7299999999996</v>
          </cell>
          <cell r="AS61">
            <v>10474.1</v>
          </cell>
          <cell r="AT61">
            <v>21613.18</v>
          </cell>
          <cell r="AU61">
            <v>0</v>
          </cell>
          <cell r="AV61">
            <v>0</v>
          </cell>
          <cell r="AW61">
            <v>358585.59</v>
          </cell>
          <cell r="AZ61">
            <v>96101.32</v>
          </cell>
          <cell r="BG61" t="str">
            <v>20140101LGCME652</v>
          </cell>
          <cell r="BH61" t="str">
            <v>20140101GS3</v>
          </cell>
        </row>
        <row r="62">
          <cell r="B62" t="str">
            <v>Feb 2015</v>
          </cell>
          <cell r="C62" t="str">
            <v>GS3</v>
          </cell>
          <cell r="D62" t="str">
            <v>LGCME657</v>
          </cell>
          <cell r="E62">
            <v>8</v>
          </cell>
          <cell r="F62">
            <v>0</v>
          </cell>
          <cell r="G62">
            <v>0</v>
          </cell>
          <cell r="H62">
            <v>0</v>
          </cell>
          <cell r="I62">
            <v>0</v>
          </cell>
          <cell r="J62">
            <v>139843</v>
          </cell>
          <cell r="K62">
            <v>426.9</v>
          </cell>
          <cell r="L62">
            <v>0</v>
          </cell>
          <cell r="M62">
            <v>0</v>
          </cell>
          <cell r="N62">
            <v>0</v>
          </cell>
          <cell r="O62">
            <v>0</v>
          </cell>
          <cell r="P62">
            <v>0</v>
          </cell>
          <cell r="Q62">
            <v>0</v>
          </cell>
          <cell r="R62">
            <v>0</v>
          </cell>
          <cell r="AA62">
            <v>280</v>
          </cell>
          <cell r="AB62">
            <v>12773.26</v>
          </cell>
          <cell r="AH62">
            <v>0</v>
          </cell>
          <cell r="AI62">
            <v>0</v>
          </cell>
          <cell r="AJ62">
            <v>0</v>
          </cell>
          <cell r="AK62">
            <v>0</v>
          </cell>
          <cell r="AL62">
            <v>0</v>
          </cell>
          <cell r="AM62">
            <v>-1.0000000000218279E-2</v>
          </cell>
          <cell r="AN62">
            <v>0</v>
          </cell>
          <cell r="AO62">
            <v>13053.25</v>
          </cell>
          <cell r="AP62">
            <v>13053.25</v>
          </cell>
          <cell r="AR62">
            <v>174.81</v>
          </cell>
          <cell r="AS62">
            <v>415.33</v>
          </cell>
          <cell r="AT62">
            <v>882.72</v>
          </cell>
          <cell r="AU62">
            <v>0</v>
          </cell>
          <cell r="AV62">
            <v>0</v>
          </cell>
          <cell r="AW62">
            <v>14526.11</v>
          </cell>
          <cell r="AZ62">
            <v>3810.72</v>
          </cell>
          <cell r="BG62" t="str">
            <v>20140101LGCME657</v>
          </cell>
          <cell r="BH62" t="str">
            <v>20140101GS3</v>
          </cell>
        </row>
        <row r="63">
          <cell r="B63" t="str">
            <v>Feb 2015</v>
          </cell>
          <cell r="C63" t="str">
            <v>LWC</v>
          </cell>
          <cell r="D63" t="str">
            <v>LGCME671</v>
          </cell>
          <cell r="E63">
            <v>0</v>
          </cell>
          <cell r="F63">
            <v>0</v>
          </cell>
          <cell r="G63">
            <v>0</v>
          </cell>
          <cell r="H63">
            <v>0</v>
          </cell>
          <cell r="I63">
            <v>0</v>
          </cell>
          <cell r="J63">
            <v>0</v>
          </cell>
          <cell r="K63">
            <v>0</v>
          </cell>
          <cell r="L63">
            <v>0</v>
          </cell>
          <cell r="M63">
            <v>0</v>
          </cell>
          <cell r="N63">
            <v>0</v>
          </cell>
          <cell r="O63">
            <v>0</v>
          </cell>
          <cell r="P63">
            <v>0</v>
          </cell>
          <cell r="Q63">
            <v>0</v>
          </cell>
          <cell r="R63">
            <v>0</v>
          </cell>
          <cell r="AA63">
            <v>0</v>
          </cell>
          <cell r="AB63">
            <v>0</v>
          </cell>
          <cell r="AH63">
            <v>0</v>
          </cell>
          <cell r="AI63">
            <v>0</v>
          </cell>
          <cell r="AJ63">
            <v>0</v>
          </cell>
          <cell r="AK63">
            <v>0</v>
          </cell>
          <cell r="AL63">
            <v>0</v>
          </cell>
          <cell r="AM63">
            <v>0</v>
          </cell>
          <cell r="AN63">
            <v>0</v>
          </cell>
          <cell r="AO63">
            <v>0</v>
          </cell>
          <cell r="AP63">
            <v>0</v>
          </cell>
          <cell r="AR63">
            <v>0</v>
          </cell>
          <cell r="AS63">
            <v>0</v>
          </cell>
          <cell r="AT63">
            <v>0</v>
          </cell>
          <cell r="AU63">
            <v>0</v>
          </cell>
          <cell r="AV63">
            <v>0</v>
          </cell>
          <cell r="AW63">
            <v>0</v>
          </cell>
          <cell r="AZ63">
            <v>0</v>
          </cell>
          <cell r="BG63" t="str">
            <v>20140101LGCME671</v>
          </cell>
          <cell r="BH63" t="str">
            <v>20140101LWC</v>
          </cell>
        </row>
        <row r="64">
          <cell r="B64" t="str">
            <v>Feb 2015</v>
          </cell>
          <cell r="C64" t="str">
            <v>CSR</v>
          </cell>
          <cell r="D64" t="str">
            <v>LGCSR761</v>
          </cell>
          <cell r="E64">
            <v>0</v>
          </cell>
          <cell r="F64">
            <v>0</v>
          </cell>
          <cell r="G64">
            <v>0</v>
          </cell>
          <cell r="H64">
            <v>0</v>
          </cell>
          <cell r="I64">
            <v>0</v>
          </cell>
          <cell r="J64">
            <v>0</v>
          </cell>
          <cell r="K64">
            <v>0</v>
          </cell>
          <cell r="L64">
            <v>0</v>
          </cell>
          <cell r="M64">
            <v>0</v>
          </cell>
          <cell r="N64">
            <v>0</v>
          </cell>
          <cell r="O64">
            <v>0</v>
          </cell>
          <cell r="P64">
            <v>0</v>
          </cell>
          <cell r="Q64">
            <v>0</v>
          </cell>
          <cell r="R64">
            <v>0</v>
          </cell>
          <cell r="AA64">
            <v>0</v>
          </cell>
          <cell r="AB64">
            <v>0</v>
          </cell>
          <cell r="AH64">
            <v>0</v>
          </cell>
          <cell r="AI64">
            <v>0</v>
          </cell>
          <cell r="AJ64">
            <v>0</v>
          </cell>
          <cell r="AK64">
            <v>0</v>
          </cell>
          <cell r="AL64">
            <v>0</v>
          </cell>
          <cell r="AM64">
            <v>0</v>
          </cell>
          <cell r="AN64">
            <v>0</v>
          </cell>
          <cell r="AO64">
            <v>0</v>
          </cell>
          <cell r="AP64">
            <v>0</v>
          </cell>
          <cell r="AR64">
            <v>0</v>
          </cell>
          <cell r="AS64">
            <v>0</v>
          </cell>
          <cell r="AT64">
            <v>0</v>
          </cell>
          <cell r="AU64">
            <v>0</v>
          </cell>
          <cell r="AV64">
            <v>0</v>
          </cell>
          <cell r="AW64">
            <v>0</v>
          </cell>
          <cell r="AZ64">
            <v>0</v>
          </cell>
          <cell r="BG64" t="str">
            <v>20140101LGCSR761</v>
          </cell>
          <cell r="BH64" t="str">
            <v>20140101CSR</v>
          </cell>
        </row>
        <row r="65">
          <cell r="B65" t="str">
            <v>Feb 2015</v>
          </cell>
          <cell r="C65" t="str">
            <v>CSR</v>
          </cell>
          <cell r="D65" t="str">
            <v>LGCSR780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AA65">
            <v>0</v>
          </cell>
          <cell r="AB65">
            <v>0</v>
          </cell>
          <cell r="AH65">
            <v>0</v>
          </cell>
          <cell r="AI65">
            <v>0</v>
          </cell>
          <cell r="AJ65">
            <v>0</v>
          </cell>
          <cell r="AK65">
            <v>0</v>
          </cell>
          <cell r="AL65">
            <v>0</v>
          </cell>
          <cell r="AM65">
            <v>0</v>
          </cell>
          <cell r="AN65">
            <v>0</v>
          </cell>
          <cell r="AO65">
            <v>0</v>
          </cell>
          <cell r="AP65">
            <v>0</v>
          </cell>
          <cell r="AR65">
            <v>0</v>
          </cell>
          <cell r="AS65">
            <v>0</v>
          </cell>
          <cell r="AT65">
            <v>0</v>
          </cell>
          <cell r="AU65">
            <v>0</v>
          </cell>
          <cell r="AV65">
            <v>0</v>
          </cell>
          <cell r="AW65">
            <v>0</v>
          </cell>
          <cell r="AZ65">
            <v>0</v>
          </cell>
          <cell r="BG65" t="str">
            <v>20140101LGCSR780</v>
          </cell>
          <cell r="BH65" t="str">
            <v>20140101CSR</v>
          </cell>
        </row>
        <row r="66">
          <cell r="B66" t="str">
            <v>Feb 2015</v>
          </cell>
          <cell r="C66" t="str">
            <v>FK</v>
          </cell>
          <cell r="D66" t="str">
            <v>LGINE599</v>
          </cell>
          <cell r="E66">
            <v>1</v>
          </cell>
          <cell r="F66">
            <v>0</v>
          </cell>
          <cell r="G66">
            <v>0</v>
          </cell>
          <cell r="H66">
            <v>0</v>
          </cell>
          <cell r="I66">
            <v>0</v>
          </cell>
          <cell r="J66">
            <v>15050000</v>
          </cell>
          <cell r="K66">
            <v>24924</v>
          </cell>
          <cell r="L66">
            <v>0</v>
          </cell>
          <cell r="M66">
            <v>0</v>
          </cell>
          <cell r="N66">
            <v>0</v>
          </cell>
          <cell r="O66">
            <v>0</v>
          </cell>
          <cell r="P66">
            <v>0</v>
          </cell>
          <cell r="Q66">
            <v>0</v>
          </cell>
          <cell r="R66">
            <v>0</v>
          </cell>
          <cell r="AA66">
            <v>0</v>
          </cell>
          <cell r="AB66">
            <v>562870</v>
          </cell>
          <cell r="AH66">
            <v>0</v>
          </cell>
          <cell r="AI66">
            <v>-22826.400000000001</v>
          </cell>
          <cell r="AJ66">
            <v>0</v>
          </cell>
          <cell r="AK66">
            <v>294206.88</v>
          </cell>
          <cell r="AL66">
            <v>0</v>
          </cell>
          <cell r="AM66">
            <v>0</v>
          </cell>
          <cell r="AN66">
            <v>0</v>
          </cell>
          <cell r="AO66">
            <v>857076.88</v>
          </cell>
          <cell r="AP66">
            <v>857076.88</v>
          </cell>
          <cell r="AR66">
            <v>2408</v>
          </cell>
          <cell r="AS66">
            <v>0</v>
          </cell>
          <cell r="AT66">
            <v>40182.1</v>
          </cell>
          <cell r="AU66">
            <v>0</v>
          </cell>
          <cell r="AV66">
            <v>0</v>
          </cell>
          <cell r="AW66">
            <v>899666.98</v>
          </cell>
          <cell r="AZ66">
            <v>410112.5</v>
          </cell>
          <cell r="BG66" t="str">
            <v>20140101LGINE599</v>
          </cell>
          <cell r="BH66" t="str">
            <v>20140101FK</v>
          </cell>
        </row>
        <row r="67">
          <cell r="B67" t="str">
            <v>Feb 2015</v>
          </cell>
          <cell r="C67" t="str">
            <v>RTS</v>
          </cell>
          <cell r="D67" t="str">
            <v>LGINE643</v>
          </cell>
          <cell r="E67">
            <v>12</v>
          </cell>
          <cell r="F67">
            <v>0</v>
          </cell>
          <cell r="G67">
            <v>0</v>
          </cell>
          <cell r="H67">
            <v>0</v>
          </cell>
          <cell r="I67">
            <v>0</v>
          </cell>
          <cell r="J67">
            <v>74419068</v>
          </cell>
          <cell r="K67">
            <v>0</v>
          </cell>
          <cell r="L67">
            <v>0</v>
          </cell>
          <cell r="M67">
            <v>142221.29999999999</v>
          </cell>
          <cell r="N67">
            <v>136510.5</v>
          </cell>
          <cell r="O67">
            <v>135932.9</v>
          </cell>
          <cell r="P67">
            <v>0</v>
          </cell>
          <cell r="Q67">
            <v>0</v>
          </cell>
          <cell r="R67">
            <v>0</v>
          </cell>
          <cell r="AA67">
            <v>9000</v>
          </cell>
          <cell r="AB67">
            <v>2686528.35</v>
          </cell>
          <cell r="AH67">
            <v>0</v>
          </cell>
          <cell r="AI67">
            <v>0</v>
          </cell>
          <cell r="AJ67">
            <v>0</v>
          </cell>
          <cell r="AK67">
            <v>1419134.78</v>
          </cell>
          <cell r="AL67">
            <v>0</v>
          </cell>
          <cell r="AM67">
            <v>0</v>
          </cell>
          <cell r="AN67">
            <v>9800.589999999851</v>
          </cell>
          <cell r="AO67">
            <v>4124463.7199999997</v>
          </cell>
          <cell r="AP67">
            <v>4124463.72</v>
          </cell>
          <cell r="AR67">
            <v>26729.96</v>
          </cell>
          <cell r="AS67">
            <v>0</v>
          </cell>
          <cell r="AT67">
            <v>189149.98</v>
          </cell>
          <cell r="AU67">
            <v>0</v>
          </cell>
          <cell r="AV67">
            <v>0</v>
          </cell>
          <cell r="AW67">
            <v>4340343.66</v>
          </cell>
          <cell r="AZ67">
            <v>2027919.6</v>
          </cell>
          <cell r="BG67" t="str">
            <v>20140101LGINE643</v>
          </cell>
          <cell r="BH67" t="str">
            <v>20140101RTS</v>
          </cell>
        </row>
        <row r="68">
          <cell r="B68" t="str">
            <v>Feb 2015</v>
          </cell>
          <cell r="C68" t="str">
            <v>PSS</v>
          </cell>
          <cell r="D68" t="str">
            <v>LGINE661</v>
          </cell>
          <cell r="E68">
            <v>231</v>
          </cell>
          <cell r="F68">
            <v>0</v>
          </cell>
          <cell r="G68">
            <v>0</v>
          </cell>
          <cell r="H68">
            <v>0</v>
          </cell>
          <cell r="I68">
            <v>0</v>
          </cell>
          <cell r="J68">
            <v>20951909</v>
          </cell>
          <cell r="K68">
            <v>56265.1</v>
          </cell>
          <cell r="L68">
            <v>0</v>
          </cell>
          <cell r="M68">
            <v>0</v>
          </cell>
          <cell r="N68">
            <v>0</v>
          </cell>
          <cell r="O68">
            <v>0</v>
          </cell>
          <cell r="P68">
            <v>0</v>
          </cell>
          <cell r="Q68">
            <v>0</v>
          </cell>
          <cell r="R68">
            <v>0</v>
          </cell>
          <cell r="AA68">
            <v>20790</v>
          </cell>
          <cell r="AB68">
            <v>850647.51</v>
          </cell>
          <cell r="AH68">
            <v>0</v>
          </cell>
          <cell r="AI68">
            <v>46964.92</v>
          </cell>
          <cell r="AJ68">
            <v>0</v>
          </cell>
          <cell r="AK68">
            <v>835238.97000000009</v>
          </cell>
          <cell r="AL68">
            <v>18</v>
          </cell>
          <cell r="AM68">
            <v>2.0000000018626451E-2</v>
          </cell>
          <cell r="AN68">
            <v>12840.399999999907</v>
          </cell>
          <cell r="AO68">
            <v>1719534.9</v>
          </cell>
          <cell r="AP68">
            <v>1719534.9</v>
          </cell>
          <cell r="AR68">
            <v>26052.92</v>
          </cell>
          <cell r="AS68">
            <v>0</v>
          </cell>
          <cell r="AT68">
            <v>104962.1</v>
          </cell>
          <cell r="AU68">
            <v>0</v>
          </cell>
          <cell r="AV68">
            <v>0</v>
          </cell>
          <cell r="AW68">
            <v>1850549.92</v>
          </cell>
          <cell r="AZ68">
            <v>570939.52</v>
          </cell>
          <cell r="BG68" t="str">
            <v>20140101LGINE661</v>
          </cell>
          <cell r="BH68" t="str">
            <v>20140101PSS</v>
          </cell>
        </row>
        <row r="69">
          <cell r="B69" t="str">
            <v>Feb 2015</v>
          </cell>
          <cell r="C69" t="str">
            <v>PSP</v>
          </cell>
          <cell r="D69" t="str">
            <v>LGINE663</v>
          </cell>
          <cell r="E69">
            <v>23</v>
          </cell>
          <cell r="F69">
            <v>0</v>
          </cell>
          <cell r="G69">
            <v>0</v>
          </cell>
          <cell r="H69">
            <v>0</v>
          </cell>
          <cell r="I69">
            <v>0</v>
          </cell>
          <cell r="J69">
            <v>1285815</v>
          </cell>
          <cell r="K69">
            <v>4466.3</v>
          </cell>
          <cell r="L69">
            <v>0</v>
          </cell>
          <cell r="M69">
            <v>0</v>
          </cell>
          <cell r="N69">
            <v>0</v>
          </cell>
          <cell r="O69">
            <v>0</v>
          </cell>
          <cell r="P69">
            <v>0</v>
          </cell>
          <cell r="Q69">
            <v>0</v>
          </cell>
          <cell r="R69">
            <v>0</v>
          </cell>
          <cell r="AA69">
            <v>3910</v>
          </cell>
          <cell r="AB69">
            <v>50481.1</v>
          </cell>
          <cell r="AH69">
            <v>0</v>
          </cell>
          <cell r="AI69">
            <v>10328.43</v>
          </cell>
          <cell r="AJ69">
            <v>0</v>
          </cell>
          <cell r="AK69">
            <v>62405.49</v>
          </cell>
          <cell r="AL69">
            <v>0</v>
          </cell>
          <cell r="AM69">
            <v>-1.0000000002037268E-2</v>
          </cell>
          <cell r="AN69">
            <v>374.86000000000058</v>
          </cell>
          <cell r="AO69">
            <v>117171.43999999999</v>
          </cell>
          <cell r="AP69">
            <v>117171.44</v>
          </cell>
          <cell r="AR69">
            <v>1486.93</v>
          </cell>
          <cell r="AS69">
            <v>0</v>
          </cell>
          <cell r="AT69">
            <v>7499.39</v>
          </cell>
          <cell r="AU69">
            <v>0</v>
          </cell>
          <cell r="AV69">
            <v>0</v>
          </cell>
          <cell r="AW69">
            <v>126157.75999999999</v>
          </cell>
          <cell r="AZ69">
            <v>35038.46</v>
          </cell>
          <cell r="BG69" t="str">
            <v>20140101LGINE663</v>
          </cell>
          <cell r="BH69" t="str">
            <v>20140101PSP</v>
          </cell>
        </row>
        <row r="70">
          <cell r="B70" t="str">
            <v>Feb 2015</v>
          </cell>
          <cell r="C70" t="str">
            <v>TODS</v>
          </cell>
          <cell r="D70" t="str">
            <v>LGINE691</v>
          </cell>
          <cell r="E70">
            <v>84</v>
          </cell>
          <cell r="F70">
            <v>0</v>
          </cell>
          <cell r="G70">
            <v>0</v>
          </cell>
          <cell r="H70">
            <v>0</v>
          </cell>
          <cell r="I70">
            <v>0</v>
          </cell>
          <cell r="J70">
            <v>19862200</v>
          </cell>
          <cell r="K70">
            <v>0</v>
          </cell>
          <cell r="L70">
            <v>0</v>
          </cell>
          <cell r="M70">
            <v>47586.400000000001</v>
          </cell>
          <cell r="N70">
            <v>46660.2</v>
          </cell>
          <cell r="O70">
            <v>45480.2</v>
          </cell>
          <cell r="P70">
            <v>0</v>
          </cell>
          <cell r="Q70">
            <v>0</v>
          </cell>
          <cell r="R70">
            <v>0</v>
          </cell>
          <cell r="AA70">
            <v>16800</v>
          </cell>
          <cell r="AB70">
            <v>792501.78</v>
          </cell>
          <cell r="AH70">
            <v>0</v>
          </cell>
          <cell r="AI70">
            <v>41165.199999999997</v>
          </cell>
          <cell r="AJ70">
            <v>0</v>
          </cell>
          <cell r="AK70">
            <v>719832.32</v>
          </cell>
          <cell r="AL70">
            <v>0</v>
          </cell>
          <cell r="AM70">
            <v>-2.0000000018626451E-2</v>
          </cell>
          <cell r="AN70">
            <v>18512.630000000121</v>
          </cell>
          <cell r="AO70">
            <v>1547646.71</v>
          </cell>
          <cell r="AP70">
            <v>1547646.71</v>
          </cell>
          <cell r="AR70">
            <v>24827.77</v>
          </cell>
          <cell r="AS70">
            <v>0</v>
          </cell>
          <cell r="AT70">
            <v>91985.1</v>
          </cell>
          <cell r="AU70">
            <v>0</v>
          </cell>
          <cell r="AV70">
            <v>0</v>
          </cell>
          <cell r="AW70">
            <v>1664459.58</v>
          </cell>
          <cell r="AZ70">
            <v>541244.94999999995</v>
          </cell>
          <cell r="BG70" t="str">
            <v>20140101LGINE691</v>
          </cell>
          <cell r="BH70" t="str">
            <v>20140101TODS</v>
          </cell>
        </row>
        <row r="71">
          <cell r="B71" t="str">
            <v>Feb 2015</v>
          </cell>
          <cell r="C71" t="str">
            <v>TODP</v>
          </cell>
          <cell r="D71" t="str">
            <v>LGINE693</v>
          </cell>
          <cell r="E71">
            <v>62</v>
          </cell>
          <cell r="F71">
            <v>0</v>
          </cell>
          <cell r="G71">
            <v>0</v>
          </cell>
          <cell r="H71">
            <v>0</v>
          </cell>
          <cell r="I71">
            <v>0</v>
          </cell>
          <cell r="J71">
            <v>107258600</v>
          </cell>
          <cell r="K71">
            <v>0</v>
          </cell>
          <cell r="L71">
            <v>0</v>
          </cell>
          <cell r="M71">
            <v>254649</v>
          </cell>
          <cell r="N71">
            <v>245562.6</v>
          </cell>
          <cell r="O71">
            <v>243364.9</v>
          </cell>
          <cell r="P71">
            <v>0</v>
          </cell>
          <cell r="Q71">
            <v>0</v>
          </cell>
          <cell r="R71">
            <v>0</v>
          </cell>
          <cell r="AA71">
            <v>18600</v>
          </cell>
          <cell r="AB71">
            <v>3794809.27</v>
          </cell>
          <cell r="AH71">
            <v>1577</v>
          </cell>
          <cell r="AI71">
            <v>0</v>
          </cell>
          <cell r="AJ71">
            <v>0</v>
          </cell>
          <cell r="AK71">
            <v>2983414.6100000003</v>
          </cell>
          <cell r="AL71">
            <v>0</v>
          </cell>
          <cell r="AM71">
            <v>0</v>
          </cell>
          <cell r="AN71">
            <v>8013.3199999998324</v>
          </cell>
          <cell r="AO71">
            <v>6804837.1999999993</v>
          </cell>
          <cell r="AP71">
            <v>6804837.1999999993</v>
          </cell>
          <cell r="AR71">
            <v>101055.41</v>
          </cell>
          <cell r="AS71">
            <v>0</v>
          </cell>
          <cell r="AT71">
            <v>353269.78</v>
          </cell>
          <cell r="AU71">
            <v>0</v>
          </cell>
          <cell r="AV71">
            <v>0</v>
          </cell>
          <cell r="AW71">
            <v>7259162.3899999997</v>
          </cell>
          <cell r="AZ71">
            <v>2922796.85</v>
          </cell>
          <cell r="BG71" t="str">
            <v>20140101LGINE693</v>
          </cell>
          <cell r="BH71" t="str">
            <v>20140101TODP</v>
          </cell>
        </row>
        <row r="72">
          <cell r="B72" t="str">
            <v>Feb 2015</v>
          </cell>
          <cell r="C72" t="str">
            <v>TODP</v>
          </cell>
          <cell r="D72" t="str">
            <v>LGINE694</v>
          </cell>
          <cell r="E72">
            <v>0</v>
          </cell>
          <cell r="F72">
            <v>0</v>
          </cell>
          <cell r="G72">
            <v>0</v>
          </cell>
          <cell r="H72">
            <v>0</v>
          </cell>
          <cell r="I72">
            <v>0</v>
          </cell>
          <cell r="J72">
            <v>0</v>
          </cell>
          <cell r="K72">
            <v>0</v>
          </cell>
          <cell r="L72">
            <v>0</v>
          </cell>
          <cell r="M72">
            <v>0</v>
          </cell>
          <cell r="N72">
            <v>0</v>
          </cell>
          <cell r="O72">
            <v>0</v>
          </cell>
          <cell r="P72">
            <v>0</v>
          </cell>
          <cell r="Q72">
            <v>0</v>
          </cell>
          <cell r="R72">
            <v>0</v>
          </cell>
          <cell r="AA72">
            <v>0</v>
          </cell>
          <cell r="AB72">
            <v>0</v>
          </cell>
          <cell r="AH72">
            <v>0</v>
          </cell>
          <cell r="AI72">
            <v>0</v>
          </cell>
          <cell r="AJ72">
            <v>0</v>
          </cell>
          <cell r="AK72">
            <v>0</v>
          </cell>
          <cell r="AL72">
            <v>0</v>
          </cell>
          <cell r="AM72">
            <v>0</v>
          </cell>
          <cell r="AN72">
            <v>0</v>
          </cell>
          <cell r="AO72">
            <v>0</v>
          </cell>
          <cell r="AP72">
            <v>0</v>
          </cell>
          <cell r="AR72">
            <v>0</v>
          </cell>
          <cell r="AS72">
            <v>0</v>
          </cell>
          <cell r="AT72">
            <v>0</v>
          </cell>
          <cell r="AU72">
            <v>0</v>
          </cell>
          <cell r="AV72">
            <v>0</v>
          </cell>
          <cell r="AW72">
            <v>0</v>
          </cell>
          <cell r="AZ72">
            <v>0</v>
          </cell>
          <cell r="BG72" t="str">
            <v>20140101LGINE694</v>
          </cell>
          <cell r="BH72" t="str">
            <v>20140101TODP</v>
          </cell>
        </row>
        <row r="73">
          <cell r="B73" t="str">
            <v>Feb 2015</v>
          </cell>
          <cell r="C73" t="str">
            <v>LE</v>
          </cell>
          <cell r="D73" t="str">
            <v>LGMLE570</v>
          </cell>
          <cell r="E73">
            <v>1</v>
          </cell>
          <cell r="F73">
            <v>0</v>
          </cell>
          <cell r="G73">
            <v>0</v>
          </cell>
          <cell r="H73">
            <v>0</v>
          </cell>
          <cell r="I73">
            <v>0</v>
          </cell>
          <cell r="J73">
            <v>196</v>
          </cell>
          <cell r="K73">
            <v>0</v>
          </cell>
          <cell r="L73">
            <v>0</v>
          </cell>
          <cell r="M73">
            <v>0</v>
          </cell>
          <cell r="N73">
            <v>0</v>
          </cell>
          <cell r="O73">
            <v>0</v>
          </cell>
          <cell r="P73">
            <v>0</v>
          </cell>
          <cell r="Q73">
            <v>0</v>
          </cell>
          <cell r="R73">
            <v>0</v>
          </cell>
          <cell r="AA73">
            <v>0</v>
          </cell>
          <cell r="AB73">
            <v>12.66</v>
          </cell>
          <cell r="AH73">
            <v>0</v>
          </cell>
          <cell r="AI73">
            <v>0</v>
          </cell>
          <cell r="AJ73">
            <v>0</v>
          </cell>
          <cell r="AK73">
            <v>0</v>
          </cell>
          <cell r="AL73">
            <v>0</v>
          </cell>
          <cell r="AM73">
            <v>0</v>
          </cell>
          <cell r="AN73">
            <v>0</v>
          </cell>
          <cell r="AO73">
            <v>12.66</v>
          </cell>
          <cell r="AP73">
            <v>12.66</v>
          </cell>
          <cell r="AR73">
            <v>0.25</v>
          </cell>
          <cell r="AS73">
            <v>0</v>
          </cell>
          <cell r="AT73">
            <v>0.75</v>
          </cell>
          <cell r="AU73">
            <v>0</v>
          </cell>
          <cell r="AV73">
            <v>0</v>
          </cell>
          <cell r="AW73">
            <v>13.66</v>
          </cell>
          <cell r="AZ73">
            <v>5.34</v>
          </cell>
          <cell r="BG73" t="str">
            <v>20140101LGMLE570</v>
          </cell>
          <cell r="BH73" t="str">
            <v>20140101LE</v>
          </cell>
        </row>
        <row r="74">
          <cell r="B74" t="str">
            <v>Feb 2015</v>
          </cell>
          <cell r="C74" t="str">
            <v>LE</v>
          </cell>
          <cell r="D74" t="str">
            <v>LGMLE571</v>
          </cell>
          <cell r="E74">
            <v>151</v>
          </cell>
          <cell r="F74">
            <v>0</v>
          </cell>
          <cell r="G74">
            <v>0</v>
          </cell>
          <cell r="H74">
            <v>0</v>
          </cell>
          <cell r="I74">
            <v>0</v>
          </cell>
          <cell r="J74">
            <v>206411</v>
          </cell>
          <cell r="K74">
            <v>0</v>
          </cell>
          <cell r="L74">
            <v>0</v>
          </cell>
          <cell r="M74">
            <v>0</v>
          </cell>
          <cell r="N74">
            <v>0</v>
          </cell>
          <cell r="O74">
            <v>0</v>
          </cell>
          <cell r="P74">
            <v>0</v>
          </cell>
          <cell r="Q74">
            <v>0</v>
          </cell>
          <cell r="R74">
            <v>0</v>
          </cell>
          <cell r="AA74">
            <v>0</v>
          </cell>
          <cell r="AB74">
            <v>13336.21</v>
          </cell>
          <cell r="AH74">
            <v>0</v>
          </cell>
          <cell r="AI74">
            <v>0</v>
          </cell>
          <cell r="AJ74">
            <v>0</v>
          </cell>
          <cell r="AK74">
            <v>0</v>
          </cell>
          <cell r="AL74">
            <v>0</v>
          </cell>
          <cell r="AM74">
            <v>2.0000000000436557E-2</v>
          </cell>
          <cell r="AN74">
            <v>0</v>
          </cell>
          <cell r="AO74">
            <v>13336.23</v>
          </cell>
          <cell r="AP74">
            <v>13336.23</v>
          </cell>
          <cell r="AR74">
            <v>238.5</v>
          </cell>
          <cell r="AS74">
            <v>0</v>
          </cell>
          <cell r="AT74">
            <v>786.25</v>
          </cell>
          <cell r="AU74">
            <v>0</v>
          </cell>
          <cell r="AV74">
            <v>0</v>
          </cell>
          <cell r="AW74">
            <v>14360.98</v>
          </cell>
          <cell r="AZ74">
            <v>5624.7</v>
          </cell>
          <cell r="BG74" t="str">
            <v>20140101LGMLE571</v>
          </cell>
          <cell r="BH74" t="str">
            <v>20140101LE</v>
          </cell>
        </row>
        <row r="75">
          <cell r="B75" t="str">
            <v>Feb 2015</v>
          </cell>
          <cell r="C75" t="str">
            <v>LE</v>
          </cell>
          <cell r="D75" t="str">
            <v>LGMLE572</v>
          </cell>
          <cell r="E75">
            <v>9</v>
          </cell>
          <cell r="F75">
            <v>0</v>
          </cell>
          <cell r="G75">
            <v>0</v>
          </cell>
          <cell r="H75">
            <v>0</v>
          </cell>
          <cell r="I75">
            <v>0</v>
          </cell>
          <cell r="J75">
            <v>23091</v>
          </cell>
          <cell r="K75">
            <v>0</v>
          </cell>
          <cell r="L75">
            <v>0</v>
          </cell>
          <cell r="M75">
            <v>0</v>
          </cell>
          <cell r="N75">
            <v>0</v>
          </cell>
          <cell r="O75">
            <v>0</v>
          </cell>
          <cell r="P75">
            <v>0</v>
          </cell>
          <cell r="Q75">
            <v>0</v>
          </cell>
          <cell r="R75">
            <v>0</v>
          </cell>
          <cell r="AA75">
            <v>0</v>
          </cell>
          <cell r="AB75">
            <v>1491.91</v>
          </cell>
          <cell r="AH75">
            <v>0</v>
          </cell>
          <cell r="AI75">
            <v>0</v>
          </cell>
          <cell r="AJ75">
            <v>0</v>
          </cell>
          <cell r="AK75">
            <v>0</v>
          </cell>
          <cell r="AL75">
            <v>0</v>
          </cell>
          <cell r="AM75">
            <v>0</v>
          </cell>
          <cell r="AN75">
            <v>0</v>
          </cell>
          <cell r="AO75">
            <v>1491.91</v>
          </cell>
          <cell r="AP75">
            <v>1491.91</v>
          </cell>
          <cell r="AR75">
            <v>27.51</v>
          </cell>
          <cell r="AS75">
            <v>0</v>
          </cell>
          <cell r="AT75">
            <v>88.07</v>
          </cell>
          <cell r="AU75">
            <v>0</v>
          </cell>
          <cell r="AV75">
            <v>0</v>
          </cell>
          <cell r="AW75">
            <v>1607.49</v>
          </cell>
          <cell r="AZ75">
            <v>629.23</v>
          </cell>
          <cell r="BG75" t="str">
            <v>20140101LGMLE572</v>
          </cell>
          <cell r="BH75" t="str">
            <v>20140101LE</v>
          </cell>
        </row>
        <row r="76">
          <cell r="B76" t="str">
            <v>Feb 2015</v>
          </cell>
          <cell r="C76" t="str">
            <v>TE</v>
          </cell>
          <cell r="D76" t="str">
            <v>LGMLE573</v>
          </cell>
          <cell r="E76">
            <v>892</v>
          </cell>
          <cell r="F76">
            <v>0</v>
          </cell>
          <cell r="G76">
            <v>0</v>
          </cell>
          <cell r="H76">
            <v>0</v>
          </cell>
          <cell r="I76">
            <v>0</v>
          </cell>
          <cell r="J76">
            <v>191280</v>
          </cell>
          <cell r="K76">
            <v>0</v>
          </cell>
          <cell r="L76">
            <v>0</v>
          </cell>
          <cell r="M76">
            <v>0</v>
          </cell>
          <cell r="N76">
            <v>0</v>
          </cell>
          <cell r="O76">
            <v>0</v>
          </cell>
          <cell r="P76">
            <v>0</v>
          </cell>
          <cell r="Q76">
            <v>0</v>
          </cell>
          <cell r="R76">
            <v>0</v>
          </cell>
          <cell r="AA76">
            <v>2899</v>
          </cell>
          <cell r="AB76">
            <v>14648.22</v>
          </cell>
          <cell r="AH76">
            <v>0</v>
          </cell>
          <cell r="AI76">
            <v>0</v>
          </cell>
          <cell r="AJ76">
            <v>0</v>
          </cell>
          <cell r="AK76">
            <v>0</v>
          </cell>
          <cell r="AL76">
            <v>-46.4699999999998</v>
          </cell>
          <cell r="AM76">
            <v>0.25000000000181899</v>
          </cell>
          <cell r="AN76">
            <v>0</v>
          </cell>
          <cell r="AO76">
            <v>17501</v>
          </cell>
          <cell r="AP76">
            <v>17501</v>
          </cell>
          <cell r="AR76">
            <v>220.23</v>
          </cell>
          <cell r="AS76">
            <v>0</v>
          </cell>
          <cell r="AT76">
            <v>1030.67</v>
          </cell>
          <cell r="AU76">
            <v>0</v>
          </cell>
          <cell r="AV76">
            <v>0</v>
          </cell>
          <cell r="AW76">
            <v>18751.900000000001</v>
          </cell>
          <cell r="AZ76">
            <v>5212.38</v>
          </cell>
          <cell r="BG76" t="str">
            <v>20140101LGMLE573</v>
          </cell>
          <cell r="BH76" t="str">
            <v>20140101TE</v>
          </cell>
        </row>
        <row r="77">
          <cell r="B77" t="str">
            <v>Feb 2015</v>
          </cell>
          <cell r="C77" t="str">
            <v>TE</v>
          </cell>
          <cell r="D77" t="str">
            <v>LGMLE574</v>
          </cell>
          <cell r="E77">
            <v>8</v>
          </cell>
          <cell r="F77">
            <v>0</v>
          </cell>
          <cell r="G77">
            <v>0</v>
          </cell>
          <cell r="H77">
            <v>0</v>
          </cell>
          <cell r="I77">
            <v>0</v>
          </cell>
          <cell r="J77">
            <v>68742</v>
          </cell>
          <cell r="K77">
            <v>0</v>
          </cell>
          <cell r="L77">
            <v>0</v>
          </cell>
          <cell r="M77">
            <v>0</v>
          </cell>
          <cell r="N77">
            <v>0</v>
          </cell>
          <cell r="O77">
            <v>0</v>
          </cell>
          <cell r="P77">
            <v>0</v>
          </cell>
          <cell r="Q77">
            <v>0</v>
          </cell>
          <cell r="R77">
            <v>0</v>
          </cell>
          <cell r="AA77">
            <v>26</v>
          </cell>
          <cell r="AB77">
            <v>5264.26</v>
          </cell>
          <cell r="AH77">
            <v>0</v>
          </cell>
          <cell r="AI77">
            <v>0</v>
          </cell>
          <cell r="AJ77">
            <v>0</v>
          </cell>
          <cell r="AK77">
            <v>0</v>
          </cell>
          <cell r="AL77">
            <v>409.5</v>
          </cell>
          <cell r="AM77">
            <v>0</v>
          </cell>
          <cell r="AN77">
            <v>0</v>
          </cell>
          <cell r="AO77">
            <v>5699.76</v>
          </cell>
          <cell r="AP77">
            <v>5699.76</v>
          </cell>
          <cell r="AR77">
            <v>85.92</v>
          </cell>
          <cell r="AS77">
            <v>0</v>
          </cell>
          <cell r="AT77">
            <v>335.57</v>
          </cell>
          <cell r="AU77">
            <v>0</v>
          </cell>
          <cell r="AV77">
            <v>0</v>
          </cell>
          <cell r="AW77">
            <v>6121.25</v>
          </cell>
          <cell r="AZ77">
            <v>1873.22</v>
          </cell>
          <cell r="BG77" t="str">
            <v>20140101LGMLE574</v>
          </cell>
          <cell r="BH77" t="str">
            <v>20140101TE</v>
          </cell>
        </row>
        <row r="78">
          <cell r="B78" t="str">
            <v>Feb 2015</v>
          </cell>
          <cell r="C78" t="str">
            <v>RS</v>
          </cell>
          <cell r="D78" t="str">
            <v>LGRSE411</v>
          </cell>
          <cell r="E78">
            <v>3300</v>
          </cell>
          <cell r="F78">
            <v>0</v>
          </cell>
          <cell r="G78">
            <v>0</v>
          </cell>
          <cell r="H78">
            <v>0</v>
          </cell>
          <cell r="I78">
            <v>0</v>
          </cell>
          <cell r="J78">
            <v>868113</v>
          </cell>
          <cell r="K78">
            <v>0</v>
          </cell>
          <cell r="L78">
            <v>0</v>
          </cell>
          <cell r="M78">
            <v>0</v>
          </cell>
          <cell r="N78">
            <v>0</v>
          </cell>
          <cell r="O78">
            <v>0</v>
          </cell>
          <cell r="P78">
            <v>0</v>
          </cell>
          <cell r="Q78">
            <v>0</v>
          </cell>
          <cell r="R78">
            <v>0</v>
          </cell>
          <cell r="AA78">
            <v>0</v>
          </cell>
          <cell r="AB78">
            <v>70108.81</v>
          </cell>
          <cell r="AH78">
            <v>0</v>
          </cell>
          <cell r="AI78">
            <v>0</v>
          </cell>
          <cell r="AJ78">
            <v>0</v>
          </cell>
          <cell r="AK78">
            <v>0</v>
          </cell>
          <cell r="AL78">
            <v>0</v>
          </cell>
          <cell r="AM78">
            <v>-0.16000000000349246</v>
          </cell>
          <cell r="AN78">
            <v>0</v>
          </cell>
          <cell r="AO78">
            <v>70108.649999999994</v>
          </cell>
          <cell r="AP78">
            <v>70108.649999999994</v>
          </cell>
          <cell r="AR78">
            <v>1088.56</v>
          </cell>
          <cell r="AS78">
            <v>4965.8599999999997</v>
          </cell>
          <cell r="AT78">
            <v>4417.62</v>
          </cell>
          <cell r="AU78">
            <v>0</v>
          </cell>
          <cell r="AV78">
            <v>0</v>
          </cell>
          <cell r="AW78">
            <v>80580.69</v>
          </cell>
          <cell r="AZ78">
            <v>23656.080000000002</v>
          </cell>
          <cell r="BG78" t="str">
            <v>20140101LGRSE411</v>
          </cell>
          <cell r="BH78" t="str">
            <v>20140101RS</v>
          </cell>
        </row>
        <row r="79">
          <cell r="B79" t="str">
            <v>Feb 2015</v>
          </cell>
          <cell r="C79" t="str">
            <v>RS</v>
          </cell>
          <cell r="D79" t="str">
            <v>LGRSE511</v>
          </cell>
          <cell r="E79">
            <v>345952</v>
          </cell>
          <cell r="F79">
            <v>0</v>
          </cell>
          <cell r="G79">
            <v>0</v>
          </cell>
          <cell r="H79">
            <v>0</v>
          </cell>
          <cell r="I79">
            <v>0</v>
          </cell>
          <cell r="J79">
            <v>348790089</v>
          </cell>
          <cell r="K79">
            <v>0</v>
          </cell>
          <cell r="L79">
            <v>0</v>
          </cell>
          <cell r="M79">
            <v>0</v>
          </cell>
          <cell r="N79">
            <v>0</v>
          </cell>
          <cell r="O79">
            <v>0</v>
          </cell>
          <cell r="P79">
            <v>0</v>
          </cell>
          <cell r="Q79">
            <v>0</v>
          </cell>
          <cell r="R79">
            <v>0</v>
          </cell>
          <cell r="AA79">
            <v>3718984</v>
          </cell>
          <cell r="AB79">
            <v>28168287.59</v>
          </cell>
          <cell r="AH79">
            <v>0</v>
          </cell>
          <cell r="AI79">
            <v>0</v>
          </cell>
          <cell r="AJ79">
            <v>0</v>
          </cell>
          <cell r="AK79">
            <v>0</v>
          </cell>
          <cell r="AL79">
            <v>-16298.169999999925</v>
          </cell>
          <cell r="AM79">
            <v>5.3299999982118607</v>
          </cell>
          <cell r="AN79">
            <v>0</v>
          </cell>
          <cell r="AO79">
            <v>31870978.75</v>
          </cell>
          <cell r="AP79">
            <v>31870978.75</v>
          </cell>
          <cell r="AR79">
            <v>436008.51</v>
          </cell>
          <cell r="AS79">
            <v>1995066.93</v>
          </cell>
          <cell r="AT79">
            <v>1989464.42</v>
          </cell>
          <cell r="AU79">
            <v>0</v>
          </cell>
          <cell r="AV79">
            <v>0</v>
          </cell>
          <cell r="AW79">
            <v>36291518.609999999</v>
          </cell>
          <cell r="AZ79">
            <v>9504529.9299999997</v>
          </cell>
          <cell r="BG79" t="str">
            <v>20140101LGRSE511</v>
          </cell>
          <cell r="BH79" t="str">
            <v>20140101RS</v>
          </cell>
        </row>
        <row r="80">
          <cell r="B80" t="str">
            <v>Feb 2015</v>
          </cell>
          <cell r="C80" t="str">
            <v>RS</v>
          </cell>
          <cell r="D80" t="str">
            <v>LGRSE519</v>
          </cell>
          <cell r="E80">
            <v>148</v>
          </cell>
          <cell r="F80">
            <v>0</v>
          </cell>
          <cell r="G80">
            <v>0</v>
          </cell>
          <cell r="H80">
            <v>0</v>
          </cell>
          <cell r="I80">
            <v>0</v>
          </cell>
          <cell r="J80">
            <v>177426</v>
          </cell>
          <cell r="K80">
            <v>0</v>
          </cell>
          <cell r="L80">
            <v>0</v>
          </cell>
          <cell r="M80">
            <v>0</v>
          </cell>
          <cell r="N80">
            <v>0</v>
          </cell>
          <cell r="O80">
            <v>0</v>
          </cell>
          <cell r="P80">
            <v>0</v>
          </cell>
          <cell r="Q80">
            <v>0</v>
          </cell>
          <cell r="R80">
            <v>0</v>
          </cell>
          <cell r="AA80">
            <v>1591</v>
          </cell>
          <cell r="AB80">
            <v>14328.92</v>
          </cell>
          <cell r="AH80">
            <v>0</v>
          </cell>
          <cell r="AI80">
            <v>0</v>
          </cell>
          <cell r="AJ80">
            <v>0</v>
          </cell>
          <cell r="AK80">
            <v>0</v>
          </cell>
          <cell r="AL80">
            <v>0.95000000000004547</v>
          </cell>
          <cell r="AM80">
            <v>0</v>
          </cell>
          <cell r="AN80">
            <v>0</v>
          </cell>
          <cell r="AO80">
            <v>15920.87</v>
          </cell>
          <cell r="AP80">
            <v>15920.87</v>
          </cell>
          <cell r="AR80">
            <v>218.9</v>
          </cell>
          <cell r="AS80">
            <v>1014.59</v>
          </cell>
          <cell r="AT80">
            <v>994.61</v>
          </cell>
          <cell r="AU80">
            <v>0</v>
          </cell>
          <cell r="AV80">
            <v>0</v>
          </cell>
          <cell r="AW80">
            <v>18148.97</v>
          </cell>
          <cell r="AZ80">
            <v>4834.8599999999997</v>
          </cell>
          <cell r="BG80" t="str">
            <v>20140101LGRSE519</v>
          </cell>
          <cell r="BH80" t="str">
            <v>20140101RS</v>
          </cell>
        </row>
        <row r="81">
          <cell r="B81" t="str">
            <v>Feb 2015</v>
          </cell>
          <cell r="C81" t="str">
            <v>RTODE</v>
          </cell>
          <cell r="D81" t="str">
            <v>LGRSE521</v>
          </cell>
          <cell r="E81">
            <v>0</v>
          </cell>
          <cell r="F81">
            <v>0</v>
          </cell>
          <cell r="G81">
            <v>0</v>
          </cell>
          <cell r="H81">
            <v>0</v>
          </cell>
          <cell r="I81">
            <v>0</v>
          </cell>
          <cell r="J81">
            <v>0</v>
          </cell>
          <cell r="K81">
            <v>0</v>
          </cell>
          <cell r="L81">
            <v>0</v>
          </cell>
          <cell r="M81">
            <v>0</v>
          </cell>
          <cell r="N81">
            <v>0</v>
          </cell>
          <cell r="O81">
            <v>0</v>
          </cell>
          <cell r="P81">
            <v>0</v>
          </cell>
          <cell r="Q81">
            <v>0</v>
          </cell>
          <cell r="R81">
            <v>0</v>
          </cell>
          <cell r="AA81">
            <v>0</v>
          </cell>
          <cell r="AB81">
            <v>0</v>
          </cell>
          <cell r="AH81">
            <v>0</v>
          </cell>
          <cell r="AI81">
            <v>0</v>
          </cell>
          <cell r="AJ81">
            <v>0</v>
          </cell>
          <cell r="AK81">
            <v>0</v>
          </cell>
          <cell r="AL81">
            <v>0</v>
          </cell>
          <cell r="AM81">
            <v>0</v>
          </cell>
          <cell r="AN81">
            <v>0</v>
          </cell>
          <cell r="AO81">
            <v>0</v>
          </cell>
          <cell r="AP81">
            <v>0</v>
          </cell>
          <cell r="AR81">
            <v>0</v>
          </cell>
          <cell r="AS81">
            <v>0</v>
          </cell>
          <cell r="AT81">
            <v>0</v>
          </cell>
          <cell r="AU81">
            <v>0</v>
          </cell>
          <cell r="AV81">
            <v>0</v>
          </cell>
          <cell r="AW81">
            <v>0</v>
          </cell>
          <cell r="AZ81">
            <v>0</v>
          </cell>
          <cell r="BG81" t="str">
            <v>20140101LGRSE521</v>
          </cell>
          <cell r="BH81" t="str">
            <v>20140101RTODE</v>
          </cell>
        </row>
        <row r="82">
          <cell r="B82" t="str">
            <v>Feb 2015</v>
          </cell>
          <cell r="C82" t="str">
            <v>RTODE</v>
          </cell>
          <cell r="D82" t="str">
            <v>LGRSE523</v>
          </cell>
          <cell r="E82">
            <v>0</v>
          </cell>
          <cell r="F82">
            <v>0</v>
          </cell>
          <cell r="G82">
            <v>0</v>
          </cell>
          <cell r="H82">
            <v>0</v>
          </cell>
          <cell r="I82">
            <v>0</v>
          </cell>
          <cell r="J82">
            <v>0</v>
          </cell>
          <cell r="K82">
            <v>0</v>
          </cell>
          <cell r="L82">
            <v>0</v>
          </cell>
          <cell r="M82">
            <v>0</v>
          </cell>
          <cell r="N82">
            <v>0</v>
          </cell>
          <cell r="O82">
            <v>0</v>
          </cell>
          <cell r="P82">
            <v>0</v>
          </cell>
          <cell r="Q82">
            <v>0</v>
          </cell>
          <cell r="R82">
            <v>0</v>
          </cell>
          <cell r="AA82">
            <v>0</v>
          </cell>
          <cell r="AB82">
            <v>0</v>
          </cell>
          <cell r="AH82">
            <v>0</v>
          </cell>
          <cell r="AI82">
            <v>0</v>
          </cell>
          <cell r="AJ82">
            <v>0</v>
          </cell>
          <cell r="AK82">
            <v>0</v>
          </cell>
          <cell r="AL82">
            <v>0</v>
          </cell>
          <cell r="AM82">
            <v>0</v>
          </cell>
          <cell r="AN82">
            <v>0</v>
          </cell>
          <cell r="AO82">
            <v>0</v>
          </cell>
          <cell r="AP82">
            <v>0</v>
          </cell>
          <cell r="AR82">
            <v>0</v>
          </cell>
          <cell r="AS82">
            <v>0</v>
          </cell>
          <cell r="AT82">
            <v>0</v>
          </cell>
          <cell r="AU82">
            <v>0</v>
          </cell>
          <cell r="AV82">
            <v>0</v>
          </cell>
          <cell r="AW82">
            <v>0</v>
          </cell>
          <cell r="AZ82">
            <v>0</v>
          </cell>
          <cell r="BG82" t="str">
            <v>20140101LGRSE523</v>
          </cell>
          <cell r="BH82" t="str">
            <v>20140101RTODE</v>
          </cell>
        </row>
        <row r="83">
          <cell r="B83" t="str">
            <v>Feb 2015</v>
          </cell>
          <cell r="C83" t="str">
            <v>RTODD</v>
          </cell>
          <cell r="D83" t="str">
            <v>LGRSE527</v>
          </cell>
          <cell r="E83">
            <v>0</v>
          </cell>
          <cell r="F83">
            <v>0</v>
          </cell>
          <cell r="G83">
            <v>0</v>
          </cell>
          <cell r="H83">
            <v>0</v>
          </cell>
          <cell r="I83">
            <v>0</v>
          </cell>
          <cell r="J83">
            <v>0</v>
          </cell>
          <cell r="K83">
            <v>0</v>
          </cell>
          <cell r="L83">
            <v>0</v>
          </cell>
          <cell r="M83">
            <v>0</v>
          </cell>
          <cell r="N83">
            <v>0</v>
          </cell>
          <cell r="O83">
            <v>0</v>
          </cell>
          <cell r="P83">
            <v>0</v>
          </cell>
          <cell r="Q83">
            <v>0</v>
          </cell>
          <cell r="R83">
            <v>0</v>
          </cell>
          <cell r="AA83">
            <v>0</v>
          </cell>
          <cell r="AB83">
            <v>0</v>
          </cell>
          <cell r="AH83">
            <v>0</v>
          </cell>
          <cell r="AI83">
            <v>0</v>
          </cell>
          <cell r="AJ83">
            <v>0</v>
          </cell>
          <cell r="AK83">
            <v>0</v>
          </cell>
          <cell r="AL83">
            <v>0</v>
          </cell>
          <cell r="AM83">
            <v>0</v>
          </cell>
          <cell r="AN83">
            <v>0</v>
          </cell>
          <cell r="AO83">
            <v>0</v>
          </cell>
          <cell r="AP83">
            <v>0</v>
          </cell>
          <cell r="AR83">
            <v>0</v>
          </cell>
          <cell r="AS83">
            <v>0</v>
          </cell>
          <cell r="AT83">
            <v>0</v>
          </cell>
          <cell r="AU83">
            <v>0</v>
          </cell>
          <cell r="AV83">
            <v>0</v>
          </cell>
          <cell r="AW83">
            <v>0</v>
          </cell>
          <cell r="AZ83">
            <v>0</v>
          </cell>
          <cell r="BG83" t="str">
            <v>20140101LGRSE527</v>
          </cell>
          <cell r="BH83" t="str">
            <v>20140101RTODD</v>
          </cell>
        </row>
        <row r="84">
          <cell r="B84" t="str">
            <v>Feb 2015</v>
          </cell>
          <cell r="C84" t="str">
            <v>RTODD</v>
          </cell>
          <cell r="D84" t="str">
            <v>LGRSE529</v>
          </cell>
          <cell r="E84">
            <v>0</v>
          </cell>
          <cell r="F84">
            <v>0</v>
          </cell>
          <cell r="G84">
            <v>0</v>
          </cell>
          <cell r="H84">
            <v>0</v>
          </cell>
          <cell r="I84">
            <v>0</v>
          </cell>
          <cell r="J84">
            <v>0</v>
          </cell>
          <cell r="K84">
            <v>0</v>
          </cell>
          <cell r="L84">
            <v>0</v>
          </cell>
          <cell r="M84">
            <v>0</v>
          </cell>
          <cell r="N84">
            <v>0</v>
          </cell>
          <cell r="O84">
            <v>0</v>
          </cell>
          <cell r="P84">
            <v>0</v>
          </cell>
          <cell r="Q84">
            <v>0</v>
          </cell>
          <cell r="R84">
            <v>0</v>
          </cell>
          <cell r="AA84">
            <v>0</v>
          </cell>
          <cell r="AB84">
            <v>0</v>
          </cell>
          <cell r="AH84">
            <v>0</v>
          </cell>
          <cell r="AI84">
            <v>0</v>
          </cell>
          <cell r="AJ84">
            <v>0</v>
          </cell>
          <cell r="AK84">
            <v>0</v>
          </cell>
          <cell r="AL84">
            <v>0</v>
          </cell>
          <cell r="AM84">
            <v>0</v>
          </cell>
          <cell r="AN84">
            <v>0</v>
          </cell>
          <cell r="AO84">
            <v>0</v>
          </cell>
          <cell r="AP84">
            <v>0</v>
          </cell>
          <cell r="AR84">
            <v>0</v>
          </cell>
          <cell r="AS84">
            <v>0</v>
          </cell>
          <cell r="AT84">
            <v>0</v>
          </cell>
          <cell r="AU84">
            <v>0</v>
          </cell>
          <cell r="AV84">
            <v>0</v>
          </cell>
          <cell r="AW84">
            <v>0</v>
          </cell>
          <cell r="AZ84">
            <v>0</v>
          </cell>
          <cell r="BG84" t="str">
            <v>20140101LGRSE529</v>
          </cell>
          <cell r="BH84" t="str">
            <v>20140101RTODD</v>
          </cell>
        </row>
        <row r="85">
          <cell r="B85" t="str">
            <v>Feb 2015</v>
          </cell>
          <cell r="C85" t="str">
            <v>VFD</v>
          </cell>
          <cell r="D85" t="str">
            <v>LGRSE540</v>
          </cell>
          <cell r="E85">
            <v>6</v>
          </cell>
          <cell r="F85">
            <v>0</v>
          </cell>
          <cell r="G85">
            <v>0</v>
          </cell>
          <cell r="H85">
            <v>0</v>
          </cell>
          <cell r="I85">
            <v>0</v>
          </cell>
          <cell r="J85">
            <v>32560</v>
          </cell>
          <cell r="K85">
            <v>0</v>
          </cell>
          <cell r="L85">
            <v>0</v>
          </cell>
          <cell r="M85">
            <v>0</v>
          </cell>
          <cell r="N85">
            <v>0</v>
          </cell>
          <cell r="O85">
            <v>0</v>
          </cell>
          <cell r="P85">
            <v>0</v>
          </cell>
          <cell r="Q85">
            <v>0</v>
          </cell>
          <cell r="R85">
            <v>0</v>
          </cell>
          <cell r="AA85">
            <v>64.5</v>
          </cell>
          <cell r="AB85">
            <v>2629.55</v>
          </cell>
          <cell r="AH85">
            <v>0</v>
          </cell>
          <cell r="AI85">
            <v>0</v>
          </cell>
          <cell r="AJ85">
            <v>0</v>
          </cell>
          <cell r="AK85">
            <v>0</v>
          </cell>
          <cell r="AL85">
            <v>0</v>
          </cell>
          <cell r="AM85">
            <v>-1.0000000000218279E-2</v>
          </cell>
          <cell r="AN85">
            <v>0</v>
          </cell>
          <cell r="AO85">
            <v>2694.04</v>
          </cell>
          <cell r="AP85">
            <v>2694.04</v>
          </cell>
          <cell r="AR85">
            <v>40.700000000000003</v>
          </cell>
          <cell r="AS85">
            <v>186.26</v>
          </cell>
          <cell r="AT85">
            <v>169.42</v>
          </cell>
          <cell r="AU85">
            <v>0</v>
          </cell>
          <cell r="AV85">
            <v>0</v>
          </cell>
          <cell r="AW85">
            <v>3090.42</v>
          </cell>
          <cell r="AZ85">
            <v>887.26</v>
          </cell>
          <cell r="BG85" t="str">
            <v>20140101LGRSE540</v>
          </cell>
          <cell r="BH85" t="str">
            <v>20140101VFD</v>
          </cell>
        </row>
        <row r="86">
          <cell r="B86" t="str">
            <v>Feb 2015</v>
          </cell>
          <cell r="C86" t="str">
            <v>LEV</v>
          </cell>
          <cell r="D86" t="str">
            <v>LGRSE547</v>
          </cell>
          <cell r="E86">
            <v>1</v>
          </cell>
          <cell r="F86">
            <v>0</v>
          </cell>
          <cell r="G86">
            <v>162</v>
          </cell>
          <cell r="H86">
            <v>0</v>
          </cell>
          <cell r="I86">
            <v>0</v>
          </cell>
          <cell r="J86">
            <v>162</v>
          </cell>
          <cell r="K86">
            <v>0</v>
          </cell>
          <cell r="L86">
            <v>0</v>
          </cell>
          <cell r="M86">
            <v>0</v>
          </cell>
          <cell r="N86">
            <v>0</v>
          </cell>
          <cell r="O86">
            <v>0</v>
          </cell>
          <cell r="P86">
            <v>0</v>
          </cell>
          <cell r="Q86">
            <v>0</v>
          </cell>
          <cell r="R86">
            <v>0</v>
          </cell>
          <cell r="AA86">
            <v>10.75</v>
          </cell>
          <cell r="AB86">
            <v>9.43</v>
          </cell>
          <cell r="AH86">
            <v>0</v>
          </cell>
          <cell r="AI86">
            <v>0</v>
          </cell>
          <cell r="AJ86">
            <v>0</v>
          </cell>
          <cell r="AK86">
            <v>0</v>
          </cell>
          <cell r="AL86">
            <v>0</v>
          </cell>
          <cell r="AM86">
            <v>0</v>
          </cell>
          <cell r="AN86">
            <v>0</v>
          </cell>
          <cell r="AO86">
            <v>20.18</v>
          </cell>
          <cell r="AP86">
            <v>20.18</v>
          </cell>
          <cell r="AR86">
            <v>0.2</v>
          </cell>
          <cell r="AS86">
            <v>0.93</v>
          </cell>
          <cell r="AT86">
            <v>1.24</v>
          </cell>
          <cell r="AU86">
            <v>0</v>
          </cell>
          <cell r="AV86">
            <v>0</v>
          </cell>
          <cell r="AW86">
            <v>22.55</v>
          </cell>
          <cell r="AZ86">
            <v>4.41</v>
          </cell>
          <cell r="BG86" t="str">
            <v>20140101LGRSE547</v>
          </cell>
          <cell r="BH86" t="str">
            <v>20140101LEV</v>
          </cell>
        </row>
        <row r="87">
          <cell r="B87" t="str">
            <v>Feb 2015</v>
          </cell>
          <cell r="C87" t="str">
            <v>LEV</v>
          </cell>
          <cell r="D87" t="str">
            <v>LGRSE543</v>
          </cell>
          <cell r="E87">
            <v>21</v>
          </cell>
          <cell r="F87">
            <v>0</v>
          </cell>
          <cell r="G87">
            <v>18177</v>
          </cell>
          <cell r="H87">
            <v>10288</v>
          </cell>
          <cell r="I87">
            <v>6852</v>
          </cell>
          <cell r="J87">
            <v>35317</v>
          </cell>
          <cell r="K87">
            <v>0</v>
          </cell>
          <cell r="L87">
            <v>0</v>
          </cell>
          <cell r="M87">
            <v>0</v>
          </cell>
          <cell r="N87">
            <v>0</v>
          </cell>
          <cell r="O87">
            <v>0</v>
          </cell>
          <cell r="P87">
            <v>0</v>
          </cell>
          <cell r="Q87">
            <v>0</v>
          </cell>
          <cell r="R87">
            <v>0</v>
          </cell>
          <cell r="AA87">
            <v>225.75</v>
          </cell>
          <cell r="AB87">
            <v>2860.73</v>
          </cell>
          <cell r="AH87">
            <v>0</v>
          </cell>
          <cell r="AI87">
            <v>0</v>
          </cell>
          <cell r="AJ87">
            <v>0</v>
          </cell>
          <cell r="AK87">
            <v>0</v>
          </cell>
          <cell r="AL87">
            <v>-7.9799999999999898</v>
          </cell>
          <cell r="AM87">
            <v>3.0000000000200089E-2</v>
          </cell>
          <cell r="AN87">
            <v>0</v>
          </cell>
          <cell r="AO87">
            <v>3078.53</v>
          </cell>
          <cell r="AP87">
            <v>3078.53</v>
          </cell>
          <cell r="AR87">
            <v>44.17</v>
          </cell>
          <cell r="AS87">
            <v>201.99</v>
          </cell>
          <cell r="AT87">
            <v>192.84</v>
          </cell>
          <cell r="AU87">
            <v>0</v>
          </cell>
          <cell r="AV87">
            <v>0</v>
          </cell>
          <cell r="AW87">
            <v>3517.53</v>
          </cell>
          <cell r="AZ87">
            <v>962.39</v>
          </cell>
          <cell r="BG87" t="str">
            <v>20140101LGRSE543</v>
          </cell>
          <cell r="BH87" t="str">
            <v>20140101LEV</v>
          </cell>
        </row>
        <row r="88">
          <cell r="B88" t="str">
            <v>Mar 2015</v>
          </cell>
          <cell r="C88" t="str">
            <v>FLSP</v>
          </cell>
          <cell r="D88" t="str">
            <v>LGINE682</v>
          </cell>
          <cell r="E88">
            <v>0</v>
          </cell>
          <cell r="F88">
            <v>0</v>
          </cell>
          <cell r="G88">
            <v>0</v>
          </cell>
          <cell r="H88">
            <v>0</v>
          </cell>
          <cell r="I88">
            <v>0</v>
          </cell>
          <cell r="J88">
            <v>0</v>
          </cell>
          <cell r="K88">
            <v>0</v>
          </cell>
          <cell r="L88">
            <v>0</v>
          </cell>
          <cell r="M88">
            <v>0</v>
          </cell>
          <cell r="N88">
            <v>0</v>
          </cell>
          <cell r="O88">
            <v>0</v>
          </cell>
          <cell r="P88">
            <v>0</v>
          </cell>
          <cell r="Q88">
            <v>0</v>
          </cell>
          <cell r="R88">
            <v>0</v>
          </cell>
          <cell r="AA88">
            <v>0</v>
          </cell>
          <cell r="AB88">
            <v>0</v>
          </cell>
          <cell r="AH88">
            <v>0</v>
          </cell>
          <cell r="AI88">
            <v>0</v>
          </cell>
          <cell r="AJ88">
            <v>0</v>
          </cell>
          <cell r="AK88">
            <v>0</v>
          </cell>
          <cell r="AL88">
            <v>0</v>
          </cell>
          <cell r="AM88">
            <v>0</v>
          </cell>
          <cell r="AN88">
            <v>0</v>
          </cell>
          <cell r="AO88">
            <v>0</v>
          </cell>
          <cell r="AP88">
            <v>0</v>
          </cell>
          <cell r="AR88">
            <v>0</v>
          </cell>
          <cell r="AS88">
            <v>0</v>
          </cell>
          <cell r="AT88">
            <v>0</v>
          </cell>
          <cell r="AU88">
            <v>0</v>
          </cell>
          <cell r="AV88">
            <v>0</v>
          </cell>
          <cell r="AW88">
            <v>0</v>
          </cell>
          <cell r="AZ88">
            <v>0</v>
          </cell>
          <cell r="BG88" t="str">
            <v>20140101LGINE682</v>
          </cell>
          <cell r="BH88" t="str">
            <v>20140101FLSP</v>
          </cell>
        </row>
        <row r="89">
          <cell r="B89" t="str">
            <v>Mar 2015</v>
          </cell>
          <cell r="C89" t="str">
            <v>FLST</v>
          </cell>
          <cell r="D89" t="str">
            <v>LGINE683</v>
          </cell>
          <cell r="E89">
            <v>0</v>
          </cell>
          <cell r="F89">
            <v>0</v>
          </cell>
          <cell r="G89">
            <v>0</v>
          </cell>
          <cell r="H89">
            <v>0</v>
          </cell>
          <cell r="I89">
            <v>0</v>
          </cell>
          <cell r="J89">
            <v>0</v>
          </cell>
          <cell r="K89">
            <v>0</v>
          </cell>
          <cell r="L89">
            <v>0</v>
          </cell>
          <cell r="M89">
            <v>0</v>
          </cell>
          <cell r="N89">
            <v>0</v>
          </cell>
          <cell r="O89">
            <v>0</v>
          </cell>
          <cell r="P89">
            <v>0</v>
          </cell>
          <cell r="Q89">
            <v>0</v>
          </cell>
          <cell r="R89">
            <v>0</v>
          </cell>
          <cell r="AA89">
            <v>0</v>
          </cell>
          <cell r="AB89">
            <v>0</v>
          </cell>
          <cell r="AH89">
            <v>0</v>
          </cell>
          <cell r="AI89">
            <v>0</v>
          </cell>
          <cell r="AJ89">
            <v>0</v>
          </cell>
          <cell r="AK89">
            <v>0</v>
          </cell>
          <cell r="AL89">
            <v>0</v>
          </cell>
          <cell r="AM89">
            <v>0</v>
          </cell>
          <cell r="AN89">
            <v>0</v>
          </cell>
          <cell r="AO89">
            <v>0</v>
          </cell>
          <cell r="AP89">
            <v>0</v>
          </cell>
          <cell r="AR89">
            <v>0</v>
          </cell>
          <cell r="AS89">
            <v>0</v>
          </cell>
          <cell r="AT89">
            <v>0</v>
          </cell>
          <cell r="AU89">
            <v>0</v>
          </cell>
          <cell r="AV89">
            <v>0</v>
          </cell>
          <cell r="AW89">
            <v>0</v>
          </cell>
          <cell r="AZ89">
            <v>0</v>
          </cell>
          <cell r="BG89" t="str">
            <v>20140101LGINE683</v>
          </cell>
          <cell r="BH89" t="str">
            <v>20140101FLST</v>
          </cell>
        </row>
        <row r="90">
          <cell r="B90" t="str">
            <v>Mar 2015</v>
          </cell>
          <cell r="C90" t="str">
            <v>GSS</v>
          </cell>
          <cell r="D90" t="str">
            <v>LGCME451</v>
          </cell>
          <cell r="E90">
            <v>53</v>
          </cell>
          <cell r="F90">
            <v>0</v>
          </cell>
          <cell r="G90">
            <v>0</v>
          </cell>
          <cell r="H90">
            <v>0</v>
          </cell>
          <cell r="I90">
            <v>0</v>
          </cell>
          <cell r="J90">
            <v>11479</v>
          </cell>
          <cell r="K90">
            <v>0</v>
          </cell>
          <cell r="L90">
            <v>0</v>
          </cell>
          <cell r="M90">
            <v>0</v>
          </cell>
          <cell r="N90">
            <v>0</v>
          </cell>
          <cell r="O90">
            <v>0</v>
          </cell>
          <cell r="P90">
            <v>0</v>
          </cell>
          <cell r="Q90">
            <v>0</v>
          </cell>
          <cell r="R90">
            <v>0</v>
          </cell>
          <cell r="AA90">
            <v>0</v>
          </cell>
          <cell r="AB90">
            <v>1048.49</v>
          </cell>
          <cell r="AH90">
            <v>0</v>
          </cell>
          <cell r="AI90">
            <v>0</v>
          </cell>
          <cell r="AJ90">
            <v>0</v>
          </cell>
          <cell r="AK90">
            <v>0</v>
          </cell>
          <cell r="AL90">
            <v>0</v>
          </cell>
          <cell r="AM90">
            <v>1.999999999998181E-2</v>
          </cell>
          <cell r="AN90">
            <v>0</v>
          </cell>
          <cell r="AO90">
            <v>1048.51</v>
          </cell>
          <cell r="AP90">
            <v>1048.51</v>
          </cell>
          <cell r="AR90">
            <v>12.87</v>
          </cell>
          <cell r="AS90">
            <v>34.090000000000003</v>
          </cell>
          <cell r="AT90">
            <v>70.569999999999993</v>
          </cell>
          <cell r="AU90">
            <v>0</v>
          </cell>
          <cell r="AV90">
            <v>0</v>
          </cell>
          <cell r="AW90">
            <v>1166.04</v>
          </cell>
          <cell r="AZ90">
            <v>312.8</v>
          </cell>
          <cell r="BG90" t="str">
            <v>20140101LGCME451</v>
          </cell>
          <cell r="BH90" t="str">
            <v>20140101GSS</v>
          </cell>
        </row>
        <row r="91">
          <cell r="B91" t="str">
            <v>Mar 2015</v>
          </cell>
          <cell r="C91" t="str">
            <v>GSS</v>
          </cell>
          <cell r="D91" t="str">
            <v>LGCME550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AA91">
            <v>0</v>
          </cell>
          <cell r="AB91">
            <v>0</v>
          </cell>
          <cell r="AH91">
            <v>0</v>
          </cell>
          <cell r="AI91">
            <v>0</v>
          </cell>
          <cell r="AJ91">
            <v>0</v>
          </cell>
          <cell r="AK91">
            <v>0</v>
          </cell>
          <cell r="AL91">
            <v>0</v>
          </cell>
          <cell r="AM91">
            <v>0</v>
          </cell>
          <cell r="AN91">
            <v>0</v>
          </cell>
          <cell r="AO91">
            <v>0</v>
          </cell>
          <cell r="AP91">
            <v>0</v>
          </cell>
          <cell r="AR91">
            <v>0</v>
          </cell>
          <cell r="AS91">
            <v>0</v>
          </cell>
          <cell r="AT91">
            <v>0</v>
          </cell>
          <cell r="AU91">
            <v>0</v>
          </cell>
          <cell r="AV91">
            <v>0</v>
          </cell>
          <cell r="AW91">
            <v>0</v>
          </cell>
          <cell r="AZ91">
            <v>0</v>
          </cell>
          <cell r="BG91" t="str">
            <v>20140101LGCME550</v>
          </cell>
          <cell r="BH91" t="str">
            <v>20140101GSS</v>
          </cell>
        </row>
        <row r="92">
          <cell r="B92" t="str">
            <v>Mar 2015</v>
          </cell>
          <cell r="C92" t="str">
            <v>GSS</v>
          </cell>
          <cell r="D92" t="str">
            <v>LGCME551</v>
          </cell>
          <cell r="E92">
            <v>28116</v>
          </cell>
          <cell r="F92">
            <v>0</v>
          </cell>
          <cell r="G92">
            <v>0</v>
          </cell>
          <cell r="H92">
            <v>0</v>
          </cell>
          <cell r="I92">
            <v>0</v>
          </cell>
          <cell r="J92">
            <v>33270244</v>
          </cell>
          <cell r="K92">
            <v>5909.9</v>
          </cell>
          <cell r="L92">
            <v>0</v>
          </cell>
          <cell r="M92">
            <v>0</v>
          </cell>
          <cell r="N92">
            <v>0</v>
          </cell>
          <cell r="O92">
            <v>0</v>
          </cell>
          <cell r="P92">
            <v>0</v>
          </cell>
          <cell r="Q92">
            <v>0</v>
          </cell>
          <cell r="R92">
            <v>0</v>
          </cell>
          <cell r="AA92">
            <v>562320</v>
          </cell>
          <cell r="AB92">
            <v>3038904.09</v>
          </cell>
          <cell r="AH92">
            <v>0</v>
          </cell>
          <cell r="AI92">
            <v>0</v>
          </cell>
          <cell r="AJ92">
            <v>0</v>
          </cell>
          <cell r="AK92">
            <v>0</v>
          </cell>
          <cell r="AL92">
            <v>11485.060000000056</v>
          </cell>
          <cell r="AM92">
            <v>27.78000000026077</v>
          </cell>
          <cell r="AN92">
            <v>0</v>
          </cell>
          <cell r="AO92">
            <v>3612736.93</v>
          </cell>
          <cell r="AP92">
            <v>3612736.93</v>
          </cell>
          <cell r="AR92">
            <v>36742.83</v>
          </cell>
          <cell r="AS92">
            <v>98680.58</v>
          </cell>
          <cell r="AT92">
            <v>257190.36</v>
          </cell>
          <cell r="AU92">
            <v>0</v>
          </cell>
          <cell r="AV92">
            <v>0</v>
          </cell>
          <cell r="AW92">
            <v>4005350.7</v>
          </cell>
          <cell r="AZ92">
            <v>906614.15</v>
          </cell>
          <cell r="BG92" t="str">
            <v>20140101LGCME551</v>
          </cell>
          <cell r="BH92" t="str">
            <v>20140101GSS</v>
          </cell>
        </row>
        <row r="93">
          <cell r="B93" t="str">
            <v>Mar 2015</v>
          </cell>
          <cell r="C93" t="str">
            <v>GSS</v>
          </cell>
          <cell r="D93" t="str">
            <v>LGCME551UM</v>
          </cell>
          <cell r="E93">
            <v>1</v>
          </cell>
          <cell r="F93">
            <v>0</v>
          </cell>
          <cell r="G93">
            <v>0</v>
          </cell>
          <cell r="H93">
            <v>0</v>
          </cell>
          <cell r="I93">
            <v>0</v>
          </cell>
          <cell r="J93">
            <v>13802</v>
          </cell>
          <cell r="K93">
            <v>0</v>
          </cell>
          <cell r="L93">
            <v>0</v>
          </cell>
          <cell r="M93">
            <v>0</v>
          </cell>
          <cell r="N93">
            <v>0</v>
          </cell>
          <cell r="O93">
            <v>0</v>
          </cell>
          <cell r="P93">
            <v>0</v>
          </cell>
          <cell r="Q93">
            <v>0</v>
          </cell>
          <cell r="R93">
            <v>0</v>
          </cell>
          <cell r="AA93">
            <v>20</v>
          </cell>
          <cell r="AB93">
            <v>1260.67</v>
          </cell>
          <cell r="AH93">
            <v>0</v>
          </cell>
          <cell r="AI93">
            <v>0</v>
          </cell>
          <cell r="AJ93">
            <v>0</v>
          </cell>
          <cell r="AK93">
            <v>0</v>
          </cell>
          <cell r="AL93">
            <v>2040</v>
          </cell>
          <cell r="AM93">
            <v>0</v>
          </cell>
          <cell r="AN93">
            <v>0</v>
          </cell>
          <cell r="AO93">
            <v>3320.67</v>
          </cell>
          <cell r="AP93">
            <v>3320.67</v>
          </cell>
          <cell r="AR93">
            <v>17.25</v>
          </cell>
          <cell r="AS93">
            <v>40.99</v>
          </cell>
          <cell r="AT93">
            <v>272.88</v>
          </cell>
          <cell r="AU93">
            <v>0</v>
          </cell>
          <cell r="AV93">
            <v>0</v>
          </cell>
          <cell r="AW93">
            <v>3651.79</v>
          </cell>
          <cell r="AZ93">
            <v>376.1</v>
          </cell>
          <cell r="BG93" t="str">
            <v>20140101LGCME551UM</v>
          </cell>
          <cell r="BH93" t="str">
            <v>20140101GSS</v>
          </cell>
        </row>
        <row r="94">
          <cell r="B94" t="str">
            <v>Mar 2015</v>
          </cell>
          <cell r="C94" t="str">
            <v>GSS</v>
          </cell>
          <cell r="D94" t="str">
            <v>LGCME552</v>
          </cell>
          <cell r="E94">
            <v>116</v>
          </cell>
          <cell r="F94">
            <v>102</v>
          </cell>
          <cell r="G94">
            <v>0</v>
          </cell>
          <cell r="H94">
            <v>0</v>
          </cell>
          <cell r="I94">
            <v>0</v>
          </cell>
          <cell r="J94">
            <v>271246</v>
          </cell>
          <cell r="K94">
            <v>1.3</v>
          </cell>
          <cell r="L94">
            <v>0</v>
          </cell>
          <cell r="M94">
            <v>0</v>
          </cell>
          <cell r="N94">
            <v>0</v>
          </cell>
          <cell r="O94">
            <v>0</v>
          </cell>
          <cell r="P94">
            <v>0</v>
          </cell>
          <cell r="Q94">
            <v>0</v>
          </cell>
          <cell r="R94">
            <v>0</v>
          </cell>
          <cell r="AA94">
            <v>0</v>
          </cell>
          <cell r="AB94">
            <v>24775.61</v>
          </cell>
          <cell r="AH94">
            <v>0</v>
          </cell>
          <cell r="AI94">
            <v>0</v>
          </cell>
          <cell r="AJ94">
            <v>0</v>
          </cell>
          <cell r="AK94">
            <v>0</v>
          </cell>
          <cell r="AL94">
            <v>0</v>
          </cell>
          <cell r="AM94">
            <v>-4.0000000000873115E-2</v>
          </cell>
          <cell r="AN94">
            <v>0</v>
          </cell>
          <cell r="AO94">
            <v>24775.57</v>
          </cell>
          <cell r="AP94">
            <v>24775.57</v>
          </cell>
          <cell r="AR94">
            <v>298.52</v>
          </cell>
          <cell r="AS94">
            <v>805.63</v>
          </cell>
          <cell r="AT94">
            <v>1667.99</v>
          </cell>
          <cell r="AU94">
            <v>0</v>
          </cell>
          <cell r="AV94">
            <v>0</v>
          </cell>
          <cell r="AW94">
            <v>27547.71</v>
          </cell>
          <cell r="AZ94">
            <v>7391.45</v>
          </cell>
          <cell r="BG94" t="str">
            <v>20140101LGCME552</v>
          </cell>
          <cell r="BH94" t="str">
            <v>20140101GSS</v>
          </cell>
        </row>
        <row r="95">
          <cell r="B95" t="str">
            <v>Mar 2015</v>
          </cell>
          <cell r="C95" t="str">
            <v>GSS</v>
          </cell>
          <cell r="D95" t="str">
            <v>LGCME557</v>
          </cell>
          <cell r="E95">
            <v>11</v>
          </cell>
          <cell r="F95">
            <v>0</v>
          </cell>
          <cell r="G95">
            <v>0</v>
          </cell>
          <cell r="H95">
            <v>0</v>
          </cell>
          <cell r="I95">
            <v>0</v>
          </cell>
          <cell r="J95">
            <v>16823</v>
          </cell>
          <cell r="K95">
            <v>0</v>
          </cell>
          <cell r="L95">
            <v>0</v>
          </cell>
          <cell r="M95">
            <v>0</v>
          </cell>
          <cell r="N95">
            <v>0</v>
          </cell>
          <cell r="O95">
            <v>0</v>
          </cell>
          <cell r="P95">
            <v>0</v>
          </cell>
          <cell r="Q95">
            <v>0</v>
          </cell>
          <cell r="R95">
            <v>0</v>
          </cell>
          <cell r="AA95">
            <v>220</v>
          </cell>
          <cell r="AB95">
            <v>1536.61</v>
          </cell>
          <cell r="AH95">
            <v>0</v>
          </cell>
          <cell r="AI95">
            <v>0</v>
          </cell>
          <cell r="AJ95">
            <v>0</v>
          </cell>
          <cell r="AK95">
            <v>0</v>
          </cell>
          <cell r="AL95">
            <v>0</v>
          </cell>
          <cell r="AM95">
            <v>0</v>
          </cell>
          <cell r="AN95">
            <v>0</v>
          </cell>
          <cell r="AO95">
            <v>1756.61</v>
          </cell>
          <cell r="AP95">
            <v>1756.6100000000001</v>
          </cell>
          <cell r="AR95">
            <v>18.5</v>
          </cell>
          <cell r="AS95">
            <v>49.97</v>
          </cell>
          <cell r="AT95">
            <v>123.62</v>
          </cell>
          <cell r="AU95">
            <v>0</v>
          </cell>
          <cell r="AV95">
            <v>0</v>
          </cell>
          <cell r="AW95">
            <v>1948.7</v>
          </cell>
          <cell r="AZ95">
            <v>458.43</v>
          </cell>
          <cell r="BG95" t="str">
            <v>20140101LGCME557</v>
          </cell>
          <cell r="BH95" t="str">
            <v>20140101GSS</v>
          </cell>
        </row>
        <row r="96">
          <cell r="B96" t="str">
            <v>Mar 2015</v>
          </cell>
          <cell r="C96" t="str">
            <v>PSS</v>
          </cell>
          <cell r="D96" t="str">
            <v>LGCME561</v>
          </cell>
          <cell r="E96">
            <v>2619</v>
          </cell>
          <cell r="F96">
            <v>0</v>
          </cell>
          <cell r="G96">
            <v>0</v>
          </cell>
          <cell r="H96">
            <v>0</v>
          </cell>
          <cell r="I96">
            <v>0</v>
          </cell>
          <cell r="J96">
            <v>139393573</v>
          </cell>
          <cell r="K96">
            <v>361709.4</v>
          </cell>
          <cell r="L96">
            <v>0</v>
          </cell>
          <cell r="M96">
            <v>0</v>
          </cell>
          <cell r="N96">
            <v>0</v>
          </cell>
          <cell r="O96">
            <v>0</v>
          </cell>
          <cell r="P96">
            <v>0</v>
          </cell>
          <cell r="Q96">
            <v>0</v>
          </cell>
          <cell r="R96">
            <v>0</v>
          </cell>
          <cell r="AA96">
            <v>235710</v>
          </cell>
          <cell r="AB96">
            <v>5659379.0599999996</v>
          </cell>
          <cell r="AH96">
            <v>0</v>
          </cell>
          <cell r="AI96">
            <v>11072.13</v>
          </cell>
          <cell r="AJ96">
            <v>0</v>
          </cell>
          <cell r="AK96">
            <v>5078620.82</v>
          </cell>
          <cell r="AL96">
            <v>8087.8500000000058</v>
          </cell>
          <cell r="AM96">
            <v>1.0000000707805157E-2</v>
          </cell>
          <cell r="AN96">
            <v>177519.30999999959</v>
          </cell>
          <cell r="AO96">
            <v>11159317.050000001</v>
          </cell>
          <cell r="AP96">
            <v>11159317.050000001</v>
          </cell>
          <cell r="AR96">
            <v>154987.48000000001</v>
          </cell>
          <cell r="AS96">
            <v>206112.73</v>
          </cell>
          <cell r="AT96">
            <v>693711.64</v>
          </cell>
          <cell r="AU96">
            <v>0</v>
          </cell>
          <cell r="AV96">
            <v>0</v>
          </cell>
          <cell r="AW96">
            <v>12214128.9</v>
          </cell>
          <cell r="AZ96">
            <v>3798474.86</v>
          </cell>
          <cell r="BG96" t="str">
            <v>20140101LGCME561</v>
          </cell>
          <cell r="BH96" t="str">
            <v>20140101PSS</v>
          </cell>
        </row>
        <row r="97">
          <cell r="B97" t="str">
            <v>Mar 2015</v>
          </cell>
          <cell r="C97" t="str">
            <v>PSP</v>
          </cell>
          <cell r="D97" t="str">
            <v>LGCME563</v>
          </cell>
          <cell r="E97">
            <v>52</v>
          </cell>
          <cell r="F97">
            <v>0</v>
          </cell>
          <cell r="G97">
            <v>0</v>
          </cell>
          <cell r="H97">
            <v>0</v>
          </cell>
          <cell r="I97">
            <v>0</v>
          </cell>
          <cell r="J97">
            <v>12107100</v>
          </cell>
          <cell r="K97">
            <v>25172.799999999999</v>
          </cell>
          <cell r="L97">
            <v>0</v>
          </cell>
          <cell r="M97">
            <v>0</v>
          </cell>
          <cell r="N97">
            <v>0</v>
          </cell>
          <cell r="O97">
            <v>0</v>
          </cell>
          <cell r="P97">
            <v>0</v>
          </cell>
          <cell r="Q97">
            <v>0</v>
          </cell>
          <cell r="R97">
            <v>0</v>
          </cell>
          <cell r="AA97">
            <v>8840</v>
          </cell>
          <cell r="AB97">
            <v>475324.75</v>
          </cell>
          <cell r="AH97">
            <v>0</v>
          </cell>
          <cell r="AI97">
            <v>461.74</v>
          </cell>
          <cell r="AJ97">
            <v>0</v>
          </cell>
          <cell r="AK97">
            <v>293976.58999999997</v>
          </cell>
          <cell r="AL97">
            <v>113.32999999999993</v>
          </cell>
          <cell r="AM97">
            <v>-2.0000000018626451E-2</v>
          </cell>
          <cell r="AN97">
            <v>12632.049999999988</v>
          </cell>
          <cell r="AO97">
            <v>790886.7</v>
          </cell>
          <cell r="AP97">
            <v>790886.7</v>
          </cell>
          <cell r="AR97">
            <v>13546.9</v>
          </cell>
          <cell r="AS97">
            <v>17918.490000000002</v>
          </cell>
          <cell r="AT97">
            <v>43896.43</v>
          </cell>
          <cell r="AU97">
            <v>0</v>
          </cell>
          <cell r="AV97">
            <v>0</v>
          </cell>
          <cell r="AW97">
            <v>866248.52</v>
          </cell>
          <cell r="AZ97">
            <v>329918.48</v>
          </cell>
          <cell r="BG97" t="str">
            <v>20140101LGCME563</v>
          </cell>
          <cell r="BH97" t="str">
            <v>20140101PSP</v>
          </cell>
        </row>
        <row r="98">
          <cell r="B98" t="str">
            <v>Mar 2015</v>
          </cell>
          <cell r="C98" t="str">
            <v>PSS</v>
          </cell>
          <cell r="D98" t="str">
            <v>LGCME567</v>
          </cell>
          <cell r="E98">
            <v>2</v>
          </cell>
          <cell r="F98">
            <v>0</v>
          </cell>
          <cell r="G98">
            <v>0</v>
          </cell>
          <cell r="H98">
            <v>0</v>
          </cell>
          <cell r="I98">
            <v>0</v>
          </cell>
          <cell r="J98">
            <v>101760</v>
          </cell>
          <cell r="K98">
            <v>321.60000000000002</v>
          </cell>
          <cell r="L98">
            <v>0</v>
          </cell>
          <cell r="M98">
            <v>0</v>
          </cell>
          <cell r="N98">
            <v>0</v>
          </cell>
          <cell r="O98">
            <v>0</v>
          </cell>
          <cell r="P98">
            <v>0</v>
          </cell>
          <cell r="Q98">
            <v>0</v>
          </cell>
          <cell r="R98">
            <v>0</v>
          </cell>
          <cell r="AA98">
            <v>180</v>
          </cell>
          <cell r="AB98">
            <v>4131.46</v>
          </cell>
          <cell r="AH98">
            <v>0</v>
          </cell>
          <cell r="AI98">
            <v>190.54</v>
          </cell>
          <cell r="AJ98">
            <v>0</v>
          </cell>
          <cell r="AK98">
            <v>4696.16</v>
          </cell>
          <cell r="AL98">
            <v>90</v>
          </cell>
          <cell r="AM98">
            <v>0</v>
          </cell>
          <cell r="AN98">
            <v>11.900000000000546</v>
          </cell>
          <cell r="AO98">
            <v>9109.52</v>
          </cell>
          <cell r="AP98">
            <v>9109.5199999999986</v>
          </cell>
          <cell r="AR98">
            <v>126.05</v>
          </cell>
          <cell r="AS98">
            <v>150.61000000000001</v>
          </cell>
          <cell r="AT98">
            <v>593.20000000000005</v>
          </cell>
          <cell r="AU98">
            <v>0</v>
          </cell>
          <cell r="AV98">
            <v>0</v>
          </cell>
          <cell r="AW98">
            <v>9979.3799999999992</v>
          </cell>
          <cell r="AZ98">
            <v>2772.96</v>
          </cell>
          <cell r="BG98" t="str">
            <v>20140101LGCME567</v>
          </cell>
          <cell r="BH98" t="str">
            <v>20140101PSS</v>
          </cell>
        </row>
        <row r="99">
          <cell r="B99" t="str">
            <v>Mar 2015</v>
          </cell>
          <cell r="C99" t="str">
            <v>TODS</v>
          </cell>
          <cell r="D99" t="str">
            <v>LGCME591</v>
          </cell>
          <cell r="E99">
            <v>250</v>
          </cell>
          <cell r="F99">
            <v>0</v>
          </cell>
          <cell r="G99">
            <v>0</v>
          </cell>
          <cell r="H99">
            <v>0</v>
          </cell>
          <cell r="I99">
            <v>0</v>
          </cell>
          <cell r="J99">
            <v>61189556</v>
          </cell>
          <cell r="K99">
            <v>0</v>
          </cell>
          <cell r="L99">
            <v>0</v>
          </cell>
          <cell r="M99">
            <v>130278.39999999999</v>
          </cell>
          <cell r="N99">
            <v>129544.5</v>
          </cell>
          <cell r="O99">
            <v>125941.3</v>
          </cell>
          <cell r="P99">
            <v>0</v>
          </cell>
          <cell r="Q99">
            <v>0</v>
          </cell>
          <cell r="R99">
            <v>0</v>
          </cell>
          <cell r="AA99">
            <v>50000</v>
          </cell>
          <cell r="AB99">
            <v>2441463.2799999998</v>
          </cell>
          <cell r="AH99">
            <v>1755</v>
          </cell>
          <cell r="AI99">
            <v>15912.19</v>
          </cell>
          <cell r="AJ99">
            <v>0</v>
          </cell>
          <cell r="AK99">
            <v>1892527.8299999996</v>
          </cell>
          <cell r="AL99">
            <v>1168.7900000000009</v>
          </cell>
          <cell r="AM99">
            <v>0</v>
          </cell>
          <cell r="AN99">
            <v>78215.650000000373</v>
          </cell>
          <cell r="AO99">
            <v>4463375.5500000007</v>
          </cell>
          <cell r="AP99">
            <v>4463375.55</v>
          </cell>
          <cell r="AR99">
            <v>67765.56</v>
          </cell>
          <cell r="AS99">
            <v>45280.34</v>
          </cell>
          <cell r="AT99">
            <v>260334.76</v>
          </cell>
          <cell r="AU99">
            <v>0</v>
          </cell>
          <cell r="AV99">
            <v>0</v>
          </cell>
          <cell r="AW99">
            <v>4836756.21</v>
          </cell>
          <cell r="AZ99">
            <v>1667415.4</v>
          </cell>
          <cell r="BG99" t="str">
            <v>20140101LGCME591</v>
          </cell>
          <cell r="BH99" t="str">
            <v>20140101TODS</v>
          </cell>
        </row>
        <row r="100">
          <cell r="B100" t="str">
            <v>Mar 2015</v>
          </cell>
          <cell r="C100" t="str">
            <v>TODP</v>
          </cell>
          <cell r="D100" t="str">
            <v>LGCME593</v>
          </cell>
          <cell r="E100">
            <v>37</v>
          </cell>
          <cell r="F100">
            <v>0</v>
          </cell>
          <cell r="G100">
            <v>0</v>
          </cell>
          <cell r="H100">
            <v>0</v>
          </cell>
          <cell r="I100">
            <v>0</v>
          </cell>
          <cell r="J100">
            <v>29357100</v>
          </cell>
          <cell r="K100">
            <v>0</v>
          </cell>
          <cell r="L100">
            <v>0</v>
          </cell>
          <cell r="M100">
            <v>65091.9</v>
          </cell>
          <cell r="N100">
            <v>64409.9</v>
          </cell>
          <cell r="O100">
            <v>61859.7</v>
          </cell>
          <cell r="P100">
            <v>0</v>
          </cell>
          <cell r="Q100">
            <v>0</v>
          </cell>
          <cell r="R100">
            <v>0</v>
          </cell>
          <cell r="AA100">
            <v>11100</v>
          </cell>
          <cell r="AB100">
            <v>1118505.51</v>
          </cell>
          <cell r="AH100">
            <v>0</v>
          </cell>
          <cell r="AI100">
            <v>0</v>
          </cell>
          <cell r="AJ100">
            <v>0</v>
          </cell>
          <cell r="AK100">
            <v>885720.7</v>
          </cell>
          <cell r="AL100">
            <v>600</v>
          </cell>
          <cell r="AM100">
            <v>0</v>
          </cell>
          <cell r="AN100">
            <v>52204.95000000007</v>
          </cell>
          <cell r="AO100">
            <v>2068131.1600000001</v>
          </cell>
          <cell r="AP100">
            <v>2068131.16</v>
          </cell>
          <cell r="AR100">
            <v>33658.379999999997</v>
          </cell>
          <cell r="AS100">
            <v>21724.26</v>
          </cell>
          <cell r="AT100">
            <v>118174.7</v>
          </cell>
          <cell r="AU100">
            <v>0</v>
          </cell>
          <cell r="AV100">
            <v>0</v>
          </cell>
          <cell r="AW100">
            <v>2241688.5</v>
          </cell>
          <cell r="AZ100">
            <v>799980.98</v>
          </cell>
          <cell r="BG100" t="str">
            <v>20140101LGCME593</v>
          </cell>
          <cell r="BH100" t="str">
            <v>20140101TODP</v>
          </cell>
        </row>
        <row r="101">
          <cell r="B101" t="str">
            <v>Mar 2015</v>
          </cell>
          <cell r="C101" t="str">
            <v>GS3</v>
          </cell>
          <cell r="D101" t="str">
            <v>LGCME650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AA101">
            <v>0</v>
          </cell>
          <cell r="AB101">
            <v>0</v>
          </cell>
          <cell r="AH101">
            <v>0</v>
          </cell>
          <cell r="AI101">
            <v>0</v>
          </cell>
          <cell r="AJ101">
            <v>0</v>
          </cell>
          <cell r="AK101">
            <v>0</v>
          </cell>
          <cell r="AL101">
            <v>0</v>
          </cell>
          <cell r="AM101">
            <v>0</v>
          </cell>
          <cell r="AN101">
            <v>0</v>
          </cell>
          <cell r="AO101">
            <v>0</v>
          </cell>
          <cell r="AP101">
            <v>0</v>
          </cell>
          <cell r="AR101">
            <v>0</v>
          </cell>
          <cell r="AS101">
            <v>0</v>
          </cell>
          <cell r="AT101">
            <v>0</v>
          </cell>
          <cell r="AU101">
            <v>0</v>
          </cell>
          <cell r="AV101">
            <v>0</v>
          </cell>
          <cell r="AW101">
            <v>0</v>
          </cell>
          <cell r="AZ101">
            <v>0</v>
          </cell>
          <cell r="BG101" t="str">
            <v>20140101LGCME650</v>
          </cell>
          <cell r="BH101" t="str">
            <v>20140101GS3</v>
          </cell>
        </row>
        <row r="102">
          <cell r="B102" t="str">
            <v>Mar 2015</v>
          </cell>
          <cell r="C102" t="str">
            <v>GS3</v>
          </cell>
          <cell r="D102" t="str">
            <v>LGCME651</v>
          </cell>
          <cell r="E102">
            <v>15823</v>
          </cell>
          <cell r="F102">
            <v>0</v>
          </cell>
          <cell r="G102">
            <v>0</v>
          </cell>
          <cell r="H102">
            <v>0</v>
          </cell>
          <cell r="I102">
            <v>0</v>
          </cell>
          <cell r="J102">
            <v>73737480</v>
          </cell>
          <cell r="K102">
            <v>285243.59999999998</v>
          </cell>
          <cell r="L102">
            <v>0</v>
          </cell>
          <cell r="M102">
            <v>0</v>
          </cell>
          <cell r="N102">
            <v>0</v>
          </cell>
          <cell r="O102">
            <v>0</v>
          </cell>
          <cell r="P102">
            <v>0</v>
          </cell>
          <cell r="Q102">
            <v>0</v>
          </cell>
          <cell r="R102">
            <v>0</v>
          </cell>
          <cell r="AA102">
            <v>553805</v>
          </cell>
          <cell r="AB102">
            <v>6735181.4199999999</v>
          </cell>
          <cell r="AH102">
            <v>0</v>
          </cell>
          <cell r="AI102">
            <v>0</v>
          </cell>
          <cell r="AJ102">
            <v>0</v>
          </cell>
          <cell r="AK102">
            <v>0</v>
          </cell>
          <cell r="AL102">
            <v>16642.489999999991</v>
          </cell>
          <cell r="AM102">
            <v>0.61000000033527613</v>
          </cell>
          <cell r="AN102">
            <v>0</v>
          </cell>
          <cell r="AO102">
            <v>7305629.5200000005</v>
          </cell>
          <cell r="AP102">
            <v>7305629.5200000005</v>
          </cell>
          <cell r="AR102">
            <v>81697.59</v>
          </cell>
          <cell r="AS102">
            <v>215750.95</v>
          </cell>
          <cell r="AT102">
            <v>505559.55</v>
          </cell>
          <cell r="AU102">
            <v>0</v>
          </cell>
          <cell r="AV102">
            <v>0</v>
          </cell>
          <cell r="AW102">
            <v>8108637.6100000003</v>
          </cell>
          <cell r="AZ102">
            <v>2009346.33</v>
          </cell>
          <cell r="BG102" t="str">
            <v>20140101LGCME651</v>
          </cell>
          <cell r="BH102" t="str">
            <v>20140101GS3</v>
          </cell>
        </row>
        <row r="103">
          <cell r="B103" t="str">
            <v>Mar 2015</v>
          </cell>
          <cell r="C103" t="str">
            <v>GS3</v>
          </cell>
          <cell r="D103" t="str">
            <v>LGCME652</v>
          </cell>
          <cell r="E103">
            <v>690</v>
          </cell>
          <cell r="F103">
            <v>0</v>
          </cell>
          <cell r="G103">
            <v>0</v>
          </cell>
          <cell r="H103">
            <v>0</v>
          </cell>
          <cell r="I103">
            <v>0</v>
          </cell>
          <cell r="J103">
            <v>3245827</v>
          </cell>
          <cell r="K103">
            <v>16678.7</v>
          </cell>
          <cell r="L103">
            <v>0</v>
          </cell>
          <cell r="M103">
            <v>0</v>
          </cell>
          <cell r="N103">
            <v>0</v>
          </cell>
          <cell r="O103">
            <v>0</v>
          </cell>
          <cell r="P103">
            <v>0</v>
          </cell>
          <cell r="Q103">
            <v>0</v>
          </cell>
          <cell r="R103">
            <v>0</v>
          </cell>
          <cell r="AA103">
            <v>0</v>
          </cell>
          <cell r="AB103">
            <v>296473.84000000003</v>
          </cell>
          <cell r="AH103">
            <v>0</v>
          </cell>
          <cell r="AI103">
            <v>0</v>
          </cell>
          <cell r="AJ103">
            <v>0</v>
          </cell>
          <cell r="AK103">
            <v>0</v>
          </cell>
          <cell r="AL103">
            <v>0</v>
          </cell>
          <cell r="AM103">
            <v>-5.9999999997671694E-2</v>
          </cell>
          <cell r="AN103">
            <v>0</v>
          </cell>
          <cell r="AO103">
            <v>296473.78000000003</v>
          </cell>
          <cell r="AP103">
            <v>296473.78000000003</v>
          </cell>
          <cell r="AR103">
            <v>3624.58</v>
          </cell>
          <cell r="AS103">
            <v>9639.84</v>
          </cell>
          <cell r="AT103">
            <v>19953.95</v>
          </cell>
          <cell r="AU103">
            <v>0</v>
          </cell>
          <cell r="AV103">
            <v>0</v>
          </cell>
          <cell r="AW103">
            <v>329692.15000000002</v>
          </cell>
          <cell r="AZ103">
            <v>88448.79</v>
          </cell>
          <cell r="BG103" t="str">
            <v>20140101LGCME652</v>
          </cell>
          <cell r="BH103" t="str">
            <v>20140101GS3</v>
          </cell>
        </row>
        <row r="104">
          <cell r="B104" t="str">
            <v>Mar 2015</v>
          </cell>
          <cell r="C104" t="str">
            <v>GS3</v>
          </cell>
          <cell r="D104" t="str">
            <v>LGCME657</v>
          </cell>
          <cell r="E104">
            <v>9</v>
          </cell>
          <cell r="F104">
            <v>0</v>
          </cell>
          <cell r="G104">
            <v>0</v>
          </cell>
          <cell r="H104">
            <v>0</v>
          </cell>
          <cell r="I104">
            <v>0</v>
          </cell>
          <cell r="J104">
            <v>187258</v>
          </cell>
          <cell r="K104">
            <v>456.7</v>
          </cell>
          <cell r="L104">
            <v>0</v>
          </cell>
          <cell r="M104">
            <v>0</v>
          </cell>
          <cell r="N104">
            <v>0</v>
          </cell>
          <cell r="O104">
            <v>0</v>
          </cell>
          <cell r="P104">
            <v>0</v>
          </cell>
          <cell r="Q104">
            <v>0</v>
          </cell>
          <cell r="R104">
            <v>0</v>
          </cell>
          <cell r="AA104">
            <v>315</v>
          </cell>
          <cell r="AB104">
            <v>17104.150000000001</v>
          </cell>
          <cell r="AH104">
            <v>0</v>
          </cell>
          <cell r="AI104">
            <v>0</v>
          </cell>
          <cell r="AJ104">
            <v>0</v>
          </cell>
          <cell r="AK104">
            <v>0</v>
          </cell>
          <cell r="AL104">
            <v>0</v>
          </cell>
          <cell r="AM104">
            <v>0</v>
          </cell>
          <cell r="AN104">
            <v>0</v>
          </cell>
          <cell r="AO104">
            <v>17419.150000000001</v>
          </cell>
          <cell r="AP104">
            <v>17419.149999999998</v>
          </cell>
          <cell r="AR104">
            <v>209.35</v>
          </cell>
          <cell r="AS104">
            <v>556.16</v>
          </cell>
          <cell r="AT104">
            <v>1179.96</v>
          </cell>
          <cell r="AU104">
            <v>0</v>
          </cell>
          <cell r="AV104">
            <v>0</v>
          </cell>
          <cell r="AW104">
            <v>19364.62</v>
          </cell>
          <cell r="AZ104">
            <v>5102.78</v>
          </cell>
          <cell r="BG104" t="str">
            <v>20140101LGCME657</v>
          </cell>
          <cell r="BH104" t="str">
            <v>20140101GS3</v>
          </cell>
        </row>
        <row r="105">
          <cell r="B105" t="str">
            <v>Mar 2015</v>
          </cell>
          <cell r="C105" t="str">
            <v>LWC</v>
          </cell>
          <cell r="D105" t="str">
            <v>LGCME671</v>
          </cell>
          <cell r="E105">
            <v>2</v>
          </cell>
          <cell r="F105">
            <v>0</v>
          </cell>
          <cell r="G105">
            <v>0</v>
          </cell>
          <cell r="H105">
            <v>0</v>
          </cell>
          <cell r="I105">
            <v>0</v>
          </cell>
          <cell r="J105">
            <v>9541200</v>
          </cell>
          <cell r="K105">
            <v>18888</v>
          </cell>
          <cell r="L105">
            <v>0</v>
          </cell>
          <cell r="M105">
            <v>0</v>
          </cell>
          <cell r="N105">
            <v>0</v>
          </cell>
          <cell r="O105">
            <v>0</v>
          </cell>
          <cell r="P105">
            <v>0</v>
          </cell>
          <cell r="Q105">
            <v>0</v>
          </cell>
          <cell r="R105">
            <v>0</v>
          </cell>
          <cell r="AA105">
            <v>0</v>
          </cell>
          <cell r="AB105">
            <v>353215.22</v>
          </cell>
          <cell r="AH105">
            <v>0</v>
          </cell>
          <cell r="AI105">
            <v>0</v>
          </cell>
          <cell r="AJ105">
            <v>0</v>
          </cell>
          <cell r="AK105">
            <v>195490.8</v>
          </cell>
          <cell r="AL105">
            <v>0</v>
          </cell>
          <cell r="AM105">
            <v>0</v>
          </cell>
          <cell r="AN105">
            <v>1291.679999999993</v>
          </cell>
          <cell r="AO105">
            <v>549997.69999999995</v>
          </cell>
          <cell r="AP105">
            <v>549997.70000000007</v>
          </cell>
          <cell r="AR105">
            <v>11225.4</v>
          </cell>
          <cell r="AS105">
            <v>0</v>
          </cell>
          <cell r="AT105">
            <v>26549.33</v>
          </cell>
          <cell r="AU105">
            <v>0</v>
          </cell>
          <cell r="AV105">
            <v>0</v>
          </cell>
          <cell r="AW105">
            <v>587772.43000000005</v>
          </cell>
          <cell r="AZ105">
            <v>259997.7</v>
          </cell>
          <cell r="BG105" t="str">
            <v>20140101LGCME671</v>
          </cell>
          <cell r="BH105" t="str">
            <v>20140101LWC</v>
          </cell>
        </row>
        <row r="106">
          <cell r="B106" t="str">
            <v>Mar 2015</v>
          </cell>
          <cell r="C106" t="str">
            <v>CSR</v>
          </cell>
          <cell r="D106" t="str">
            <v>LGCSR761</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AA106">
            <v>0</v>
          </cell>
          <cell r="AB106">
            <v>0</v>
          </cell>
          <cell r="AH106">
            <v>0</v>
          </cell>
          <cell r="AI106">
            <v>0</v>
          </cell>
          <cell r="AJ106">
            <v>0</v>
          </cell>
          <cell r="AK106">
            <v>0</v>
          </cell>
          <cell r="AL106">
            <v>0</v>
          </cell>
          <cell r="AM106">
            <v>0</v>
          </cell>
          <cell r="AN106">
            <v>0</v>
          </cell>
          <cell r="AO106">
            <v>0</v>
          </cell>
          <cell r="AP106">
            <v>0</v>
          </cell>
          <cell r="AR106">
            <v>0</v>
          </cell>
          <cell r="AS106">
            <v>0</v>
          </cell>
          <cell r="AT106">
            <v>0</v>
          </cell>
          <cell r="AU106">
            <v>0</v>
          </cell>
          <cell r="AV106">
            <v>0</v>
          </cell>
          <cell r="AW106">
            <v>0</v>
          </cell>
          <cell r="AZ106">
            <v>0</v>
          </cell>
          <cell r="BG106" t="str">
            <v>20140101LGCSR761</v>
          </cell>
          <cell r="BH106" t="str">
            <v>20140101CSR</v>
          </cell>
        </row>
        <row r="107">
          <cell r="B107" t="str">
            <v>Mar 2015</v>
          </cell>
          <cell r="C107" t="str">
            <v>CSR</v>
          </cell>
          <cell r="D107" t="str">
            <v>LGCSR780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AA107">
            <v>0</v>
          </cell>
          <cell r="AB107">
            <v>0</v>
          </cell>
          <cell r="AH107">
            <v>0</v>
          </cell>
          <cell r="AI107">
            <v>0</v>
          </cell>
          <cell r="AJ107">
            <v>0</v>
          </cell>
          <cell r="AK107">
            <v>0</v>
          </cell>
          <cell r="AL107">
            <v>0</v>
          </cell>
          <cell r="AM107">
            <v>0</v>
          </cell>
          <cell r="AN107">
            <v>0</v>
          </cell>
          <cell r="AO107">
            <v>0</v>
          </cell>
          <cell r="AP107">
            <v>0</v>
          </cell>
          <cell r="AR107">
            <v>0</v>
          </cell>
          <cell r="AS107">
            <v>0</v>
          </cell>
          <cell r="AT107">
            <v>0</v>
          </cell>
          <cell r="AU107">
            <v>0</v>
          </cell>
          <cell r="AV107">
            <v>0</v>
          </cell>
          <cell r="AW107">
            <v>0</v>
          </cell>
          <cell r="AZ107">
            <v>0</v>
          </cell>
          <cell r="BG107" t="str">
            <v>20140101LGCSR780</v>
          </cell>
          <cell r="BH107" t="str">
            <v>20140101CSR</v>
          </cell>
        </row>
        <row r="108">
          <cell r="B108" t="str">
            <v>Mar 2015</v>
          </cell>
          <cell r="C108" t="str">
            <v>FK</v>
          </cell>
          <cell r="D108" t="str">
            <v>LGINE599</v>
          </cell>
          <cell r="E108">
            <v>1</v>
          </cell>
          <cell r="F108">
            <v>0</v>
          </cell>
          <cell r="G108">
            <v>0</v>
          </cell>
          <cell r="H108">
            <v>0</v>
          </cell>
          <cell r="I108">
            <v>0</v>
          </cell>
          <cell r="J108">
            <v>13098000</v>
          </cell>
          <cell r="K108">
            <v>23064</v>
          </cell>
          <cell r="L108">
            <v>0</v>
          </cell>
          <cell r="M108">
            <v>0</v>
          </cell>
          <cell r="N108">
            <v>0</v>
          </cell>
          <cell r="O108">
            <v>0</v>
          </cell>
          <cell r="P108">
            <v>0</v>
          </cell>
          <cell r="Q108">
            <v>0</v>
          </cell>
          <cell r="R108">
            <v>0</v>
          </cell>
          <cell r="AA108">
            <v>0</v>
          </cell>
          <cell r="AB108">
            <v>489865.2</v>
          </cell>
          <cell r="AH108">
            <v>0</v>
          </cell>
          <cell r="AI108">
            <v>-21122.93</v>
          </cell>
          <cell r="AJ108">
            <v>0</v>
          </cell>
          <cell r="AK108">
            <v>272251.15000000002</v>
          </cell>
          <cell r="AL108">
            <v>0</v>
          </cell>
          <cell r="AM108">
            <v>0</v>
          </cell>
          <cell r="AN108">
            <v>0</v>
          </cell>
          <cell r="AO108">
            <v>762116.35</v>
          </cell>
          <cell r="AP108">
            <v>762116.35</v>
          </cell>
          <cell r="AR108">
            <v>16372.5</v>
          </cell>
          <cell r="AS108">
            <v>0</v>
          </cell>
          <cell r="AT108">
            <v>37034.9</v>
          </cell>
          <cell r="AU108">
            <v>0</v>
          </cell>
          <cell r="AV108">
            <v>0</v>
          </cell>
          <cell r="AW108">
            <v>815523.75</v>
          </cell>
          <cell r="AZ108">
            <v>356920.5</v>
          </cell>
          <cell r="BG108" t="str">
            <v>20140101LGINE599</v>
          </cell>
          <cell r="BH108" t="str">
            <v>20140101FK</v>
          </cell>
        </row>
        <row r="109">
          <cell r="B109" t="str">
            <v>Mar 2015</v>
          </cell>
          <cell r="C109" t="str">
            <v>RTS</v>
          </cell>
          <cell r="D109" t="str">
            <v>LGINE643</v>
          </cell>
          <cell r="E109">
            <v>12</v>
          </cell>
          <cell r="F109">
            <v>0</v>
          </cell>
          <cell r="G109">
            <v>0</v>
          </cell>
          <cell r="H109">
            <v>0</v>
          </cell>
          <cell r="I109">
            <v>0</v>
          </cell>
          <cell r="J109">
            <v>63447855</v>
          </cell>
          <cell r="K109">
            <v>0</v>
          </cell>
          <cell r="L109">
            <v>0</v>
          </cell>
          <cell r="M109">
            <v>136446.39999999999</v>
          </cell>
          <cell r="N109">
            <v>130148.2</v>
          </cell>
          <cell r="O109">
            <v>130051.3</v>
          </cell>
          <cell r="P109">
            <v>0</v>
          </cell>
          <cell r="Q109">
            <v>0</v>
          </cell>
          <cell r="R109">
            <v>0</v>
          </cell>
          <cell r="AA109">
            <v>9000</v>
          </cell>
          <cell r="AB109">
            <v>2290467.5699999998</v>
          </cell>
          <cell r="AH109">
            <v>0</v>
          </cell>
          <cell r="AI109">
            <v>0</v>
          </cell>
          <cell r="AJ109">
            <v>0</v>
          </cell>
          <cell r="AK109">
            <v>1357405.62</v>
          </cell>
          <cell r="AL109">
            <v>0</v>
          </cell>
          <cell r="AM109">
            <v>0</v>
          </cell>
          <cell r="AN109">
            <v>27649.019999999786</v>
          </cell>
          <cell r="AO109">
            <v>3684522.21</v>
          </cell>
          <cell r="AP109">
            <v>3684522.21</v>
          </cell>
          <cell r="AR109">
            <v>77181.320000000007</v>
          </cell>
          <cell r="AS109">
            <v>0</v>
          </cell>
          <cell r="AT109">
            <v>178887.38</v>
          </cell>
          <cell r="AU109">
            <v>0</v>
          </cell>
          <cell r="AV109">
            <v>0</v>
          </cell>
          <cell r="AW109">
            <v>3940590.91</v>
          </cell>
          <cell r="AZ109">
            <v>1728954.05</v>
          </cell>
          <cell r="BG109" t="str">
            <v>20140101LGINE643</v>
          </cell>
          <cell r="BH109" t="str">
            <v>20140101RTS</v>
          </cell>
        </row>
        <row r="110">
          <cell r="B110" t="str">
            <v>Mar 2015</v>
          </cell>
          <cell r="C110" t="str">
            <v>PSS</v>
          </cell>
          <cell r="D110" t="str">
            <v>LGINE661</v>
          </cell>
          <cell r="E110">
            <v>237</v>
          </cell>
          <cell r="F110">
            <v>0</v>
          </cell>
          <cell r="G110">
            <v>0</v>
          </cell>
          <cell r="H110">
            <v>0</v>
          </cell>
          <cell r="I110">
            <v>0</v>
          </cell>
          <cell r="J110">
            <v>21524787</v>
          </cell>
          <cell r="K110">
            <v>58596.9</v>
          </cell>
          <cell r="L110">
            <v>0</v>
          </cell>
          <cell r="M110">
            <v>0</v>
          </cell>
          <cell r="N110">
            <v>0</v>
          </cell>
          <cell r="O110">
            <v>0</v>
          </cell>
          <cell r="P110">
            <v>0</v>
          </cell>
          <cell r="Q110">
            <v>0</v>
          </cell>
          <cell r="R110">
            <v>0</v>
          </cell>
          <cell r="AA110">
            <v>21330</v>
          </cell>
          <cell r="AB110">
            <v>873906.35</v>
          </cell>
          <cell r="AH110">
            <v>0</v>
          </cell>
          <cell r="AI110">
            <v>52407.25</v>
          </cell>
          <cell r="AJ110">
            <v>0</v>
          </cell>
          <cell r="AK110">
            <v>873349.82</v>
          </cell>
          <cell r="AL110">
            <v>168.61999999999898</v>
          </cell>
          <cell r="AM110">
            <v>4.0000000037252903E-2</v>
          </cell>
          <cell r="AN110">
            <v>6444.2000000000698</v>
          </cell>
          <cell r="AO110">
            <v>1775199.0300000003</v>
          </cell>
          <cell r="AP110">
            <v>1775199.03</v>
          </cell>
          <cell r="AR110">
            <v>23727.48</v>
          </cell>
          <cell r="AS110">
            <v>0</v>
          </cell>
          <cell r="AT110">
            <v>108991.07</v>
          </cell>
          <cell r="AU110">
            <v>0</v>
          </cell>
          <cell r="AV110">
            <v>0</v>
          </cell>
          <cell r="AW110">
            <v>1907917.58</v>
          </cell>
          <cell r="AZ110">
            <v>586550.44999999995</v>
          </cell>
          <cell r="BG110" t="str">
            <v>20140101LGINE661</v>
          </cell>
          <cell r="BH110" t="str">
            <v>20140101PSS</v>
          </cell>
        </row>
        <row r="111">
          <cell r="B111" t="str">
            <v>Mar 2015</v>
          </cell>
          <cell r="C111" t="str">
            <v>PSP</v>
          </cell>
          <cell r="D111" t="str">
            <v>LGINE663</v>
          </cell>
          <cell r="E111">
            <v>22</v>
          </cell>
          <cell r="F111">
            <v>0</v>
          </cell>
          <cell r="G111">
            <v>0</v>
          </cell>
          <cell r="H111">
            <v>0</v>
          </cell>
          <cell r="I111">
            <v>0</v>
          </cell>
          <cell r="J111">
            <v>1195440</v>
          </cell>
          <cell r="K111">
            <v>4347</v>
          </cell>
          <cell r="L111">
            <v>0</v>
          </cell>
          <cell r="M111">
            <v>0</v>
          </cell>
          <cell r="N111">
            <v>0</v>
          </cell>
          <cell r="O111">
            <v>0</v>
          </cell>
          <cell r="P111">
            <v>0</v>
          </cell>
          <cell r="Q111">
            <v>0</v>
          </cell>
          <cell r="R111">
            <v>0</v>
          </cell>
          <cell r="AA111">
            <v>3740</v>
          </cell>
          <cell r="AB111">
            <v>46932.97</v>
          </cell>
          <cell r="AH111">
            <v>0</v>
          </cell>
          <cell r="AI111">
            <v>13012.74</v>
          </cell>
          <cell r="AJ111">
            <v>0</v>
          </cell>
          <cell r="AK111">
            <v>63698.759999999995</v>
          </cell>
          <cell r="AL111">
            <v>-175.67000000000007</v>
          </cell>
          <cell r="AM111">
            <v>2.0000000004074536E-2</v>
          </cell>
          <cell r="AN111">
            <v>-1541.0399999999936</v>
          </cell>
          <cell r="AO111">
            <v>112655.04000000001</v>
          </cell>
          <cell r="AP111">
            <v>112655.03999999999</v>
          </cell>
          <cell r="AR111">
            <v>1337.84</v>
          </cell>
          <cell r="AS111">
            <v>0</v>
          </cell>
          <cell r="AT111">
            <v>7341.05</v>
          </cell>
          <cell r="AU111">
            <v>0</v>
          </cell>
          <cell r="AV111">
            <v>0</v>
          </cell>
          <cell r="AW111">
            <v>121333.93</v>
          </cell>
          <cell r="AZ111">
            <v>32575.74</v>
          </cell>
          <cell r="BG111" t="str">
            <v>20140101LGINE663</v>
          </cell>
          <cell r="BH111" t="str">
            <v>20140101PSP</v>
          </cell>
        </row>
        <row r="112">
          <cell r="B112" t="str">
            <v>Mar 2015</v>
          </cell>
          <cell r="C112" t="str">
            <v>TODS</v>
          </cell>
          <cell r="D112" t="str">
            <v>LGINE691</v>
          </cell>
          <cell r="E112">
            <v>79</v>
          </cell>
          <cell r="F112">
            <v>0</v>
          </cell>
          <cell r="G112">
            <v>0</v>
          </cell>
          <cell r="H112">
            <v>0</v>
          </cell>
          <cell r="I112">
            <v>0</v>
          </cell>
          <cell r="J112">
            <v>20282180</v>
          </cell>
          <cell r="K112">
            <v>0</v>
          </cell>
          <cell r="L112">
            <v>0</v>
          </cell>
          <cell r="M112">
            <v>49171.7</v>
          </cell>
          <cell r="N112">
            <v>48256.6</v>
          </cell>
          <cell r="O112">
            <v>47007.9</v>
          </cell>
          <cell r="P112">
            <v>0</v>
          </cell>
          <cell r="Q112">
            <v>0</v>
          </cell>
          <cell r="R112">
            <v>0</v>
          </cell>
          <cell r="AA112">
            <v>15800</v>
          </cell>
          <cell r="AB112">
            <v>809258.98</v>
          </cell>
          <cell r="AH112">
            <v>0</v>
          </cell>
          <cell r="AI112">
            <v>47438.48</v>
          </cell>
          <cell r="AJ112">
            <v>0</v>
          </cell>
          <cell r="AK112">
            <v>748980.82</v>
          </cell>
          <cell r="AL112">
            <v>200</v>
          </cell>
          <cell r="AM112">
            <v>-1.0000000009313226E-2</v>
          </cell>
          <cell r="AN112">
            <v>10360.690000000061</v>
          </cell>
          <cell r="AO112">
            <v>1584600.48</v>
          </cell>
          <cell r="AP112">
            <v>1584600.48</v>
          </cell>
          <cell r="AR112">
            <v>22366.799999999999</v>
          </cell>
          <cell r="AS112">
            <v>0</v>
          </cell>
          <cell r="AT112">
            <v>94621.49</v>
          </cell>
          <cell r="AU112">
            <v>0</v>
          </cell>
          <cell r="AV112">
            <v>0</v>
          </cell>
          <cell r="AW112">
            <v>1701588.77</v>
          </cell>
          <cell r="AZ112">
            <v>552689.41</v>
          </cell>
          <cell r="BG112" t="str">
            <v>20140101LGINE691</v>
          </cell>
          <cell r="BH112" t="str">
            <v>20140101TODS</v>
          </cell>
        </row>
        <row r="113">
          <cell r="B113" t="str">
            <v>Mar 2015</v>
          </cell>
          <cell r="C113" t="str">
            <v>TODP</v>
          </cell>
          <cell r="D113" t="str">
            <v>LGINE693</v>
          </cell>
          <cell r="E113">
            <v>67</v>
          </cell>
          <cell r="F113">
            <v>0</v>
          </cell>
          <cell r="G113">
            <v>0</v>
          </cell>
          <cell r="H113">
            <v>0</v>
          </cell>
          <cell r="I113">
            <v>0</v>
          </cell>
          <cell r="J113">
            <v>150575000</v>
          </cell>
          <cell r="K113">
            <v>0</v>
          </cell>
          <cell r="L113">
            <v>0</v>
          </cell>
          <cell r="M113">
            <v>344555.3</v>
          </cell>
          <cell r="N113">
            <v>334294.59999999998</v>
          </cell>
          <cell r="O113">
            <v>328582.40000000002</v>
          </cell>
          <cell r="P113">
            <v>0</v>
          </cell>
          <cell r="Q113">
            <v>0</v>
          </cell>
          <cell r="R113">
            <v>0</v>
          </cell>
          <cell r="AA113">
            <v>20100</v>
          </cell>
          <cell r="AB113">
            <v>5327343.5</v>
          </cell>
          <cell r="AH113">
            <v>1705.65</v>
          </cell>
          <cell r="AI113">
            <v>0</v>
          </cell>
          <cell r="AJ113">
            <v>0</v>
          </cell>
          <cell r="AK113">
            <v>4040754.43</v>
          </cell>
          <cell r="AL113">
            <v>1500</v>
          </cell>
          <cell r="AM113">
            <v>-9.9999997764825821E-3</v>
          </cell>
          <cell r="AN113">
            <v>104529.91999999993</v>
          </cell>
          <cell r="AO113">
            <v>9494227.8400000017</v>
          </cell>
          <cell r="AP113">
            <v>9494227.8399999999</v>
          </cell>
          <cell r="AR113">
            <v>173116.72</v>
          </cell>
          <cell r="AS113">
            <v>0</v>
          </cell>
          <cell r="AT113">
            <v>493707.99</v>
          </cell>
          <cell r="AU113">
            <v>0</v>
          </cell>
          <cell r="AV113">
            <v>0</v>
          </cell>
          <cell r="AW113">
            <v>10161052.550000001</v>
          </cell>
          <cell r="AZ113">
            <v>4103168.75</v>
          </cell>
          <cell r="BG113" t="str">
            <v>20140101LGINE693</v>
          </cell>
          <cell r="BH113" t="str">
            <v>20140101TODP</v>
          </cell>
        </row>
        <row r="114">
          <cell r="B114" t="str">
            <v>Mar 2015</v>
          </cell>
          <cell r="C114" t="str">
            <v>TODP</v>
          </cell>
          <cell r="D114" t="str">
            <v>LGINE694</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AA114">
            <v>0</v>
          </cell>
          <cell r="AB114">
            <v>0</v>
          </cell>
          <cell r="AH114">
            <v>0</v>
          </cell>
          <cell r="AI114">
            <v>0</v>
          </cell>
          <cell r="AJ114">
            <v>0</v>
          </cell>
          <cell r="AK114">
            <v>0</v>
          </cell>
          <cell r="AL114">
            <v>0</v>
          </cell>
          <cell r="AM114">
            <v>0</v>
          </cell>
          <cell r="AN114">
            <v>0</v>
          </cell>
          <cell r="AO114">
            <v>0</v>
          </cell>
          <cell r="AP114">
            <v>0</v>
          </cell>
          <cell r="AR114">
            <v>0</v>
          </cell>
          <cell r="AS114">
            <v>0</v>
          </cell>
          <cell r="AT114">
            <v>0</v>
          </cell>
          <cell r="AU114">
            <v>0</v>
          </cell>
          <cell r="AV114">
            <v>0</v>
          </cell>
          <cell r="AW114">
            <v>0</v>
          </cell>
          <cell r="AZ114">
            <v>0</v>
          </cell>
          <cell r="BG114" t="str">
            <v>20140101LGINE694</v>
          </cell>
          <cell r="BH114" t="str">
            <v>20140101TODP</v>
          </cell>
        </row>
        <row r="115">
          <cell r="B115" t="str">
            <v>Mar 2015</v>
          </cell>
          <cell r="C115" t="str">
            <v>LE</v>
          </cell>
          <cell r="D115" t="str">
            <v>LGMLE570</v>
          </cell>
          <cell r="E115">
            <v>1</v>
          </cell>
          <cell r="F115">
            <v>0</v>
          </cell>
          <cell r="G115">
            <v>0</v>
          </cell>
          <cell r="H115">
            <v>0</v>
          </cell>
          <cell r="I115">
            <v>0</v>
          </cell>
          <cell r="J115">
            <v>196</v>
          </cell>
          <cell r="K115">
            <v>0</v>
          </cell>
          <cell r="L115">
            <v>0</v>
          </cell>
          <cell r="M115">
            <v>0</v>
          </cell>
          <cell r="N115">
            <v>0</v>
          </cell>
          <cell r="O115">
            <v>0</v>
          </cell>
          <cell r="P115">
            <v>0</v>
          </cell>
          <cell r="Q115">
            <v>0</v>
          </cell>
          <cell r="R115">
            <v>0</v>
          </cell>
          <cell r="AA115">
            <v>0</v>
          </cell>
          <cell r="AB115">
            <v>12.66</v>
          </cell>
          <cell r="AH115">
            <v>0</v>
          </cell>
          <cell r="AI115">
            <v>0</v>
          </cell>
          <cell r="AJ115">
            <v>0</v>
          </cell>
          <cell r="AK115">
            <v>0</v>
          </cell>
          <cell r="AL115">
            <v>0</v>
          </cell>
          <cell r="AM115">
            <v>0</v>
          </cell>
          <cell r="AN115">
            <v>0</v>
          </cell>
          <cell r="AO115">
            <v>12.66</v>
          </cell>
          <cell r="AP115">
            <v>12.66</v>
          </cell>
          <cell r="AR115">
            <v>0.22</v>
          </cell>
          <cell r="AS115">
            <v>0</v>
          </cell>
          <cell r="AT115">
            <v>0.75</v>
          </cell>
          <cell r="AU115">
            <v>0</v>
          </cell>
          <cell r="AV115">
            <v>0</v>
          </cell>
          <cell r="AW115">
            <v>13.63</v>
          </cell>
          <cell r="AZ115">
            <v>5.34</v>
          </cell>
          <cell r="BG115" t="str">
            <v>20140101LGMLE570</v>
          </cell>
          <cell r="BH115" t="str">
            <v>20140101LE</v>
          </cell>
        </row>
        <row r="116">
          <cell r="B116" t="str">
            <v>Mar 2015</v>
          </cell>
          <cell r="C116" t="str">
            <v>LE</v>
          </cell>
          <cell r="D116" t="str">
            <v>LGMLE571</v>
          </cell>
          <cell r="E116">
            <v>156</v>
          </cell>
          <cell r="F116">
            <v>0</v>
          </cell>
          <cell r="G116">
            <v>0</v>
          </cell>
          <cell r="H116">
            <v>0</v>
          </cell>
          <cell r="I116">
            <v>0</v>
          </cell>
          <cell r="J116">
            <v>221493</v>
          </cell>
          <cell r="K116">
            <v>0</v>
          </cell>
          <cell r="L116">
            <v>0</v>
          </cell>
          <cell r="M116">
            <v>0</v>
          </cell>
          <cell r="N116">
            <v>0</v>
          </cell>
          <cell r="O116">
            <v>0</v>
          </cell>
          <cell r="P116">
            <v>0</v>
          </cell>
          <cell r="Q116">
            <v>0</v>
          </cell>
          <cell r="R116">
            <v>0</v>
          </cell>
          <cell r="AA116">
            <v>0</v>
          </cell>
          <cell r="AB116">
            <v>14310.66</v>
          </cell>
          <cell r="AH116">
            <v>0</v>
          </cell>
          <cell r="AI116">
            <v>0</v>
          </cell>
          <cell r="AJ116">
            <v>0</v>
          </cell>
          <cell r="AK116">
            <v>0</v>
          </cell>
          <cell r="AL116">
            <v>0</v>
          </cell>
          <cell r="AM116">
            <v>-39.079999999999927</v>
          </cell>
          <cell r="AN116">
            <v>0</v>
          </cell>
          <cell r="AO116">
            <v>14271.58</v>
          </cell>
          <cell r="AP116">
            <v>14271.58</v>
          </cell>
          <cell r="AR116">
            <v>262.47000000000003</v>
          </cell>
          <cell r="AS116">
            <v>0</v>
          </cell>
          <cell r="AT116">
            <v>825.73</v>
          </cell>
          <cell r="AU116">
            <v>0</v>
          </cell>
          <cell r="AV116">
            <v>0</v>
          </cell>
          <cell r="AW116">
            <v>15359.78</v>
          </cell>
          <cell r="AZ116">
            <v>6035.68</v>
          </cell>
          <cell r="BG116" t="str">
            <v>20140101LGMLE571</v>
          </cell>
          <cell r="BH116" t="str">
            <v>20140101LE</v>
          </cell>
        </row>
        <row r="117">
          <cell r="B117" t="str">
            <v>Mar 2015</v>
          </cell>
          <cell r="C117" t="str">
            <v>LE</v>
          </cell>
          <cell r="D117" t="str">
            <v>LGMLE572</v>
          </cell>
          <cell r="E117">
            <v>13</v>
          </cell>
          <cell r="F117">
            <v>0</v>
          </cell>
          <cell r="G117">
            <v>0</v>
          </cell>
          <cell r="H117">
            <v>0</v>
          </cell>
          <cell r="I117">
            <v>0</v>
          </cell>
          <cell r="J117">
            <v>165598</v>
          </cell>
          <cell r="K117">
            <v>0</v>
          </cell>
          <cell r="L117">
            <v>0</v>
          </cell>
          <cell r="M117">
            <v>0</v>
          </cell>
          <cell r="N117">
            <v>0</v>
          </cell>
          <cell r="O117">
            <v>0</v>
          </cell>
          <cell r="P117">
            <v>0</v>
          </cell>
          <cell r="Q117">
            <v>0</v>
          </cell>
          <cell r="R117">
            <v>0</v>
          </cell>
          <cell r="AA117">
            <v>0</v>
          </cell>
          <cell r="AB117">
            <v>10699.29</v>
          </cell>
          <cell r="AH117">
            <v>0</v>
          </cell>
          <cell r="AI117">
            <v>0</v>
          </cell>
          <cell r="AJ117">
            <v>0</v>
          </cell>
          <cell r="AK117">
            <v>0</v>
          </cell>
          <cell r="AL117">
            <v>0</v>
          </cell>
          <cell r="AM117">
            <v>0</v>
          </cell>
          <cell r="AN117">
            <v>0</v>
          </cell>
          <cell r="AO117">
            <v>10699.29</v>
          </cell>
          <cell r="AP117">
            <v>10699.29</v>
          </cell>
          <cell r="AR117">
            <v>193.26</v>
          </cell>
          <cell r="AS117">
            <v>0</v>
          </cell>
          <cell r="AT117">
            <v>632.96</v>
          </cell>
          <cell r="AU117">
            <v>0</v>
          </cell>
          <cell r="AV117">
            <v>0</v>
          </cell>
          <cell r="AW117">
            <v>11525.51</v>
          </cell>
          <cell r="AZ117">
            <v>4512.55</v>
          </cell>
          <cell r="BG117" t="str">
            <v>20140101LGMLE572</v>
          </cell>
          <cell r="BH117" t="str">
            <v>20140101LE</v>
          </cell>
        </row>
        <row r="118">
          <cell r="B118" t="str">
            <v>Mar 2015</v>
          </cell>
          <cell r="C118" t="str">
            <v>TE</v>
          </cell>
          <cell r="D118" t="str">
            <v>LGMLE573</v>
          </cell>
          <cell r="E118">
            <v>901</v>
          </cell>
          <cell r="F118">
            <v>0</v>
          </cell>
          <cell r="G118">
            <v>0</v>
          </cell>
          <cell r="H118">
            <v>0</v>
          </cell>
          <cell r="I118">
            <v>0</v>
          </cell>
          <cell r="J118">
            <v>188893</v>
          </cell>
          <cell r="K118">
            <v>0</v>
          </cell>
          <cell r="L118">
            <v>0</v>
          </cell>
          <cell r="M118">
            <v>0</v>
          </cell>
          <cell r="N118">
            <v>0</v>
          </cell>
          <cell r="O118">
            <v>0</v>
          </cell>
          <cell r="P118">
            <v>0</v>
          </cell>
          <cell r="Q118">
            <v>0</v>
          </cell>
          <cell r="R118">
            <v>0</v>
          </cell>
          <cell r="AA118">
            <v>2928.25</v>
          </cell>
          <cell r="AB118">
            <v>14465.43</v>
          </cell>
          <cell r="AH118">
            <v>0</v>
          </cell>
          <cell r="AI118">
            <v>0</v>
          </cell>
          <cell r="AJ118">
            <v>0</v>
          </cell>
          <cell r="AK118">
            <v>0</v>
          </cell>
          <cell r="AL118">
            <v>30.010000000000218</v>
          </cell>
          <cell r="AM118">
            <v>-2.9999999998835847E-2</v>
          </cell>
          <cell r="AN118">
            <v>0</v>
          </cell>
          <cell r="AO118">
            <v>17423.660000000003</v>
          </cell>
          <cell r="AP118">
            <v>17423.66</v>
          </cell>
          <cell r="AR118">
            <v>210.59</v>
          </cell>
          <cell r="AS118">
            <v>0</v>
          </cell>
          <cell r="AT118">
            <v>1026.05</v>
          </cell>
          <cell r="AU118">
            <v>0</v>
          </cell>
          <cell r="AV118">
            <v>0</v>
          </cell>
          <cell r="AW118">
            <v>18660.3</v>
          </cell>
          <cell r="AZ118">
            <v>5147.33</v>
          </cell>
          <cell r="BG118" t="str">
            <v>20140101LGMLE573</v>
          </cell>
          <cell r="BH118" t="str">
            <v>20140101TE</v>
          </cell>
        </row>
        <row r="119">
          <cell r="B119" t="str">
            <v>Mar 2015</v>
          </cell>
          <cell r="C119" t="str">
            <v>TE</v>
          </cell>
          <cell r="D119" t="str">
            <v>LGMLE574</v>
          </cell>
          <cell r="E119">
            <v>8</v>
          </cell>
          <cell r="F119">
            <v>0</v>
          </cell>
          <cell r="G119">
            <v>0</v>
          </cell>
          <cell r="H119">
            <v>0</v>
          </cell>
          <cell r="I119">
            <v>0</v>
          </cell>
          <cell r="J119">
            <v>68742</v>
          </cell>
          <cell r="K119">
            <v>0</v>
          </cell>
          <cell r="L119">
            <v>0</v>
          </cell>
          <cell r="M119">
            <v>0</v>
          </cell>
          <cell r="N119">
            <v>0</v>
          </cell>
          <cell r="O119">
            <v>0</v>
          </cell>
          <cell r="P119">
            <v>0</v>
          </cell>
          <cell r="Q119">
            <v>0</v>
          </cell>
          <cell r="R119">
            <v>0</v>
          </cell>
          <cell r="AA119">
            <v>26</v>
          </cell>
          <cell r="AB119">
            <v>5264.26</v>
          </cell>
          <cell r="AH119">
            <v>0</v>
          </cell>
          <cell r="AI119">
            <v>0</v>
          </cell>
          <cell r="AJ119">
            <v>0</v>
          </cell>
          <cell r="AK119">
            <v>0</v>
          </cell>
          <cell r="AL119">
            <v>409.5</v>
          </cell>
          <cell r="AM119">
            <v>0</v>
          </cell>
          <cell r="AN119">
            <v>0</v>
          </cell>
          <cell r="AO119">
            <v>5699.76</v>
          </cell>
          <cell r="AP119">
            <v>5699.76</v>
          </cell>
          <cell r="AR119">
            <v>75.61</v>
          </cell>
          <cell r="AS119">
            <v>0</v>
          </cell>
          <cell r="AT119">
            <v>336.13</v>
          </cell>
          <cell r="AU119">
            <v>0</v>
          </cell>
          <cell r="AV119">
            <v>0</v>
          </cell>
          <cell r="AW119">
            <v>6111.5</v>
          </cell>
          <cell r="AZ119">
            <v>1873.22</v>
          </cell>
          <cell r="BG119" t="str">
            <v>20140101LGMLE574</v>
          </cell>
          <cell r="BH119" t="str">
            <v>20140101TE</v>
          </cell>
        </row>
        <row r="120">
          <cell r="B120" t="str">
            <v>Mar 2015</v>
          </cell>
          <cell r="C120" t="str">
            <v>RS</v>
          </cell>
          <cell r="D120" t="str">
            <v>LGRSE411</v>
          </cell>
          <cell r="E120">
            <v>3353</v>
          </cell>
          <cell r="F120">
            <v>0</v>
          </cell>
          <cell r="G120">
            <v>0</v>
          </cell>
          <cell r="H120">
            <v>0</v>
          </cell>
          <cell r="I120">
            <v>0</v>
          </cell>
          <cell r="J120">
            <v>947261</v>
          </cell>
          <cell r="K120">
            <v>0</v>
          </cell>
          <cell r="L120">
            <v>0</v>
          </cell>
          <cell r="M120">
            <v>0</v>
          </cell>
          <cell r="N120">
            <v>0</v>
          </cell>
          <cell r="O120">
            <v>0</v>
          </cell>
          <cell r="P120">
            <v>0</v>
          </cell>
          <cell r="Q120">
            <v>0</v>
          </cell>
          <cell r="R120">
            <v>0</v>
          </cell>
          <cell r="AA120">
            <v>0</v>
          </cell>
          <cell r="AB120">
            <v>76500.800000000003</v>
          </cell>
          <cell r="AH120">
            <v>0</v>
          </cell>
          <cell r="AI120">
            <v>0</v>
          </cell>
          <cell r="AJ120">
            <v>0</v>
          </cell>
          <cell r="AK120">
            <v>0</v>
          </cell>
          <cell r="AL120">
            <v>0</v>
          </cell>
          <cell r="AM120">
            <v>-0.35000000000582077</v>
          </cell>
          <cell r="AN120">
            <v>0</v>
          </cell>
          <cell r="AO120">
            <v>76500.45</v>
          </cell>
          <cell r="AP120">
            <v>76500.45</v>
          </cell>
          <cell r="AR120">
            <v>1045.07</v>
          </cell>
          <cell r="AS120">
            <v>5418.24</v>
          </cell>
          <cell r="AT120">
            <v>4828.6099999999997</v>
          </cell>
          <cell r="AU120">
            <v>0</v>
          </cell>
          <cell r="AV120">
            <v>0</v>
          </cell>
          <cell r="AW120">
            <v>87792.37</v>
          </cell>
          <cell r="AZ120">
            <v>25812.86</v>
          </cell>
          <cell r="BG120" t="str">
            <v>20140101LGRSE411</v>
          </cell>
          <cell r="BH120" t="str">
            <v>20140101RS</v>
          </cell>
        </row>
        <row r="121">
          <cell r="B121" t="str">
            <v>Mar 2015</v>
          </cell>
          <cell r="C121" t="str">
            <v>RS</v>
          </cell>
          <cell r="D121" t="str">
            <v>LGRSE511</v>
          </cell>
          <cell r="E121">
            <v>356148</v>
          </cell>
          <cell r="F121">
            <v>0</v>
          </cell>
          <cell r="G121">
            <v>0</v>
          </cell>
          <cell r="H121">
            <v>0</v>
          </cell>
          <cell r="I121">
            <v>0</v>
          </cell>
          <cell r="J121">
            <v>354234646</v>
          </cell>
          <cell r="K121">
            <v>0</v>
          </cell>
          <cell r="L121">
            <v>0</v>
          </cell>
          <cell r="M121">
            <v>0</v>
          </cell>
          <cell r="N121">
            <v>0</v>
          </cell>
          <cell r="O121">
            <v>0</v>
          </cell>
          <cell r="P121">
            <v>0</v>
          </cell>
          <cell r="Q121">
            <v>0</v>
          </cell>
          <cell r="R121">
            <v>0</v>
          </cell>
          <cell r="AA121">
            <v>3828591</v>
          </cell>
          <cell r="AB121">
            <v>28607990.010000002</v>
          </cell>
          <cell r="AH121">
            <v>0</v>
          </cell>
          <cell r="AI121">
            <v>0</v>
          </cell>
          <cell r="AJ121">
            <v>0</v>
          </cell>
          <cell r="AK121">
            <v>0</v>
          </cell>
          <cell r="AL121">
            <v>80593.020000000019</v>
          </cell>
          <cell r="AM121">
            <v>5.1899999976158142</v>
          </cell>
          <cell r="AN121">
            <v>0</v>
          </cell>
          <cell r="AO121">
            <v>32517179.219999999</v>
          </cell>
          <cell r="AP121">
            <v>32517179.220000003</v>
          </cell>
          <cell r="AR121">
            <v>390929.37</v>
          </cell>
          <cell r="AS121">
            <v>2026212</v>
          </cell>
          <cell r="AT121">
            <v>2032934.15</v>
          </cell>
          <cell r="AU121">
            <v>0</v>
          </cell>
          <cell r="AV121">
            <v>0</v>
          </cell>
          <cell r="AW121">
            <v>36967254.740000002</v>
          </cell>
          <cell r="AZ121">
            <v>9652894.0999999996</v>
          </cell>
          <cell r="BG121" t="str">
            <v>20140101LGRSE511</v>
          </cell>
          <cell r="BH121" t="str">
            <v>20140101RS</v>
          </cell>
        </row>
        <row r="122">
          <cell r="B122" t="str">
            <v>Mar 2015</v>
          </cell>
          <cell r="C122" t="str">
            <v>RS</v>
          </cell>
          <cell r="D122" t="str">
            <v>LGRSE519</v>
          </cell>
          <cell r="E122">
            <v>154</v>
          </cell>
          <cell r="F122">
            <v>0</v>
          </cell>
          <cell r="G122">
            <v>0</v>
          </cell>
          <cell r="H122">
            <v>0</v>
          </cell>
          <cell r="I122">
            <v>0</v>
          </cell>
          <cell r="J122">
            <v>171044</v>
          </cell>
          <cell r="K122">
            <v>0</v>
          </cell>
          <cell r="L122">
            <v>0</v>
          </cell>
          <cell r="M122">
            <v>0</v>
          </cell>
          <cell r="N122">
            <v>0</v>
          </cell>
          <cell r="O122">
            <v>0</v>
          </cell>
          <cell r="P122">
            <v>0</v>
          </cell>
          <cell r="Q122">
            <v>0</v>
          </cell>
          <cell r="R122">
            <v>0</v>
          </cell>
          <cell r="AA122">
            <v>1655.5</v>
          </cell>
          <cell r="AB122">
            <v>13813.51</v>
          </cell>
          <cell r="AH122">
            <v>0</v>
          </cell>
          <cell r="AI122">
            <v>0</v>
          </cell>
          <cell r="AJ122">
            <v>0</v>
          </cell>
          <cell r="AK122">
            <v>0</v>
          </cell>
          <cell r="AL122">
            <v>18.410000000000082</v>
          </cell>
          <cell r="AM122">
            <v>0</v>
          </cell>
          <cell r="AN122">
            <v>0</v>
          </cell>
          <cell r="AO122">
            <v>15487.42</v>
          </cell>
          <cell r="AP122">
            <v>15487.419999999998</v>
          </cell>
          <cell r="AR122">
            <v>188.67</v>
          </cell>
          <cell r="AS122">
            <v>978.41</v>
          </cell>
          <cell r="AT122">
            <v>969.3</v>
          </cell>
          <cell r="AU122">
            <v>0</v>
          </cell>
          <cell r="AV122">
            <v>0</v>
          </cell>
          <cell r="AW122">
            <v>17623.8</v>
          </cell>
          <cell r="AZ122">
            <v>4660.95</v>
          </cell>
          <cell r="BG122" t="str">
            <v>20140101LGRSE519</v>
          </cell>
          <cell r="BH122" t="str">
            <v>20140101RS</v>
          </cell>
        </row>
        <row r="123">
          <cell r="B123" t="str">
            <v>Mar 2015</v>
          </cell>
          <cell r="C123" t="str">
            <v>RTODE</v>
          </cell>
          <cell r="D123" t="str">
            <v>LGRSE521</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AA123">
            <v>0</v>
          </cell>
          <cell r="AB123">
            <v>0</v>
          </cell>
          <cell r="AH123">
            <v>0</v>
          </cell>
          <cell r="AI123">
            <v>0</v>
          </cell>
          <cell r="AJ123">
            <v>0</v>
          </cell>
          <cell r="AK123">
            <v>0</v>
          </cell>
          <cell r="AL123">
            <v>0</v>
          </cell>
          <cell r="AM123">
            <v>0</v>
          </cell>
          <cell r="AN123">
            <v>0</v>
          </cell>
          <cell r="AO123">
            <v>0</v>
          </cell>
          <cell r="AP123">
            <v>0</v>
          </cell>
          <cell r="AR123">
            <v>0</v>
          </cell>
          <cell r="AS123">
            <v>0</v>
          </cell>
          <cell r="AT123">
            <v>0</v>
          </cell>
          <cell r="AU123">
            <v>0</v>
          </cell>
          <cell r="AV123">
            <v>0</v>
          </cell>
          <cell r="AW123">
            <v>0</v>
          </cell>
          <cell r="AZ123">
            <v>0</v>
          </cell>
          <cell r="BG123" t="str">
            <v>20140101LGRSE521</v>
          </cell>
          <cell r="BH123" t="str">
            <v>20140101RTODE</v>
          </cell>
        </row>
        <row r="124">
          <cell r="B124" t="str">
            <v>Mar 2015</v>
          </cell>
          <cell r="C124" t="str">
            <v>RTODE</v>
          </cell>
          <cell r="D124" t="str">
            <v>LGRSE523</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AA124">
            <v>0</v>
          </cell>
          <cell r="AB124">
            <v>0</v>
          </cell>
          <cell r="AH124">
            <v>0</v>
          </cell>
          <cell r="AI124">
            <v>0</v>
          </cell>
          <cell r="AJ124">
            <v>0</v>
          </cell>
          <cell r="AK124">
            <v>0</v>
          </cell>
          <cell r="AL124">
            <v>0</v>
          </cell>
          <cell r="AM124">
            <v>0</v>
          </cell>
          <cell r="AN124">
            <v>0</v>
          </cell>
          <cell r="AO124">
            <v>0</v>
          </cell>
          <cell r="AP124">
            <v>0</v>
          </cell>
          <cell r="AR124">
            <v>0</v>
          </cell>
          <cell r="AS124">
            <v>0</v>
          </cell>
          <cell r="AT124">
            <v>0</v>
          </cell>
          <cell r="AU124">
            <v>0</v>
          </cell>
          <cell r="AV124">
            <v>0</v>
          </cell>
          <cell r="AW124">
            <v>0</v>
          </cell>
          <cell r="AZ124">
            <v>0</v>
          </cell>
          <cell r="BG124" t="str">
            <v>20140101LGRSE523</v>
          </cell>
          <cell r="BH124" t="str">
            <v>20140101RTODE</v>
          </cell>
        </row>
        <row r="125">
          <cell r="B125" t="str">
            <v>Mar 2015</v>
          </cell>
          <cell r="C125" t="str">
            <v>RTODD</v>
          </cell>
          <cell r="D125" t="str">
            <v>LGRSE527</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AA125">
            <v>0</v>
          </cell>
          <cell r="AB125">
            <v>0</v>
          </cell>
          <cell r="AH125">
            <v>0</v>
          </cell>
          <cell r="AI125">
            <v>0</v>
          </cell>
          <cell r="AJ125">
            <v>0</v>
          </cell>
          <cell r="AK125">
            <v>0</v>
          </cell>
          <cell r="AL125">
            <v>0</v>
          </cell>
          <cell r="AM125">
            <v>0</v>
          </cell>
          <cell r="AN125">
            <v>0</v>
          </cell>
          <cell r="AO125">
            <v>0</v>
          </cell>
          <cell r="AP125">
            <v>0</v>
          </cell>
          <cell r="AR125">
            <v>0</v>
          </cell>
          <cell r="AS125">
            <v>0</v>
          </cell>
          <cell r="AT125">
            <v>0</v>
          </cell>
          <cell r="AU125">
            <v>0</v>
          </cell>
          <cell r="AV125">
            <v>0</v>
          </cell>
          <cell r="AW125">
            <v>0</v>
          </cell>
          <cell r="AZ125">
            <v>0</v>
          </cell>
          <cell r="BG125" t="str">
            <v>20140101LGRSE527</v>
          </cell>
          <cell r="BH125" t="str">
            <v>20140101RTODD</v>
          </cell>
        </row>
        <row r="126">
          <cell r="B126" t="str">
            <v>Mar 2015</v>
          </cell>
          <cell r="C126" t="str">
            <v>RTODD</v>
          </cell>
          <cell r="D126" t="str">
            <v>LGRSE529</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AA126">
            <v>0</v>
          </cell>
          <cell r="AB126">
            <v>0</v>
          </cell>
          <cell r="AH126">
            <v>0</v>
          </cell>
          <cell r="AI126">
            <v>0</v>
          </cell>
          <cell r="AJ126">
            <v>0</v>
          </cell>
          <cell r="AK126">
            <v>0</v>
          </cell>
          <cell r="AL126">
            <v>0</v>
          </cell>
          <cell r="AM126">
            <v>0</v>
          </cell>
          <cell r="AN126">
            <v>0</v>
          </cell>
          <cell r="AO126">
            <v>0</v>
          </cell>
          <cell r="AP126">
            <v>0</v>
          </cell>
          <cell r="AR126">
            <v>0</v>
          </cell>
          <cell r="AS126">
            <v>0</v>
          </cell>
          <cell r="AT126">
            <v>0</v>
          </cell>
          <cell r="AU126">
            <v>0</v>
          </cell>
          <cell r="AV126">
            <v>0</v>
          </cell>
          <cell r="AW126">
            <v>0</v>
          </cell>
          <cell r="AZ126">
            <v>0</v>
          </cell>
          <cell r="BG126" t="str">
            <v>20140101LGRSE529</v>
          </cell>
          <cell r="BH126" t="str">
            <v>20140101RTODD</v>
          </cell>
        </row>
        <row r="127">
          <cell r="B127" t="str">
            <v>Mar 2015</v>
          </cell>
          <cell r="C127" t="str">
            <v>VFD</v>
          </cell>
          <cell r="D127" t="str">
            <v>LGRSE540</v>
          </cell>
          <cell r="E127">
            <v>6</v>
          </cell>
          <cell r="F127">
            <v>0</v>
          </cell>
          <cell r="G127">
            <v>0</v>
          </cell>
          <cell r="H127">
            <v>0</v>
          </cell>
          <cell r="I127">
            <v>0</v>
          </cell>
          <cell r="J127">
            <v>30208</v>
          </cell>
          <cell r="K127">
            <v>0</v>
          </cell>
          <cell r="L127">
            <v>0</v>
          </cell>
          <cell r="M127">
            <v>0</v>
          </cell>
          <cell r="N127">
            <v>0</v>
          </cell>
          <cell r="O127">
            <v>0</v>
          </cell>
          <cell r="P127">
            <v>0</v>
          </cell>
          <cell r="Q127">
            <v>0</v>
          </cell>
          <cell r="R127">
            <v>0</v>
          </cell>
          <cell r="AA127">
            <v>64.5</v>
          </cell>
          <cell r="AB127">
            <v>2439.6</v>
          </cell>
          <cell r="AH127">
            <v>0</v>
          </cell>
          <cell r="AI127">
            <v>0</v>
          </cell>
          <cell r="AJ127">
            <v>0</v>
          </cell>
          <cell r="AK127">
            <v>0</v>
          </cell>
          <cell r="AL127">
            <v>0</v>
          </cell>
          <cell r="AM127">
            <v>0</v>
          </cell>
          <cell r="AN127">
            <v>0</v>
          </cell>
          <cell r="AO127">
            <v>2504.1</v>
          </cell>
          <cell r="AP127">
            <v>2504.1</v>
          </cell>
          <cell r="AR127">
            <v>33.229999999999997</v>
          </cell>
          <cell r="AS127">
            <v>172.8</v>
          </cell>
          <cell r="AT127">
            <v>157.74</v>
          </cell>
          <cell r="AU127">
            <v>0</v>
          </cell>
          <cell r="AV127">
            <v>0</v>
          </cell>
          <cell r="AW127">
            <v>2867.87</v>
          </cell>
          <cell r="AZ127">
            <v>823.17</v>
          </cell>
          <cell r="BG127" t="str">
            <v>20140101LGRSE540</v>
          </cell>
          <cell r="BH127" t="str">
            <v>20140101VFD</v>
          </cell>
        </row>
        <row r="128">
          <cell r="B128" t="str">
            <v>Mar 2015</v>
          </cell>
          <cell r="C128" t="str">
            <v>LEV</v>
          </cell>
          <cell r="D128" t="str">
            <v>LGRSE547</v>
          </cell>
          <cell r="E128">
            <v>1</v>
          </cell>
          <cell r="F128">
            <v>0</v>
          </cell>
          <cell r="G128">
            <v>154</v>
          </cell>
          <cell r="H128">
            <v>43</v>
          </cell>
          <cell r="I128">
            <v>0</v>
          </cell>
          <cell r="J128">
            <v>197</v>
          </cell>
          <cell r="K128">
            <v>0</v>
          </cell>
          <cell r="L128">
            <v>0</v>
          </cell>
          <cell r="M128">
            <v>0</v>
          </cell>
          <cell r="N128">
            <v>0</v>
          </cell>
          <cell r="O128">
            <v>0</v>
          </cell>
          <cell r="P128">
            <v>0</v>
          </cell>
          <cell r="Q128">
            <v>0</v>
          </cell>
          <cell r="R128">
            <v>0</v>
          </cell>
          <cell r="AA128">
            <v>10.75</v>
          </cell>
          <cell r="AB128">
            <v>12.36</v>
          </cell>
          <cell r="AH128">
            <v>0</v>
          </cell>
          <cell r="AI128">
            <v>0</v>
          </cell>
          <cell r="AJ128">
            <v>0</v>
          </cell>
          <cell r="AK128">
            <v>0</v>
          </cell>
          <cell r="AL128">
            <v>-4.43</v>
          </cell>
          <cell r="AM128">
            <v>0</v>
          </cell>
          <cell r="AN128">
            <v>0</v>
          </cell>
          <cell r="AO128">
            <v>18.68</v>
          </cell>
          <cell r="AP128">
            <v>18.68</v>
          </cell>
          <cell r="AR128">
            <v>0.22</v>
          </cell>
          <cell r="AS128">
            <v>1.1299999999999999</v>
          </cell>
          <cell r="AT128">
            <v>1.17</v>
          </cell>
          <cell r="AU128">
            <v>0</v>
          </cell>
          <cell r="AV128">
            <v>0</v>
          </cell>
          <cell r="AW128">
            <v>21.2</v>
          </cell>
          <cell r="AZ128">
            <v>5.37</v>
          </cell>
          <cell r="BG128" t="str">
            <v>20140101LGRSE547</v>
          </cell>
          <cell r="BH128" t="str">
            <v>20140101LEV</v>
          </cell>
        </row>
        <row r="129">
          <cell r="B129" t="str">
            <v>Mar 2015</v>
          </cell>
          <cell r="C129" t="str">
            <v>LEV</v>
          </cell>
          <cell r="D129" t="str">
            <v>LGRSE543</v>
          </cell>
          <cell r="E129">
            <v>22</v>
          </cell>
          <cell r="F129">
            <v>0</v>
          </cell>
          <cell r="G129">
            <v>21851</v>
          </cell>
          <cell r="H129">
            <v>11952</v>
          </cell>
          <cell r="I129">
            <v>7124</v>
          </cell>
          <cell r="J129">
            <v>40927</v>
          </cell>
          <cell r="K129">
            <v>0</v>
          </cell>
          <cell r="L129">
            <v>0</v>
          </cell>
          <cell r="M129">
            <v>0</v>
          </cell>
          <cell r="N129">
            <v>0</v>
          </cell>
          <cell r="O129">
            <v>0</v>
          </cell>
          <cell r="P129">
            <v>0</v>
          </cell>
          <cell r="Q129">
            <v>0</v>
          </cell>
          <cell r="R129">
            <v>0</v>
          </cell>
          <cell r="AA129">
            <v>236.5</v>
          </cell>
          <cell r="AB129">
            <v>3245.31</v>
          </cell>
          <cell r="AH129">
            <v>0</v>
          </cell>
          <cell r="AI129">
            <v>0</v>
          </cell>
          <cell r="AJ129">
            <v>0</v>
          </cell>
          <cell r="AK129">
            <v>0</v>
          </cell>
          <cell r="AL129">
            <v>10.75</v>
          </cell>
          <cell r="AM129">
            <v>1.999999999998181E-2</v>
          </cell>
          <cell r="AN129">
            <v>0</v>
          </cell>
          <cell r="AO129">
            <v>3492.58</v>
          </cell>
          <cell r="AP129">
            <v>3492.58</v>
          </cell>
          <cell r="AR129">
            <v>45.23</v>
          </cell>
          <cell r="AS129">
            <v>234.09</v>
          </cell>
          <cell r="AT129">
            <v>219.53</v>
          </cell>
          <cell r="AU129">
            <v>0</v>
          </cell>
          <cell r="AV129">
            <v>0</v>
          </cell>
          <cell r="AW129">
            <v>3991.43</v>
          </cell>
          <cell r="AZ129">
            <v>1115.26</v>
          </cell>
          <cell r="BG129" t="str">
            <v>20140101LGRSE543</v>
          </cell>
          <cell r="BH129" t="str">
            <v>20140101LEV</v>
          </cell>
        </row>
        <row r="130">
          <cell r="B130" t="str">
            <v>Apr 2015</v>
          </cell>
          <cell r="C130" t="str">
            <v>FLSP</v>
          </cell>
          <cell r="D130" t="str">
            <v>LGINE682</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AA130">
            <v>0</v>
          </cell>
          <cell r="AB130">
            <v>0</v>
          </cell>
          <cell r="AH130">
            <v>0</v>
          </cell>
          <cell r="AI130">
            <v>0</v>
          </cell>
          <cell r="AJ130">
            <v>0</v>
          </cell>
          <cell r="AK130">
            <v>0</v>
          </cell>
          <cell r="AL130">
            <v>0</v>
          </cell>
          <cell r="AM130">
            <v>0</v>
          </cell>
          <cell r="AN130">
            <v>0</v>
          </cell>
          <cell r="AO130">
            <v>0</v>
          </cell>
          <cell r="AP130">
            <v>0</v>
          </cell>
          <cell r="AR130">
            <v>0</v>
          </cell>
          <cell r="AS130">
            <v>0</v>
          </cell>
          <cell r="AT130">
            <v>0</v>
          </cell>
          <cell r="AU130">
            <v>0</v>
          </cell>
          <cell r="AV130">
            <v>0</v>
          </cell>
          <cell r="AW130">
            <v>0</v>
          </cell>
          <cell r="AZ130">
            <v>0</v>
          </cell>
          <cell r="BG130" t="str">
            <v>20140101LGINE682</v>
          </cell>
          <cell r="BH130" t="str">
            <v>20140101FLSP</v>
          </cell>
        </row>
        <row r="131">
          <cell r="B131" t="str">
            <v>Apr 2015</v>
          </cell>
          <cell r="C131" t="str">
            <v>FLST</v>
          </cell>
          <cell r="D131" t="str">
            <v>LGINE683</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AA131">
            <v>0</v>
          </cell>
          <cell r="AB131">
            <v>0</v>
          </cell>
          <cell r="AH131">
            <v>0</v>
          </cell>
          <cell r="AI131">
            <v>0</v>
          </cell>
          <cell r="AJ131">
            <v>0</v>
          </cell>
          <cell r="AK131">
            <v>0</v>
          </cell>
          <cell r="AL131">
            <v>0</v>
          </cell>
          <cell r="AM131">
            <v>0</v>
          </cell>
          <cell r="AN131">
            <v>0</v>
          </cell>
          <cell r="AO131">
            <v>0</v>
          </cell>
          <cell r="AP131">
            <v>0</v>
          </cell>
          <cell r="AR131">
            <v>0</v>
          </cell>
          <cell r="AS131">
            <v>0</v>
          </cell>
          <cell r="AT131">
            <v>0</v>
          </cell>
          <cell r="AU131">
            <v>0</v>
          </cell>
          <cell r="AV131">
            <v>0</v>
          </cell>
          <cell r="AW131">
            <v>0</v>
          </cell>
          <cell r="AZ131">
            <v>0</v>
          </cell>
          <cell r="BG131" t="str">
            <v>20140101LGINE683</v>
          </cell>
          <cell r="BH131" t="str">
            <v>20140101FLST</v>
          </cell>
        </row>
        <row r="132">
          <cell r="B132" t="str">
            <v>Apr 2015</v>
          </cell>
          <cell r="C132" t="str">
            <v>GSS</v>
          </cell>
          <cell r="D132" t="str">
            <v>LGCME451</v>
          </cell>
          <cell r="E132">
            <v>53</v>
          </cell>
          <cell r="F132">
            <v>0</v>
          </cell>
          <cell r="G132">
            <v>0</v>
          </cell>
          <cell r="H132">
            <v>0</v>
          </cell>
          <cell r="I132">
            <v>0</v>
          </cell>
          <cell r="J132">
            <v>8438</v>
          </cell>
          <cell r="K132">
            <v>0</v>
          </cell>
          <cell r="L132">
            <v>0</v>
          </cell>
          <cell r="M132">
            <v>0</v>
          </cell>
          <cell r="N132">
            <v>0</v>
          </cell>
          <cell r="O132">
            <v>0</v>
          </cell>
          <cell r="P132">
            <v>0</v>
          </cell>
          <cell r="Q132">
            <v>0</v>
          </cell>
          <cell r="R132">
            <v>0</v>
          </cell>
          <cell r="AA132">
            <v>0</v>
          </cell>
          <cell r="AB132">
            <v>770.73</v>
          </cell>
          <cell r="AH132">
            <v>0</v>
          </cell>
          <cell r="AI132">
            <v>0</v>
          </cell>
          <cell r="AJ132">
            <v>0</v>
          </cell>
          <cell r="AK132">
            <v>0</v>
          </cell>
          <cell r="AL132">
            <v>0</v>
          </cell>
          <cell r="AM132">
            <v>2.9999999999972715E-2</v>
          </cell>
          <cell r="AN132">
            <v>0</v>
          </cell>
          <cell r="AO132">
            <v>770.76</v>
          </cell>
          <cell r="AP132">
            <v>770.76</v>
          </cell>
          <cell r="AR132">
            <v>18.829999999999998</v>
          </cell>
          <cell r="AS132">
            <v>22.46</v>
          </cell>
          <cell r="AT132">
            <v>51.93</v>
          </cell>
          <cell r="AU132">
            <v>0</v>
          </cell>
          <cell r="AV132">
            <v>0</v>
          </cell>
          <cell r="AW132">
            <v>863.98</v>
          </cell>
          <cell r="AZ132">
            <v>229.94</v>
          </cell>
          <cell r="BG132" t="str">
            <v>20140101LGCME451</v>
          </cell>
          <cell r="BH132" t="str">
            <v>20140101GSS</v>
          </cell>
        </row>
        <row r="133">
          <cell r="B133" t="str">
            <v>Apr 2015</v>
          </cell>
          <cell r="C133" t="str">
            <v>GSS</v>
          </cell>
          <cell r="D133" t="str">
            <v>LGCME550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AA133">
            <v>0</v>
          </cell>
          <cell r="AB133">
            <v>0</v>
          </cell>
          <cell r="AH133">
            <v>0</v>
          </cell>
          <cell r="AI133">
            <v>0</v>
          </cell>
          <cell r="AJ133">
            <v>0</v>
          </cell>
          <cell r="AK133">
            <v>0</v>
          </cell>
          <cell r="AL133">
            <v>0</v>
          </cell>
          <cell r="AM133">
            <v>0</v>
          </cell>
          <cell r="AN133">
            <v>0</v>
          </cell>
          <cell r="AO133">
            <v>0</v>
          </cell>
          <cell r="AP133">
            <v>0</v>
          </cell>
          <cell r="AR133">
            <v>0</v>
          </cell>
          <cell r="AS133">
            <v>0</v>
          </cell>
          <cell r="AT133">
            <v>0</v>
          </cell>
          <cell r="AU133">
            <v>0</v>
          </cell>
          <cell r="AV133">
            <v>0</v>
          </cell>
          <cell r="AW133">
            <v>0</v>
          </cell>
          <cell r="AZ133">
            <v>0</v>
          </cell>
          <cell r="BG133" t="str">
            <v>20140101LGCME550</v>
          </cell>
          <cell r="BH133" t="str">
            <v>20140101GSS</v>
          </cell>
        </row>
        <row r="134">
          <cell r="B134" t="str">
            <v>Apr 2015</v>
          </cell>
          <cell r="C134" t="str">
            <v>GSS</v>
          </cell>
          <cell r="D134" t="str">
            <v>LGCME551</v>
          </cell>
          <cell r="E134">
            <v>28095</v>
          </cell>
          <cell r="F134">
            <v>0</v>
          </cell>
          <cell r="G134">
            <v>0</v>
          </cell>
          <cell r="H134">
            <v>0</v>
          </cell>
          <cell r="I134">
            <v>0</v>
          </cell>
          <cell r="J134">
            <v>26879056</v>
          </cell>
          <cell r="K134">
            <v>5727.5</v>
          </cell>
          <cell r="L134">
            <v>0</v>
          </cell>
          <cell r="M134">
            <v>0</v>
          </cell>
          <cell r="N134">
            <v>0</v>
          </cell>
          <cell r="O134">
            <v>0</v>
          </cell>
          <cell r="P134">
            <v>0</v>
          </cell>
          <cell r="Q134">
            <v>0</v>
          </cell>
          <cell r="R134">
            <v>0</v>
          </cell>
          <cell r="AA134">
            <v>561900</v>
          </cell>
          <cell r="AB134">
            <v>2455132.98</v>
          </cell>
          <cell r="AH134">
            <v>0</v>
          </cell>
          <cell r="AI134">
            <v>0</v>
          </cell>
          <cell r="AJ134">
            <v>0</v>
          </cell>
          <cell r="AK134">
            <v>0</v>
          </cell>
          <cell r="AL134">
            <v>-149.57999999995809</v>
          </cell>
          <cell r="AM134">
            <v>12.549999999813735</v>
          </cell>
          <cell r="AN134">
            <v>0</v>
          </cell>
          <cell r="AO134">
            <v>3016895.9499999997</v>
          </cell>
          <cell r="AP134">
            <v>3016895.95</v>
          </cell>
          <cell r="AR134">
            <v>59847.839999999997</v>
          </cell>
          <cell r="AS134">
            <v>67660.78</v>
          </cell>
          <cell r="AT134">
            <v>217150.26</v>
          </cell>
          <cell r="AU134">
            <v>0</v>
          </cell>
          <cell r="AV134">
            <v>0</v>
          </cell>
          <cell r="AW134">
            <v>3361554.83</v>
          </cell>
          <cell r="AZ134">
            <v>732454.28</v>
          </cell>
          <cell r="BG134" t="str">
            <v>20140101LGCME551</v>
          </cell>
          <cell r="BH134" t="str">
            <v>20140101GSS</v>
          </cell>
        </row>
        <row r="135">
          <cell r="B135" t="str">
            <v>Apr 2015</v>
          </cell>
          <cell r="C135" t="str">
            <v>GSS</v>
          </cell>
          <cell r="D135" t="str">
            <v>LGCME551UM</v>
          </cell>
          <cell r="E135">
            <v>1</v>
          </cell>
          <cell r="F135">
            <v>0</v>
          </cell>
          <cell r="G135">
            <v>0</v>
          </cell>
          <cell r="H135">
            <v>0</v>
          </cell>
          <cell r="I135">
            <v>0</v>
          </cell>
          <cell r="J135">
            <v>13802</v>
          </cell>
          <cell r="K135">
            <v>0</v>
          </cell>
          <cell r="L135">
            <v>0</v>
          </cell>
          <cell r="M135">
            <v>0</v>
          </cell>
          <cell r="N135">
            <v>0</v>
          </cell>
          <cell r="O135">
            <v>0</v>
          </cell>
          <cell r="P135">
            <v>0</v>
          </cell>
          <cell r="Q135">
            <v>0</v>
          </cell>
          <cell r="R135">
            <v>0</v>
          </cell>
          <cell r="AA135">
            <v>20</v>
          </cell>
          <cell r="AB135">
            <v>1260.67</v>
          </cell>
          <cell r="AH135">
            <v>0</v>
          </cell>
          <cell r="AI135">
            <v>0</v>
          </cell>
          <cell r="AJ135">
            <v>0</v>
          </cell>
          <cell r="AK135">
            <v>0</v>
          </cell>
          <cell r="AL135">
            <v>2040</v>
          </cell>
          <cell r="AM135">
            <v>0</v>
          </cell>
          <cell r="AN135">
            <v>0</v>
          </cell>
          <cell r="AO135">
            <v>3320.67</v>
          </cell>
          <cell r="AP135">
            <v>3320.67</v>
          </cell>
          <cell r="AR135">
            <v>15.18</v>
          </cell>
          <cell r="AS135">
            <v>40.99</v>
          </cell>
          <cell r="AT135">
            <v>273.77999999999997</v>
          </cell>
          <cell r="AU135">
            <v>0</v>
          </cell>
          <cell r="AV135">
            <v>0</v>
          </cell>
          <cell r="AW135">
            <v>3650.62</v>
          </cell>
          <cell r="AZ135">
            <v>376.1</v>
          </cell>
          <cell r="BG135" t="str">
            <v>20140101LGCME551UM</v>
          </cell>
          <cell r="BH135" t="str">
            <v>20140101GSS</v>
          </cell>
        </row>
        <row r="136">
          <cell r="B136" t="str">
            <v>Apr 2015</v>
          </cell>
          <cell r="C136" t="str">
            <v>GSS</v>
          </cell>
          <cell r="D136" t="str">
            <v>LGCME552</v>
          </cell>
          <cell r="E136">
            <v>113</v>
          </cell>
          <cell r="F136">
            <v>0</v>
          </cell>
          <cell r="G136">
            <v>0</v>
          </cell>
          <cell r="H136">
            <v>0</v>
          </cell>
          <cell r="I136">
            <v>0</v>
          </cell>
          <cell r="J136">
            <v>101744</v>
          </cell>
          <cell r="K136">
            <v>1.3</v>
          </cell>
          <cell r="L136">
            <v>0</v>
          </cell>
          <cell r="M136">
            <v>0</v>
          </cell>
          <cell r="N136">
            <v>0</v>
          </cell>
          <cell r="O136">
            <v>0</v>
          </cell>
          <cell r="P136">
            <v>0</v>
          </cell>
          <cell r="Q136">
            <v>0</v>
          </cell>
          <cell r="R136">
            <v>0</v>
          </cell>
          <cell r="AA136">
            <v>0</v>
          </cell>
          <cell r="AB136">
            <v>9293.2999999999993</v>
          </cell>
          <cell r="AH136">
            <v>0</v>
          </cell>
          <cell r="AI136">
            <v>0</v>
          </cell>
          <cell r="AJ136">
            <v>0</v>
          </cell>
          <cell r="AK136">
            <v>0</v>
          </cell>
          <cell r="AL136">
            <v>0</v>
          </cell>
          <cell r="AM136">
            <v>-2.0000000000436557E-2</v>
          </cell>
          <cell r="AN136">
            <v>0</v>
          </cell>
          <cell r="AO136">
            <v>9293.2799999999988</v>
          </cell>
          <cell r="AP136">
            <v>9293.2800000000007</v>
          </cell>
          <cell r="AR136">
            <v>223.77</v>
          </cell>
          <cell r="AS136">
            <v>271.73</v>
          </cell>
          <cell r="AT136">
            <v>626.15</v>
          </cell>
          <cell r="AU136">
            <v>0</v>
          </cell>
          <cell r="AV136">
            <v>0</v>
          </cell>
          <cell r="AW136">
            <v>10414.93</v>
          </cell>
          <cell r="AZ136">
            <v>2772.52</v>
          </cell>
          <cell r="BG136" t="str">
            <v>20140101LGCME552</v>
          </cell>
          <cell r="BH136" t="str">
            <v>20140101GSS</v>
          </cell>
        </row>
        <row r="137">
          <cell r="B137" t="str">
            <v>Apr 2015</v>
          </cell>
          <cell r="C137" t="str">
            <v>GSS</v>
          </cell>
          <cell r="D137" t="str">
            <v>LGCME557</v>
          </cell>
          <cell r="E137">
            <v>11</v>
          </cell>
          <cell r="F137">
            <v>0</v>
          </cell>
          <cell r="G137">
            <v>0</v>
          </cell>
          <cell r="H137">
            <v>0</v>
          </cell>
          <cell r="I137">
            <v>0</v>
          </cell>
          <cell r="J137">
            <v>4917</v>
          </cell>
          <cell r="K137">
            <v>0</v>
          </cell>
          <cell r="L137">
            <v>0</v>
          </cell>
          <cell r="M137">
            <v>0</v>
          </cell>
          <cell r="N137">
            <v>0</v>
          </cell>
          <cell r="O137">
            <v>0</v>
          </cell>
          <cell r="P137">
            <v>0</v>
          </cell>
          <cell r="Q137">
            <v>0</v>
          </cell>
          <cell r="R137">
            <v>0</v>
          </cell>
          <cell r="AA137">
            <v>220</v>
          </cell>
          <cell r="AB137">
            <v>449.12</v>
          </cell>
          <cell r="AH137">
            <v>0</v>
          </cell>
          <cell r="AI137">
            <v>0</v>
          </cell>
          <cell r="AJ137">
            <v>0</v>
          </cell>
          <cell r="AK137">
            <v>0</v>
          </cell>
          <cell r="AL137">
            <v>0</v>
          </cell>
          <cell r="AM137">
            <v>0</v>
          </cell>
          <cell r="AN137">
            <v>0</v>
          </cell>
          <cell r="AO137">
            <v>669.12</v>
          </cell>
          <cell r="AP137">
            <v>669.12</v>
          </cell>
          <cell r="AR137">
            <v>11.01</v>
          </cell>
          <cell r="AS137">
            <v>13.09</v>
          </cell>
          <cell r="AT137">
            <v>50.53</v>
          </cell>
          <cell r="AU137">
            <v>0</v>
          </cell>
          <cell r="AV137">
            <v>0</v>
          </cell>
          <cell r="AW137">
            <v>743.75</v>
          </cell>
          <cell r="AZ137">
            <v>133.99</v>
          </cell>
          <cell r="BG137" t="str">
            <v>20140101LGCME557</v>
          </cell>
          <cell r="BH137" t="str">
            <v>20140101GSS</v>
          </cell>
        </row>
        <row r="138">
          <cell r="B138" t="str">
            <v>Apr 2015</v>
          </cell>
          <cell r="C138" t="str">
            <v>PSS</v>
          </cell>
          <cell r="D138" t="str">
            <v>LGCME561</v>
          </cell>
          <cell r="E138">
            <v>2607</v>
          </cell>
          <cell r="F138">
            <v>0</v>
          </cell>
          <cell r="G138">
            <v>0</v>
          </cell>
          <cell r="H138">
            <v>0</v>
          </cell>
          <cell r="I138">
            <v>0</v>
          </cell>
          <cell r="J138">
            <v>124559258</v>
          </cell>
          <cell r="K138">
            <v>350105.4</v>
          </cell>
          <cell r="L138">
            <v>0</v>
          </cell>
          <cell r="M138">
            <v>0</v>
          </cell>
          <cell r="N138">
            <v>0</v>
          </cell>
          <cell r="O138">
            <v>0</v>
          </cell>
          <cell r="P138">
            <v>0</v>
          </cell>
          <cell r="Q138">
            <v>0</v>
          </cell>
          <cell r="R138">
            <v>0</v>
          </cell>
          <cell r="AA138">
            <v>234630</v>
          </cell>
          <cell r="AB138">
            <v>5057105.87</v>
          </cell>
          <cell r="AH138">
            <v>0</v>
          </cell>
          <cell r="AI138">
            <v>13189.9</v>
          </cell>
          <cell r="AJ138">
            <v>0</v>
          </cell>
          <cell r="AK138">
            <v>4918166.5500000007</v>
          </cell>
          <cell r="AL138">
            <v>2986.2300000000105</v>
          </cell>
          <cell r="AM138">
            <v>0.12000000011175871</v>
          </cell>
          <cell r="AN138">
            <v>150795.13999999873</v>
          </cell>
          <cell r="AO138">
            <v>10363683.909999998</v>
          </cell>
          <cell r="AP138">
            <v>10363683.91</v>
          </cell>
          <cell r="AR138">
            <v>269436.07</v>
          </cell>
          <cell r="AS138">
            <v>167391.54999999999</v>
          </cell>
          <cell r="AT138">
            <v>656233.69999999995</v>
          </cell>
          <cell r="AU138">
            <v>0</v>
          </cell>
          <cell r="AV138">
            <v>0</v>
          </cell>
          <cell r="AW138">
            <v>11456745.23</v>
          </cell>
          <cell r="AZ138">
            <v>3394239.78</v>
          </cell>
          <cell r="BG138" t="str">
            <v>20140101LGCME561</v>
          </cell>
          <cell r="BH138" t="str">
            <v>20140101PSS</v>
          </cell>
        </row>
        <row r="139">
          <cell r="B139" t="str">
            <v>Apr 2015</v>
          </cell>
          <cell r="C139" t="str">
            <v>PSP</v>
          </cell>
          <cell r="D139" t="str">
            <v>LGCME563</v>
          </cell>
          <cell r="E139">
            <v>53</v>
          </cell>
          <cell r="F139">
            <v>0</v>
          </cell>
          <cell r="G139">
            <v>0</v>
          </cell>
          <cell r="H139">
            <v>0</v>
          </cell>
          <cell r="I139">
            <v>0</v>
          </cell>
          <cell r="J139">
            <v>12518500</v>
          </cell>
          <cell r="K139">
            <v>40386.9</v>
          </cell>
          <cell r="L139">
            <v>0</v>
          </cell>
          <cell r="M139">
            <v>0</v>
          </cell>
          <cell r="N139">
            <v>0</v>
          </cell>
          <cell r="O139">
            <v>0</v>
          </cell>
          <cell r="P139">
            <v>0</v>
          </cell>
          <cell r="Q139">
            <v>0</v>
          </cell>
          <cell r="R139">
            <v>0</v>
          </cell>
          <cell r="AA139">
            <v>9010</v>
          </cell>
          <cell r="AB139">
            <v>491476.31</v>
          </cell>
          <cell r="AH139">
            <v>0</v>
          </cell>
          <cell r="AI139">
            <v>2485.91</v>
          </cell>
          <cell r="AJ139">
            <v>0</v>
          </cell>
          <cell r="AK139">
            <v>473397.16</v>
          </cell>
          <cell r="AL139">
            <v>510</v>
          </cell>
          <cell r="AM139">
            <v>-9.9999999511055648E-3</v>
          </cell>
          <cell r="AN139">
            <v>1113.5499999999884</v>
          </cell>
          <cell r="AO139">
            <v>975507.01000000024</v>
          </cell>
          <cell r="AP139">
            <v>975507.01</v>
          </cell>
          <cell r="AR139">
            <v>25811.81</v>
          </cell>
          <cell r="AS139">
            <v>17266.53</v>
          </cell>
          <cell r="AT139">
            <v>60037.7</v>
          </cell>
          <cell r="AU139">
            <v>0</v>
          </cell>
          <cell r="AV139">
            <v>0</v>
          </cell>
          <cell r="AW139">
            <v>1078623.05</v>
          </cell>
          <cell r="AZ139">
            <v>341129.13</v>
          </cell>
          <cell r="BG139" t="str">
            <v>20140101LGCME563</v>
          </cell>
          <cell r="BH139" t="str">
            <v>20140101PSP</v>
          </cell>
        </row>
        <row r="140">
          <cell r="B140" t="str">
            <v>Apr 2015</v>
          </cell>
          <cell r="C140" t="str">
            <v>PSS</v>
          </cell>
          <cell r="D140" t="str">
            <v>LGCME567</v>
          </cell>
          <cell r="E140">
            <v>2</v>
          </cell>
          <cell r="F140">
            <v>0</v>
          </cell>
          <cell r="G140">
            <v>0</v>
          </cell>
          <cell r="H140">
            <v>0</v>
          </cell>
          <cell r="I140">
            <v>0</v>
          </cell>
          <cell r="J140">
            <v>93120</v>
          </cell>
          <cell r="K140">
            <v>298</v>
          </cell>
          <cell r="L140">
            <v>0</v>
          </cell>
          <cell r="M140">
            <v>0</v>
          </cell>
          <cell r="N140">
            <v>0</v>
          </cell>
          <cell r="O140">
            <v>0</v>
          </cell>
          <cell r="P140">
            <v>0</v>
          </cell>
          <cell r="Q140">
            <v>0</v>
          </cell>
          <cell r="R140">
            <v>0</v>
          </cell>
          <cell r="AA140">
            <v>180</v>
          </cell>
          <cell r="AB140">
            <v>3780.67</v>
          </cell>
          <cell r="AH140">
            <v>0</v>
          </cell>
          <cell r="AI140">
            <v>99.47</v>
          </cell>
          <cell r="AJ140">
            <v>0</v>
          </cell>
          <cell r="AK140">
            <v>4274.45</v>
          </cell>
          <cell r="AL140">
            <v>0</v>
          </cell>
          <cell r="AM140">
            <v>0</v>
          </cell>
          <cell r="AN140">
            <v>0</v>
          </cell>
          <cell r="AO140">
            <v>8235.119999999999</v>
          </cell>
          <cell r="AP140">
            <v>8235.119999999999</v>
          </cell>
          <cell r="AR140">
            <v>113.37</v>
          </cell>
          <cell r="AS140">
            <v>136.66999999999999</v>
          </cell>
          <cell r="AT140">
            <v>535.55999999999995</v>
          </cell>
          <cell r="AU140">
            <v>0</v>
          </cell>
          <cell r="AV140">
            <v>0</v>
          </cell>
          <cell r="AW140">
            <v>9020.7199999999993</v>
          </cell>
          <cell r="AZ140">
            <v>2537.52</v>
          </cell>
          <cell r="BG140" t="str">
            <v>20140101LGCME567</v>
          </cell>
          <cell r="BH140" t="str">
            <v>20140101PSS</v>
          </cell>
        </row>
        <row r="141">
          <cell r="B141" t="str">
            <v>Apr 2015</v>
          </cell>
          <cell r="C141" t="str">
            <v>TODS</v>
          </cell>
          <cell r="D141" t="str">
            <v>LGCME591</v>
          </cell>
          <cell r="E141">
            <v>253</v>
          </cell>
          <cell r="F141">
            <v>0</v>
          </cell>
          <cell r="G141">
            <v>0</v>
          </cell>
          <cell r="H141">
            <v>0</v>
          </cell>
          <cell r="I141">
            <v>0</v>
          </cell>
          <cell r="J141">
            <v>56561308</v>
          </cell>
          <cell r="K141">
            <v>0</v>
          </cell>
          <cell r="L141">
            <v>0</v>
          </cell>
          <cell r="M141">
            <v>123841.5</v>
          </cell>
          <cell r="N141">
            <v>122095.3</v>
          </cell>
          <cell r="O141">
            <v>116285.7</v>
          </cell>
          <cell r="P141">
            <v>0</v>
          </cell>
          <cell r="Q141">
            <v>0</v>
          </cell>
          <cell r="R141">
            <v>0</v>
          </cell>
          <cell r="AA141">
            <v>50600</v>
          </cell>
          <cell r="AB141">
            <v>2256796.19</v>
          </cell>
          <cell r="AH141">
            <v>1755</v>
          </cell>
          <cell r="AI141">
            <v>7774.39</v>
          </cell>
          <cell r="AJ141">
            <v>0</v>
          </cell>
          <cell r="AK141">
            <v>1766050.82</v>
          </cell>
          <cell r="AL141">
            <v>-3276.5400000000009</v>
          </cell>
          <cell r="AM141">
            <v>-2.0000000018626451E-2</v>
          </cell>
          <cell r="AN141">
            <v>66341.409999999916</v>
          </cell>
          <cell r="AO141">
            <v>4136511.8600000003</v>
          </cell>
          <cell r="AP141">
            <v>4136511.8600000003</v>
          </cell>
          <cell r="AR141">
            <v>125976.73</v>
          </cell>
          <cell r="AS141">
            <v>30703.23</v>
          </cell>
          <cell r="AT141">
            <v>245248.63</v>
          </cell>
          <cell r="AU141">
            <v>0</v>
          </cell>
          <cell r="AV141">
            <v>0</v>
          </cell>
          <cell r="AW141">
            <v>4538440.45</v>
          </cell>
          <cell r="AZ141">
            <v>1541295.64</v>
          </cell>
          <cell r="BG141" t="str">
            <v>20140101LGCME591</v>
          </cell>
          <cell r="BH141" t="str">
            <v>20140101TODS</v>
          </cell>
        </row>
        <row r="142">
          <cell r="B142" t="str">
            <v>Apr 2015</v>
          </cell>
          <cell r="C142" t="str">
            <v>TODP</v>
          </cell>
          <cell r="D142" t="str">
            <v>LGCME593</v>
          </cell>
          <cell r="E142">
            <v>37</v>
          </cell>
          <cell r="F142">
            <v>0</v>
          </cell>
          <cell r="G142">
            <v>0</v>
          </cell>
          <cell r="H142">
            <v>0</v>
          </cell>
          <cell r="I142">
            <v>0</v>
          </cell>
          <cell r="J142">
            <v>30407400</v>
          </cell>
          <cell r="K142">
            <v>0</v>
          </cell>
          <cell r="L142">
            <v>0</v>
          </cell>
          <cell r="M142">
            <v>66974.600000000006</v>
          </cell>
          <cell r="N142">
            <v>66011.899999999994</v>
          </cell>
          <cell r="O142">
            <v>63981.8</v>
          </cell>
          <cell r="P142">
            <v>0</v>
          </cell>
          <cell r="Q142">
            <v>0</v>
          </cell>
          <cell r="R142">
            <v>0</v>
          </cell>
          <cell r="AA142">
            <v>11100</v>
          </cell>
          <cell r="AB142">
            <v>1158521.94</v>
          </cell>
          <cell r="AH142">
            <v>0</v>
          </cell>
          <cell r="AI142">
            <v>0</v>
          </cell>
          <cell r="AJ142">
            <v>0</v>
          </cell>
          <cell r="AK142">
            <v>912201.95000000007</v>
          </cell>
          <cell r="AL142">
            <v>0</v>
          </cell>
          <cell r="AM142">
            <v>0</v>
          </cell>
          <cell r="AN142">
            <v>53261.709999999963</v>
          </cell>
          <cell r="AO142">
            <v>2135085.6</v>
          </cell>
          <cell r="AP142">
            <v>2135085.6</v>
          </cell>
          <cell r="AR142">
            <v>57562.559999999998</v>
          </cell>
          <cell r="AS142">
            <v>18270.88</v>
          </cell>
          <cell r="AT142">
            <v>121970.09</v>
          </cell>
          <cell r="AU142">
            <v>0</v>
          </cell>
          <cell r="AV142">
            <v>0</v>
          </cell>
          <cell r="AW142">
            <v>2332889.13</v>
          </cell>
          <cell r="AZ142">
            <v>828601.65</v>
          </cell>
          <cell r="BG142" t="str">
            <v>20140101LGCME593</v>
          </cell>
          <cell r="BH142" t="str">
            <v>20140101TODP</v>
          </cell>
        </row>
        <row r="143">
          <cell r="B143" t="str">
            <v>Apr 2015</v>
          </cell>
          <cell r="C143" t="str">
            <v>GS3</v>
          </cell>
          <cell r="D143" t="str">
            <v>LGCME650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AA143">
            <v>0</v>
          </cell>
          <cell r="AB143">
            <v>0</v>
          </cell>
          <cell r="AH143">
            <v>0</v>
          </cell>
          <cell r="AI143">
            <v>0</v>
          </cell>
          <cell r="AJ143">
            <v>0</v>
          </cell>
          <cell r="AK143">
            <v>0</v>
          </cell>
          <cell r="AL143">
            <v>0</v>
          </cell>
          <cell r="AM143">
            <v>0</v>
          </cell>
          <cell r="AN143">
            <v>0</v>
          </cell>
          <cell r="AO143">
            <v>0</v>
          </cell>
          <cell r="AP143">
            <v>0</v>
          </cell>
          <cell r="AR143">
            <v>0</v>
          </cell>
          <cell r="AS143">
            <v>0</v>
          </cell>
          <cell r="AT143">
            <v>0</v>
          </cell>
          <cell r="AU143">
            <v>0</v>
          </cell>
          <cell r="AV143">
            <v>0</v>
          </cell>
          <cell r="AW143">
            <v>0</v>
          </cell>
          <cell r="AZ143">
            <v>0</v>
          </cell>
          <cell r="BG143" t="str">
            <v>20140101LGCME650</v>
          </cell>
          <cell r="BH143" t="str">
            <v>20140101GS3</v>
          </cell>
        </row>
        <row r="144">
          <cell r="B144" t="str">
            <v>Apr 2015</v>
          </cell>
          <cell r="C144" t="str">
            <v>GS3</v>
          </cell>
          <cell r="D144" t="str">
            <v>LGCME651</v>
          </cell>
          <cell r="E144">
            <v>15761</v>
          </cell>
          <cell r="F144">
            <v>0</v>
          </cell>
          <cell r="G144">
            <v>0</v>
          </cell>
          <cell r="H144">
            <v>0</v>
          </cell>
          <cell r="I144">
            <v>0</v>
          </cell>
          <cell r="J144">
            <v>63958318</v>
          </cell>
          <cell r="K144">
            <v>297605.40000000002</v>
          </cell>
          <cell r="L144">
            <v>0</v>
          </cell>
          <cell r="M144">
            <v>0</v>
          </cell>
          <cell r="N144">
            <v>0</v>
          </cell>
          <cell r="O144">
            <v>0</v>
          </cell>
          <cell r="P144">
            <v>0</v>
          </cell>
          <cell r="Q144">
            <v>0</v>
          </cell>
          <cell r="R144">
            <v>0</v>
          </cell>
          <cell r="AA144">
            <v>551635</v>
          </cell>
          <cell r="AB144">
            <v>5841952.7699999996</v>
          </cell>
          <cell r="AH144">
            <v>0</v>
          </cell>
          <cell r="AI144">
            <v>0</v>
          </cell>
          <cell r="AJ144">
            <v>0</v>
          </cell>
          <cell r="AK144">
            <v>0</v>
          </cell>
          <cell r="AL144">
            <v>2097.3000000000466</v>
          </cell>
          <cell r="AM144">
            <v>-0.62000000011175871</v>
          </cell>
          <cell r="AN144">
            <v>0</v>
          </cell>
          <cell r="AO144">
            <v>6395684.4499999993</v>
          </cell>
          <cell r="AP144">
            <v>6395684.4499999993</v>
          </cell>
          <cell r="AR144">
            <v>142954.32999999999</v>
          </cell>
          <cell r="AS144">
            <v>161156.71</v>
          </cell>
          <cell r="AT144">
            <v>444160.36</v>
          </cell>
          <cell r="AU144">
            <v>0</v>
          </cell>
          <cell r="AV144">
            <v>0</v>
          </cell>
          <cell r="AW144">
            <v>7143955.8499999996</v>
          </cell>
          <cell r="AZ144">
            <v>1742864.17</v>
          </cell>
          <cell r="BG144" t="str">
            <v>20140101LGCME651</v>
          </cell>
          <cell r="BH144" t="str">
            <v>20140101GS3</v>
          </cell>
        </row>
        <row r="145">
          <cell r="B145" t="str">
            <v>Apr 2015</v>
          </cell>
          <cell r="C145" t="str">
            <v>GS3</v>
          </cell>
          <cell r="D145" t="str">
            <v>LGCME652</v>
          </cell>
          <cell r="E145">
            <v>692</v>
          </cell>
          <cell r="F145">
            <v>0</v>
          </cell>
          <cell r="G145">
            <v>0</v>
          </cell>
          <cell r="H145">
            <v>0</v>
          </cell>
          <cell r="I145">
            <v>0</v>
          </cell>
          <cell r="J145">
            <v>1276550</v>
          </cell>
          <cell r="K145">
            <v>12387.8</v>
          </cell>
          <cell r="L145">
            <v>0</v>
          </cell>
          <cell r="M145">
            <v>0</v>
          </cell>
          <cell r="N145">
            <v>0</v>
          </cell>
          <cell r="O145">
            <v>0</v>
          </cell>
          <cell r="P145">
            <v>0</v>
          </cell>
          <cell r="Q145">
            <v>0</v>
          </cell>
          <cell r="R145">
            <v>0</v>
          </cell>
          <cell r="AA145">
            <v>0</v>
          </cell>
          <cell r="AB145">
            <v>116600.08</v>
          </cell>
          <cell r="AH145">
            <v>0</v>
          </cell>
          <cell r="AI145">
            <v>0</v>
          </cell>
          <cell r="AJ145">
            <v>0</v>
          </cell>
          <cell r="AK145">
            <v>0</v>
          </cell>
          <cell r="AL145">
            <v>0</v>
          </cell>
          <cell r="AM145">
            <v>-7.0000000006984919E-2</v>
          </cell>
          <cell r="AN145">
            <v>0</v>
          </cell>
          <cell r="AO145">
            <v>116600.01</v>
          </cell>
          <cell r="AP145">
            <v>116600.01000000001</v>
          </cell>
          <cell r="AR145">
            <v>2821.66</v>
          </cell>
          <cell r="AS145">
            <v>3405.87</v>
          </cell>
          <cell r="AT145">
            <v>7856.28</v>
          </cell>
          <cell r="AU145">
            <v>0</v>
          </cell>
          <cell r="AV145">
            <v>0</v>
          </cell>
          <cell r="AW145">
            <v>130683.82</v>
          </cell>
          <cell r="AZ145">
            <v>34785.99</v>
          </cell>
          <cell r="BG145" t="str">
            <v>20140101LGCME652</v>
          </cell>
          <cell r="BH145" t="str">
            <v>20140101GS3</v>
          </cell>
        </row>
        <row r="146">
          <cell r="B146" t="str">
            <v>Apr 2015</v>
          </cell>
          <cell r="C146" t="str">
            <v>GS3</v>
          </cell>
          <cell r="D146" t="str">
            <v>LGCME657</v>
          </cell>
          <cell r="E146">
            <v>9</v>
          </cell>
          <cell r="F146">
            <v>0</v>
          </cell>
          <cell r="G146">
            <v>0</v>
          </cell>
          <cell r="H146">
            <v>0</v>
          </cell>
          <cell r="I146">
            <v>0</v>
          </cell>
          <cell r="J146">
            <v>154597</v>
          </cell>
          <cell r="K146">
            <v>454.4</v>
          </cell>
          <cell r="L146">
            <v>0</v>
          </cell>
          <cell r="M146">
            <v>0</v>
          </cell>
          <cell r="N146">
            <v>0</v>
          </cell>
          <cell r="O146">
            <v>0</v>
          </cell>
          <cell r="P146">
            <v>0</v>
          </cell>
          <cell r="Q146">
            <v>0</v>
          </cell>
          <cell r="R146">
            <v>0</v>
          </cell>
          <cell r="AA146">
            <v>315</v>
          </cell>
          <cell r="AB146">
            <v>14120.89</v>
          </cell>
          <cell r="AH146">
            <v>0</v>
          </cell>
          <cell r="AI146">
            <v>0</v>
          </cell>
          <cell r="AJ146">
            <v>0</v>
          </cell>
          <cell r="AK146">
            <v>0</v>
          </cell>
          <cell r="AL146">
            <v>35</v>
          </cell>
          <cell r="AM146">
            <v>1.0000000000218279E-2</v>
          </cell>
          <cell r="AN146">
            <v>0</v>
          </cell>
          <cell r="AO146">
            <v>14470.9</v>
          </cell>
          <cell r="AP146">
            <v>14470.900000000001</v>
          </cell>
          <cell r="AR146">
            <v>333.44</v>
          </cell>
          <cell r="AS146">
            <v>414.72</v>
          </cell>
          <cell r="AT146">
            <v>983.63</v>
          </cell>
          <cell r="AU146">
            <v>0</v>
          </cell>
          <cell r="AV146">
            <v>0</v>
          </cell>
          <cell r="AW146">
            <v>16202.69</v>
          </cell>
          <cell r="AZ146">
            <v>4212.7700000000004</v>
          </cell>
          <cell r="BG146" t="str">
            <v>20140101LGCME657</v>
          </cell>
          <cell r="BH146" t="str">
            <v>20140101GS3</v>
          </cell>
        </row>
        <row r="147">
          <cell r="B147" t="str">
            <v>Apr 2015</v>
          </cell>
          <cell r="C147" t="str">
            <v>LWC</v>
          </cell>
          <cell r="D147" t="str">
            <v>LGCME671</v>
          </cell>
          <cell r="E147">
            <v>2</v>
          </cell>
          <cell r="F147">
            <v>0</v>
          </cell>
          <cell r="G147">
            <v>0</v>
          </cell>
          <cell r="H147">
            <v>0</v>
          </cell>
          <cell r="I147">
            <v>0</v>
          </cell>
          <cell r="J147">
            <v>4220400</v>
          </cell>
          <cell r="K147">
            <v>7521.6</v>
          </cell>
          <cell r="L147">
            <v>0</v>
          </cell>
          <cell r="M147">
            <v>0</v>
          </cell>
          <cell r="N147">
            <v>0</v>
          </cell>
          <cell r="O147">
            <v>0</v>
          </cell>
          <cell r="P147">
            <v>0</v>
          </cell>
          <cell r="Q147">
            <v>0</v>
          </cell>
          <cell r="R147">
            <v>0</v>
          </cell>
          <cell r="AA147">
            <v>0</v>
          </cell>
          <cell r="AB147">
            <v>156239.21</v>
          </cell>
          <cell r="AH147">
            <v>0</v>
          </cell>
          <cell r="AI147">
            <v>0</v>
          </cell>
          <cell r="AJ147">
            <v>0</v>
          </cell>
          <cell r="AK147">
            <v>77848.56</v>
          </cell>
          <cell r="AL147">
            <v>0</v>
          </cell>
          <cell r="AM147">
            <v>0</v>
          </cell>
          <cell r="AN147">
            <v>20915.28</v>
          </cell>
          <cell r="AO147">
            <v>255003.05</v>
          </cell>
          <cell r="AP147">
            <v>255003.05</v>
          </cell>
          <cell r="AR147">
            <v>9453.7000000000007</v>
          </cell>
          <cell r="AS147">
            <v>0</v>
          </cell>
          <cell r="AT147">
            <v>12907.74</v>
          </cell>
          <cell r="AU147">
            <v>0</v>
          </cell>
          <cell r="AV147">
            <v>0</v>
          </cell>
          <cell r="AW147">
            <v>277364.49</v>
          </cell>
          <cell r="AZ147">
            <v>115005.9</v>
          </cell>
          <cell r="BG147" t="str">
            <v>20140101LGCME671</v>
          </cell>
          <cell r="BH147" t="str">
            <v>20140101LWC</v>
          </cell>
        </row>
        <row r="148">
          <cell r="B148" t="str">
            <v>Apr 2015</v>
          </cell>
          <cell r="C148" t="str">
            <v>CSR</v>
          </cell>
          <cell r="D148" t="str">
            <v>LGCSR761</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AA148">
            <v>0</v>
          </cell>
          <cell r="AB148">
            <v>0</v>
          </cell>
          <cell r="AH148">
            <v>0</v>
          </cell>
          <cell r="AI148">
            <v>0</v>
          </cell>
          <cell r="AJ148">
            <v>0</v>
          </cell>
          <cell r="AK148">
            <v>0</v>
          </cell>
          <cell r="AL148">
            <v>0</v>
          </cell>
          <cell r="AM148">
            <v>0</v>
          </cell>
          <cell r="AN148">
            <v>0</v>
          </cell>
          <cell r="AO148">
            <v>0</v>
          </cell>
          <cell r="AP148">
            <v>0</v>
          </cell>
          <cell r="AR148">
            <v>0</v>
          </cell>
          <cell r="AS148">
            <v>0</v>
          </cell>
          <cell r="AT148">
            <v>0</v>
          </cell>
          <cell r="AU148">
            <v>0</v>
          </cell>
          <cell r="AV148">
            <v>0</v>
          </cell>
          <cell r="AW148">
            <v>0</v>
          </cell>
          <cell r="AZ148">
            <v>0</v>
          </cell>
          <cell r="BG148" t="str">
            <v>20140101LGCSR761</v>
          </cell>
          <cell r="BH148" t="str">
            <v>20140101CSR</v>
          </cell>
        </row>
        <row r="149">
          <cell r="B149" t="str">
            <v>Apr 2015</v>
          </cell>
          <cell r="C149" t="str">
            <v>CSR</v>
          </cell>
          <cell r="D149" t="str">
            <v>LGCSR780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AA149">
            <v>0</v>
          </cell>
          <cell r="AB149">
            <v>0</v>
          </cell>
          <cell r="AH149">
            <v>0</v>
          </cell>
          <cell r="AI149">
            <v>0</v>
          </cell>
          <cell r="AJ149">
            <v>0</v>
          </cell>
          <cell r="AK149">
            <v>0</v>
          </cell>
          <cell r="AL149">
            <v>0</v>
          </cell>
          <cell r="AM149">
            <v>0</v>
          </cell>
          <cell r="AN149">
            <v>0</v>
          </cell>
          <cell r="AO149">
            <v>0</v>
          </cell>
          <cell r="AP149">
            <v>0</v>
          </cell>
          <cell r="AR149">
            <v>0</v>
          </cell>
          <cell r="AS149">
            <v>0</v>
          </cell>
          <cell r="AT149">
            <v>0</v>
          </cell>
          <cell r="AU149">
            <v>0</v>
          </cell>
          <cell r="AV149">
            <v>0</v>
          </cell>
          <cell r="AW149">
            <v>0</v>
          </cell>
          <cell r="AZ149">
            <v>0</v>
          </cell>
          <cell r="BG149" t="str">
            <v>20140101LGCSR780</v>
          </cell>
          <cell r="BH149" t="str">
            <v>20140101CSR</v>
          </cell>
        </row>
        <row r="150">
          <cell r="B150" t="str">
            <v>Apr 2015</v>
          </cell>
          <cell r="C150" t="str">
            <v>FK</v>
          </cell>
          <cell r="D150" t="str">
            <v>LGINE599</v>
          </cell>
          <cell r="E150">
            <v>1</v>
          </cell>
          <cell r="F150">
            <v>0</v>
          </cell>
          <cell r="G150">
            <v>0</v>
          </cell>
          <cell r="H150">
            <v>0</v>
          </cell>
          <cell r="I150">
            <v>0</v>
          </cell>
          <cell r="J150">
            <v>12373000</v>
          </cell>
          <cell r="K150">
            <v>21888</v>
          </cell>
          <cell r="L150">
            <v>0</v>
          </cell>
          <cell r="M150">
            <v>0</v>
          </cell>
          <cell r="N150">
            <v>0</v>
          </cell>
          <cell r="O150">
            <v>0</v>
          </cell>
          <cell r="P150">
            <v>0</v>
          </cell>
          <cell r="Q150">
            <v>0</v>
          </cell>
          <cell r="R150">
            <v>0</v>
          </cell>
          <cell r="AA150">
            <v>0</v>
          </cell>
          <cell r="AB150">
            <v>462750.2</v>
          </cell>
          <cell r="AH150">
            <v>0</v>
          </cell>
          <cell r="AI150">
            <v>-18932.240000000002</v>
          </cell>
          <cell r="AJ150">
            <v>0</v>
          </cell>
          <cell r="AK150">
            <v>259483.12</v>
          </cell>
          <cell r="AL150">
            <v>0</v>
          </cell>
          <cell r="AM150">
            <v>0</v>
          </cell>
          <cell r="AN150">
            <v>0</v>
          </cell>
          <cell r="AO150">
            <v>722233.32000000007</v>
          </cell>
          <cell r="AP150">
            <v>722233.32</v>
          </cell>
          <cell r="AR150">
            <v>13610.3</v>
          </cell>
          <cell r="AS150">
            <v>0</v>
          </cell>
          <cell r="AT150">
            <v>35310.83</v>
          </cell>
          <cell r="AU150">
            <v>0</v>
          </cell>
          <cell r="AV150">
            <v>0</v>
          </cell>
          <cell r="AW150">
            <v>771154.45</v>
          </cell>
          <cell r="AZ150">
            <v>337164.25</v>
          </cell>
          <cell r="BG150" t="str">
            <v>20140101LGINE599</v>
          </cell>
          <cell r="BH150" t="str">
            <v>20140101FK</v>
          </cell>
        </row>
        <row r="151">
          <cell r="B151" t="str">
            <v>Apr 2015</v>
          </cell>
          <cell r="C151" t="str">
            <v>RTS</v>
          </cell>
          <cell r="D151" t="str">
            <v>LGINE643</v>
          </cell>
          <cell r="E151">
            <v>13</v>
          </cell>
          <cell r="F151">
            <v>0</v>
          </cell>
          <cell r="G151">
            <v>0</v>
          </cell>
          <cell r="H151">
            <v>0</v>
          </cell>
          <cell r="I151">
            <v>0</v>
          </cell>
          <cell r="J151">
            <v>88123779</v>
          </cell>
          <cell r="K151">
            <v>0</v>
          </cell>
          <cell r="L151">
            <v>0</v>
          </cell>
          <cell r="M151">
            <v>196890.9</v>
          </cell>
          <cell r="N151">
            <v>196358.3</v>
          </cell>
          <cell r="O151">
            <v>181882</v>
          </cell>
          <cell r="P151">
            <v>0</v>
          </cell>
          <cell r="Q151">
            <v>0</v>
          </cell>
          <cell r="R151">
            <v>0</v>
          </cell>
          <cell r="AA151">
            <v>9750</v>
          </cell>
          <cell r="AB151">
            <v>3181268.42</v>
          </cell>
          <cell r="AH151">
            <v>0</v>
          </cell>
          <cell r="AI151">
            <v>0</v>
          </cell>
          <cell r="AJ151">
            <v>0</v>
          </cell>
          <cell r="AK151">
            <v>1958087.98</v>
          </cell>
          <cell r="AL151">
            <v>0</v>
          </cell>
          <cell r="AM151">
            <v>0</v>
          </cell>
          <cell r="AN151">
            <v>3329.2200000002049</v>
          </cell>
          <cell r="AO151">
            <v>5152435.6199999992</v>
          </cell>
          <cell r="AP151">
            <v>5152435.62</v>
          </cell>
          <cell r="AR151">
            <v>115188.7</v>
          </cell>
          <cell r="AS151">
            <v>0</v>
          </cell>
          <cell r="AT151">
            <v>252643.42</v>
          </cell>
          <cell r="AU151">
            <v>0</v>
          </cell>
          <cell r="AV151">
            <v>0</v>
          </cell>
          <cell r="AW151">
            <v>5520267.7400000002</v>
          </cell>
          <cell r="AZ151">
            <v>2401372.98</v>
          </cell>
          <cell r="BG151" t="str">
            <v>20140101LGINE643</v>
          </cell>
          <cell r="BH151" t="str">
            <v>20140101RTS</v>
          </cell>
        </row>
        <row r="152">
          <cell r="B152" t="str">
            <v>Apr 2015</v>
          </cell>
          <cell r="C152" t="str">
            <v>PSS</v>
          </cell>
          <cell r="D152" t="str">
            <v>LGINE661</v>
          </cell>
          <cell r="E152">
            <v>237</v>
          </cell>
          <cell r="F152">
            <v>0</v>
          </cell>
          <cell r="G152">
            <v>0</v>
          </cell>
          <cell r="H152">
            <v>0</v>
          </cell>
          <cell r="I152">
            <v>0</v>
          </cell>
          <cell r="J152">
            <v>21225411</v>
          </cell>
          <cell r="K152">
            <v>58690.2</v>
          </cell>
          <cell r="L152">
            <v>0</v>
          </cell>
          <cell r="M152">
            <v>0</v>
          </cell>
          <cell r="N152">
            <v>0</v>
          </cell>
          <cell r="O152">
            <v>0</v>
          </cell>
          <cell r="P152">
            <v>0</v>
          </cell>
          <cell r="Q152">
            <v>0</v>
          </cell>
          <cell r="R152">
            <v>0</v>
          </cell>
          <cell r="AA152">
            <v>21330</v>
          </cell>
          <cell r="AB152">
            <v>861751.69</v>
          </cell>
          <cell r="AH152">
            <v>0</v>
          </cell>
          <cell r="AI152">
            <v>54300.39</v>
          </cell>
          <cell r="AJ152">
            <v>0</v>
          </cell>
          <cell r="AK152">
            <v>876550.09</v>
          </cell>
          <cell r="AL152">
            <v>150</v>
          </cell>
          <cell r="AM152">
            <v>-1.0000000009313226E-2</v>
          </cell>
          <cell r="AN152">
            <v>-2722.2800000000279</v>
          </cell>
          <cell r="AO152">
            <v>1757059.4899999998</v>
          </cell>
          <cell r="AP152">
            <v>1757059.49</v>
          </cell>
          <cell r="AR152">
            <v>47137.83</v>
          </cell>
          <cell r="AS152">
            <v>0</v>
          </cell>
          <cell r="AT152">
            <v>108659.58</v>
          </cell>
          <cell r="AU152">
            <v>0</v>
          </cell>
          <cell r="AV152">
            <v>0</v>
          </cell>
          <cell r="AW152">
            <v>1912856.9</v>
          </cell>
          <cell r="AZ152">
            <v>578392.44999999995</v>
          </cell>
          <cell r="BG152" t="str">
            <v>20140101LGINE661</v>
          </cell>
          <cell r="BH152" t="str">
            <v>20140101PSS</v>
          </cell>
        </row>
        <row r="153">
          <cell r="B153" t="str">
            <v>Apr 2015</v>
          </cell>
          <cell r="C153" t="str">
            <v>PSP</v>
          </cell>
          <cell r="D153" t="str">
            <v>LGINE663</v>
          </cell>
          <cell r="E153">
            <v>23</v>
          </cell>
          <cell r="F153">
            <v>0</v>
          </cell>
          <cell r="G153">
            <v>0</v>
          </cell>
          <cell r="H153">
            <v>0</v>
          </cell>
          <cell r="I153">
            <v>0</v>
          </cell>
          <cell r="J153">
            <v>1244520</v>
          </cell>
          <cell r="K153">
            <v>4568.8999999999996</v>
          </cell>
          <cell r="L153">
            <v>0</v>
          </cell>
          <cell r="M153">
            <v>0</v>
          </cell>
          <cell r="N153">
            <v>0</v>
          </cell>
          <cell r="O153">
            <v>0</v>
          </cell>
          <cell r="P153">
            <v>0</v>
          </cell>
          <cell r="Q153">
            <v>0</v>
          </cell>
          <cell r="R153">
            <v>0</v>
          </cell>
          <cell r="AA153">
            <v>3910</v>
          </cell>
          <cell r="AB153">
            <v>48859.86</v>
          </cell>
          <cell r="AH153">
            <v>0</v>
          </cell>
          <cell r="AI153">
            <v>9647.48</v>
          </cell>
          <cell r="AJ153">
            <v>0</v>
          </cell>
          <cell r="AK153">
            <v>62920.850000000006</v>
          </cell>
          <cell r="AL153">
            <v>340</v>
          </cell>
          <cell r="AM153">
            <v>0</v>
          </cell>
          <cell r="AN153">
            <v>672.19999999998981</v>
          </cell>
          <cell r="AO153">
            <v>116702.91</v>
          </cell>
          <cell r="AP153">
            <v>116702.91</v>
          </cell>
          <cell r="AR153">
            <v>2479.2399999999998</v>
          </cell>
          <cell r="AS153">
            <v>0</v>
          </cell>
          <cell r="AT153">
            <v>7627.22</v>
          </cell>
          <cell r="AU153">
            <v>0</v>
          </cell>
          <cell r="AV153">
            <v>0</v>
          </cell>
          <cell r="AW153">
            <v>126809.37</v>
          </cell>
          <cell r="AZ153">
            <v>33913.17</v>
          </cell>
          <cell r="BG153" t="str">
            <v>20140101LGINE663</v>
          </cell>
          <cell r="BH153" t="str">
            <v>20140101PSP</v>
          </cell>
        </row>
        <row r="154">
          <cell r="B154" t="str">
            <v>Apr 2015</v>
          </cell>
          <cell r="C154" t="str">
            <v>TODS</v>
          </cell>
          <cell r="D154" t="str">
            <v>LGINE691</v>
          </cell>
          <cell r="E154">
            <v>85</v>
          </cell>
          <cell r="F154">
            <v>0</v>
          </cell>
          <cell r="G154">
            <v>0</v>
          </cell>
          <cell r="H154">
            <v>0</v>
          </cell>
          <cell r="I154">
            <v>0</v>
          </cell>
          <cell r="J154">
            <v>21550580</v>
          </cell>
          <cell r="K154">
            <v>0</v>
          </cell>
          <cell r="L154">
            <v>0</v>
          </cell>
          <cell r="M154">
            <v>50789.2</v>
          </cell>
          <cell r="N154">
            <v>50302.400000000001</v>
          </cell>
          <cell r="O154">
            <v>49071.8</v>
          </cell>
          <cell r="P154">
            <v>0</v>
          </cell>
          <cell r="Q154">
            <v>0</v>
          </cell>
          <cell r="R154">
            <v>0</v>
          </cell>
          <cell r="AA154">
            <v>17000</v>
          </cell>
          <cell r="AB154">
            <v>859868.14</v>
          </cell>
          <cell r="AH154">
            <v>0</v>
          </cell>
          <cell r="AI154">
            <v>49508.83</v>
          </cell>
          <cell r="AJ154">
            <v>0</v>
          </cell>
          <cell r="AK154">
            <v>779358.15</v>
          </cell>
          <cell r="AL154">
            <v>746.66999999999825</v>
          </cell>
          <cell r="AM154">
            <v>1.999999990221113E-2</v>
          </cell>
          <cell r="AN154">
            <v>17133.949999999953</v>
          </cell>
          <cell r="AO154">
            <v>1674106.93</v>
          </cell>
          <cell r="AP154">
            <v>1674106.9300000002</v>
          </cell>
          <cell r="AR154">
            <v>47458.25</v>
          </cell>
          <cell r="AS154">
            <v>0</v>
          </cell>
          <cell r="AT154">
            <v>100189.67</v>
          </cell>
          <cell r="AU154">
            <v>0</v>
          </cell>
          <cell r="AV154">
            <v>0</v>
          </cell>
          <cell r="AW154">
            <v>1821754.85</v>
          </cell>
          <cell r="AZ154">
            <v>587253.31000000006</v>
          </cell>
          <cell r="BG154" t="str">
            <v>20140101LGINE691</v>
          </cell>
          <cell r="BH154" t="str">
            <v>20140101TODS</v>
          </cell>
        </row>
        <row r="155">
          <cell r="B155" t="str">
            <v>Apr 2015</v>
          </cell>
          <cell r="C155" t="str">
            <v>TODP</v>
          </cell>
          <cell r="D155" t="str">
            <v>LGINE693</v>
          </cell>
          <cell r="E155">
            <v>66</v>
          </cell>
          <cell r="F155">
            <v>0</v>
          </cell>
          <cell r="G155">
            <v>0</v>
          </cell>
          <cell r="H155">
            <v>0</v>
          </cell>
          <cell r="I155">
            <v>0</v>
          </cell>
          <cell r="J155">
            <v>117917600</v>
          </cell>
          <cell r="K155">
            <v>0</v>
          </cell>
          <cell r="L155">
            <v>0</v>
          </cell>
          <cell r="M155">
            <v>275401.2</v>
          </cell>
          <cell r="N155">
            <v>269082.8</v>
          </cell>
          <cell r="O155">
            <v>262642.90000000002</v>
          </cell>
          <cell r="P155">
            <v>0</v>
          </cell>
          <cell r="Q155">
            <v>0</v>
          </cell>
          <cell r="R155">
            <v>0</v>
          </cell>
          <cell r="AA155">
            <v>19800</v>
          </cell>
          <cell r="AB155">
            <v>4171924.69</v>
          </cell>
          <cell r="AH155">
            <v>1577</v>
          </cell>
          <cell r="AI155">
            <v>0</v>
          </cell>
          <cell r="AJ155">
            <v>0</v>
          </cell>
          <cell r="AK155">
            <v>3237143.8</v>
          </cell>
          <cell r="AL155">
            <v>0</v>
          </cell>
          <cell r="AM155">
            <v>-2.0000000018626451E-2</v>
          </cell>
          <cell r="AN155">
            <v>13388.959999999963</v>
          </cell>
          <cell r="AO155">
            <v>7442257.4299999988</v>
          </cell>
          <cell r="AP155">
            <v>7442257.4299999997</v>
          </cell>
          <cell r="AR155">
            <v>248574.42</v>
          </cell>
          <cell r="AS155">
            <v>0</v>
          </cell>
          <cell r="AT155">
            <v>389584.57</v>
          </cell>
          <cell r="AU155">
            <v>0</v>
          </cell>
          <cell r="AV155">
            <v>0</v>
          </cell>
          <cell r="AW155">
            <v>8080416.4199999999</v>
          </cell>
          <cell r="AZ155">
            <v>3213254.6</v>
          </cell>
          <cell r="BG155" t="str">
            <v>20140101LGINE693</v>
          </cell>
          <cell r="BH155" t="str">
            <v>20140101TODP</v>
          </cell>
        </row>
        <row r="156">
          <cell r="B156" t="str">
            <v>Apr 2015</v>
          </cell>
          <cell r="C156" t="str">
            <v>TODP</v>
          </cell>
          <cell r="D156" t="str">
            <v>LGINE694</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AA156">
            <v>0</v>
          </cell>
          <cell r="AB156">
            <v>0</v>
          </cell>
          <cell r="AH156">
            <v>0</v>
          </cell>
          <cell r="AI156">
            <v>0</v>
          </cell>
          <cell r="AJ156">
            <v>0</v>
          </cell>
          <cell r="AK156">
            <v>0</v>
          </cell>
          <cell r="AL156">
            <v>0</v>
          </cell>
          <cell r="AM156">
            <v>0</v>
          </cell>
          <cell r="AN156">
            <v>0</v>
          </cell>
          <cell r="AO156">
            <v>0</v>
          </cell>
          <cell r="AP156">
            <v>0</v>
          </cell>
          <cell r="AR156">
            <v>0</v>
          </cell>
          <cell r="AS156">
            <v>0</v>
          </cell>
          <cell r="AT156">
            <v>0</v>
          </cell>
          <cell r="AU156">
            <v>0</v>
          </cell>
          <cell r="AV156">
            <v>0</v>
          </cell>
          <cell r="AW156">
            <v>0</v>
          </cell>
          <cell r="AZ156">
            <v>0</v>
          </cell>
          <cell r="BG156" t="str">
            <v>20140101LGINE694</v>
          </cell>
          <cell r="BH156" t="str">
            <v>20140101TODP</v>
          </cell>
        </row>
        <row r="157">
          <cell r="B157" t="str">
            <v>Apr 2015</v>
          </cell>
          <cell r="C157" t="str">
            <v>LE</v>
          </cell>
          <cell r="D157" t="str">
            <v>LGMLE570</v>
          </cell>
          <cell r="E157">
            <v>1</v>
          </cell>
          <cell r="F157">
            <v>0</v>
          </cell>
          <cell r="G157">
            <v>0</v>
          </cell>
          <cell r="H157">
            <v>0</v>
          </cell>
          <cell r="I157">
            <v>0</v>
          </cell>
          <cell r="J157">
            <v>196</v>
          </cell>
          <cell r="K157">
            <v>0</v>
          </cell>
          <cell r="L157">
            <v>0</v>
          </cell>
          <cell r="M157">
            <v>0</v>
          </cell>
          <cell r="N157">
            <v>0</v>
          </cell>
          <cell r="O157">
            <v>0</v>
          </cell>
          <cell r="P157">
            <v>0</v>
          </cell>
          <cell r="Q157">
            <v>0</v>
          </cell>
          <cell r="R157">
            <v>0</v>
          </cell>
          <cell r="AA157">
            <v>0</v>
          </cell>
          <cell r="AB157">
            <v>12.66</v>
          </cell>
          <cell r="AH157">
            <v>0</v>
          </cell>
          <cell r="AI157">
            <v>0</v>
          </cell>
          <cell r="AJ157">
            <v>0</v>
          </cell>
          <cell r="AK157">
            <v>0</v>
          </cell>
          <cell r="AL157">
            <v>0</v>
          </cell>
          <cell r="AM157">
            <v>0</v>
          </cell>
          <cell r="AN157">
            <v>0</v>
          </cell>
          <cell r="AO157">
            <v>12.66</v>
          </cell>
          <cell r="AP157">
            <v>12.66</v>
          </cell>
          <cell r="AR157">
            <v>0.44</v>
          </cell>
          <cell r="AS157">
            <v>0</v>
          </cell>
          <cell r="AT157">
            <v>0.77</v>
          </cell>
          <cell r="AU157">
            <v>0</v>
          </cell>
          <cell r="AV157">
            <v>0</v>
          </cell>
          <cell r="AW157">
            <v>13.87</v>
          </cell>
          <cell r="AZ157">
            <v>5.34</v>
          </cell>
          <cell r="BG157" t="str">
            <v>20140101LGMLE570</v>
          </cell>
          <cell r="BH157" t="str">
            <v>20140101LE</v>
          </cell>
        </row>
        <row r="158">
          <cell r="B158" t="str">
            <v>Apr 2015</v>
          </cell>
          <cell r="C158" t="str">
            <v>LE</v>
          </cell>
          <cell r="D158" t="str">
            <v>LGMLE571</v>
          </cell>
          <cell r="E158">
            <v>156</v>
          </cell>
          <cell r="F158">
            <v>0</v>
          </cell>
          <cell r="G158">
            <v>0</v>
          </cell>
          <cell r="H158">
            <v>0</v>
          </cell>
          <cell r="I158">
            <v>0</v>
          </cell>
          <cell r="J158">
            <v>167149</v>
          </cell>
          <cell r="K158">
            <v>0</v>
          </cell>
          <cell r="L158">
            <v>0</v>
          </cell>
          <cell r="M158">
            <v>0</v>
          </cell>
          <cell r="N158">
            <v>0</v>
          </cell>
          <cell r="O158">
            <v>0</v>
          </cell>
          <cell r="P158">
            <v>0</v>
          </cell>
          <cell r="Q158">
            <v>0</v>
          </cell>
          <cell r="R158">
            <v>0</v>
          </cell>
          <cell r="AA158">
            <v>0</v>
          </cell>
          <cell r="AB158">
            <v>10799.5</v>
          </cell>
          <cell r="AH158">
            <v>0</v>
          </cell>
          <cell r="AI158">
            <v>0</v>
          </cell>
          <cell r="AJ158">
            <v>0</v>
          </cell>
          <cell r="AK158">
            <v>0</v>
          </cell>
          <cell r="AL158">
            <v>0</v>
          </cell>
          <cell r="AM158">
            <v>-7.0000000001527951E-2</v>
          </cell>
          <cell r="AN158">
            <v>0</v>
          </cell>
          <cell r="AO158">
            <v>10799.429999999998</v>
          </cell>
          <cell r="AP158">
            <v>10799.429999999998</v>
          </cell>
          <cell r="AR158">
            <v>363.02</v>
          </cell>
          <cell r="AS158">
            <v>0</v>
          </cell>
          <cell r="AT158">
            <v>653.85</v>
          </cell>
          <cell r="AU158">
            <v>0</v>
          </cell>
          <cell r="AV158">
            <v>0</v>
          </cell>
          <cell r="AW158">
            <v>11816.3</v>
          </cell>
          <cell r="AZ158">
            <v>4554.8100000000004</v>
          </cell>
          <cell r="BG158" t="str">
            <v>20140101LGMLE571</v>
          </cell>
          <cell r="BH158" t="str">
            <v>20140101LE</v>
          </cell>
        </row>
        <row r="159">
          <cell r="B159" t="str">
            <v>Apr 2015</v>
          </cell>
          <cell r="C159" t="str">
            <v>LE</v>
          </cell>
          <cell r="D159" t="str">
            <v>LGMLE572</v>
          </cell>
          <cell r="E159">
            <v>13</v>
          </cell>
          <cell r="F159">
            <v>0</v>
          </cell>
          <cell r="G159">
            <v>0</v>
          </cell>
          <cell r="H159">
            <v>0</v>
          </cell>
          <cell r="I159">
            <v>0</v>
          </cell>
          <cell r="J159">
            <v>81221</v>
          </cell>
          <cell r="K159">
            <v>0</v>
          </cell>
          <cell r="L159">
            <v>0</v>
          </cell>
          <cell r="M159">
            <v>0</v>
          </cell>
          <cell r="N159">
            <v>0</v>
          </cell>
          <cell r="O159">
            <v>0</v>
          </cell>
          <cell r="P159">
            <v>0</v>
          </cell>
          <cell r="Q159">
            <v>0</v>
          </cell>
          <cell r="R159">
            <v>0</v>
          </cell>
          <cell r="AA159">
            <v>0</v>
          </cell>
          <cell r="AB159">
            <v>5247.69</v>
          </cell>
          <cell r="AH159">
            <v>0</v>
          </cell>
          <cell r="AI159">
            <v>0</v>
          </cell>
          <cell r="AJ159">
            <v>0</v>
          </cell>
          <cell r="AK159">
            <v>0</v>
          </cell>
          <cell r="AL159">
            <v>0</v>
          </cell>
          <cell r="AM159">
            <v>1.0000000001127773E-2</v>
          </cell>
          <cell r="AN159">
            <v>0</v>
          </cell>
          <cell r="AO159">
            <v>5247.7000000000007</v>
          </cell>
          <cell r="AP159">
            <v>5247.7000000000007</v>
          </cell>
          <cell r="AR159">
            <v>180.76</v>
          </cell>
          <cell r="AS159">
            <v>0</v>
          </cell>
          <cell r="AT159">
            <v>318.10000000000002</v>
          </cell>
          <cell r="AU159">
            <v>0</v>
          </cell>
          <cell r="AV159">
            <v>0</v>
          </cell>
          <cell r="AW159">
            <v>5746.56</v>
          </cell>
          <cell r="AZ159">
            <v>2213.27</v>
          </cell>
          <cell r="BG159" t="str">
            <v>20140101LGMLE572</v>
          </cell>
          <cell r="BH159" t="str">
            <v>20140101LE</v>
          </cell>
        </row>
        <row r="160">
          <cell r="B160" t="str">
            <v>Apr 2015</v>
          </cell>
          <cell r="C160" t="str">
            <v>TE</v>
          </cell>
          <cell r="D160" t="str">
            <v>LGMLE573</v>
          </cell>
          <cell r="E160">
            <v>901</v>
          </cell>
          <cell r="F160">
            <v>0</v>
          </cell>
          <cell r="G160">
            <v>0</v>
          </cell>
          <cell r="H160">
            <v>0</v>
          </cell>
          <cell r="I160">
            <v>0</v>
          </cell>
          <cell r="J160">
            <v>179296</v>
          </cell>
          <cell r="K160">
            <v>0</v>
          </cell>
          <cell r="L160">
            <v>0</v>
          </cell>
          <cell r="M160">
            <v>0</v>
          </cell>
          <cell r="N160">
            <v>0</v>
          </cell>
          <cell r="O160">
            <v>0</v>
          </cell>
          <cell r="P160">
            <v>0</v>
          </cell>
          <cell r="Q160">
            <v>0</v>
          </cell>
          <cell r="R160">
            <v>0</v>
          </cell>
          <cell r="AA160">
            <v>2928.25</v>
          </cell>
          <cell r="AB160">
            <v>13730.49</v>
          </cell>
          <cell r="AH160">
            <v>0</v>
          </cell>
          <cell r="AI160">
            <v>0</v>
          </cell>
          <cell r="AJ160">
            <v>0</v>
          </cell>
          <cell r="AK160">
            <v>0</v>
          </cell>
          <cell r="AL160">
            <v>1.3000000000001819</v>
          </cell>
          <cell r="AM160">
            <v>3.0000000000654836E-2</v>
          </cell>
          <cell r="AN160">
            <v>0</v>
          </cell>
          <cell r="AO160">
            <v>16660.07</v>
          </cell>
          <cell r="AP160">
            <v>16660.07</v>
          </cell>
          <cell r="AR160">
            <v>382.12</v>
          </cell>
          <cell r="AS160">
            <v>0</v>
          </cell>
          <cell r="AT160">
            <v>998.29</v>
          </cell>
          <cell r="AU160">
            <v>0</v>
          </cell>
          <cell r="AV160">
            <v>0</v>
          </cell>
          <cell r="AW160">
            <v>18040.48</v>
          </cell>
          <cell r="AZ160">
            <v>4885.82</v>
          </cell>
          <cell r="BG160" t="str">
            <v>20140101LGMLE573</v>
          </cell>
          <cell r="BH160" t="str">
            <v>20140101TE</v>
          </cell>
        </row>
        <row r="161">
          <cell r="B161" t="str">
            <v>Apr 2015</v>
          </cell>
          <cell r="C161" t="str">
            <v>TE</v>
          </cell>
          <cell r="D161" t="str">
            <v>LGMLE574</v>
          </cell>
          <cell r="E161">
            <v>8</v>
          </cell>
          <cell r="F161">
            <v>0</v>
          </cell>
          <cell r="G161">
            <v>0</v>
          </cell>
          <cell r="H161">
            <v>0</v>
          </cell>
          <cell r="I161">
            <v>0</v>
          </cell>
          <cell r="J161">
            <v>68742</v>
          </cell>
          <cell r="K161">
            <v>0</v>
          </cell>
          <cell r="L161">
            <v>0</v>
          </cell>
          <cell r="M161">
            <v>0</v>
          </cell>
          <cell r="N161">
            <v>0</v>
          </cell>
          <cell r="O161">
            <v>0</v>
          </cell>
          <cell r="P161">
            <v>0</v>
          </cell>
          <cell r="Q161">
            <v>0</v>
          </cell>
          <cell r="R161">
            <v>0</v>
          </cell>
          <cell r="AA161">
            <v>26</v>
          </cell>
          <cell r="AB161">
            <v>5264.26</v>
          </cell>
          <cell r="AH161">
            <v>0</v>
          </cell>
          <cell r="AI161">
            <v>0</v>
          </cell>
          <cell r="AJ161">
            <v>0</v>
          </cell>
          <cell r="AK161">
            <v>0</v>
          </cell>
          <cell r="AL161">
            <v>409.5</v>
          </cell>
          <cell r="AM161">
            <v>0</v>
          </cell>
          <cell r="AN161">
            <v>0</v>
          </cell>
          <cell r="AO161">
            <v>5699.76</v>
          </cell>
          <cell r="AP161">
            <v>5699.76</v>
          </cell>
          <cell r="AR161">
            <v>153.99</v>
          </cell>
          <cell r="AS161">
            <v>0</v>
          </cell>
          <cell r="AT161">
            <v>343.02</v>
          </cell>
          <cell r="AU161">
            <v>0</v>
          </cell>
          <cell r="AV161">
            <v>0</v>
          </cell>
          <cell r="AW161">
            <v>6196.77</v>
          </cell>
          <cell r="AZ161">
            <v>1873.22</v>
          </cell>
          <cell r="BG161" t="str">
            <v>20140101LGMLE574</v>
          </cell>
          <cell r="BH161" t="str">
            <v>20140101TE</v>
          </cell>
        </row>
        <row r="162">
          <cell r="B162" t="str">
            <v>Apr 2015</v>
          </cell>
          <cell r="C162" t="str">
            <v>RS</v>
          </cell>
          <cell r="D162" t="str">
            <v>LGRSE411</v>
          </cell>
          <cell r="E162">
            <v>3344</v>
          </cell>
          <cell r="F162">
            <v>0</v>
          </cell>
          <cell r="G162">
            <v>0</v>
          </cell>
          <cell r="H162">
            <v>0</v>
          </cell>
          <cell r="I162">
            <v>0</v>
          </cell>
          <cell r="J162">
            <v>772486</v>
          </cell>
          <cell r="K162">
            <v>0</v>
          </cell>
          <cell r="L162">
            <v>0</v>
          </cell>
          <cell r="M162">
            <v>0</v>
          </cell>
          <cell r="N162">
            <v>0</v>
          </cell>
          <cell r="O162">
            <v>0</v>
          </cell>
          <cell r="P162">
            <v>0</v>
          </cell>
          <cell r="Q162">
            <v>0</v>
          </cell>
          <cell r="R162">
            <v>0</v>
          </cell>
          <cell r="AA162">
            <v>0</v>
          </cell>
          <cell r="AB162">
            <v>62385.97</v>
          </cell>
          <cell r="AH162">
            <v>0</v>
          </cell>
          <cell r="AI162">
            <v>0</v>
          </cell>
          <cell r="AJ162">
            <v>0</v>
          </cell>
          <cell r="AK162">
            <v>0</v>
          </cell>
          <cell r="AL162">
            <v>0</v>
          </cell>
          <cell r="AM162">
            <v>5.9999999997671694E-2</v>
          </cell>
          <cell r="AN162">
            <v>0</v>
          </cell>
          <cell r="AO162">
            <v>62386.03</v>
          </cell>
          <cell r="AP162">
            <v>62386.03</v>
          </cell>
          <cell r="AR162">
            <v>1735.9</v>
          </cell>
          <cell r="AS162">
            <v>4014.14</v>
          </cell>
          <cell r="AT162">
            <v>3993.13</v>
          </cell>
          <cell r="AU162">
            <v>0</v>
          </cell>
          <cell r="AV162">
            <v>0</v>
          </cell>
          <cell r="AW162">
            <v>72129.2</v>
          </cell>
          <cell r="AZ162">
            <v>21050.240000000002</v>
          </cell>
          <cell r="BG162" t="str">
            <v>20140101LGRSE411</v>
          </cell>
          <cell r="BH162" t="str">
            <v>20140101RS</v>
          </cell>
        </row>
        <row r="163">
          <cell r="B163" t="str">
            <v>Apr 2015</v>
          </cell>
          <cell r="C163" t="str">
            <v>RS</v>
          </cell>
          <cell r="D163" t="str">
            <v>LGRSE511</v>
          </cell>
          <cell r="E163">
            <v>355478</v>
          </cell>
          <cell r="F163">
            <v>0</v>
          </cell>
          <cell r="G163">
            <v>0</v>
          </cell>
          <cell r="H163">
            <v>0</v>
          </cell>
          <cell r="I163">
            <v>0</v>
          </cell>
          <cell r="J163">
            <v>238865234</v>
          </cell>
          <cell r="K163">
            <v>0</v>
          </cell>
          <cell r="L163">
            <v>0</v>
          </cell>
          <cell r="M163">
            <v>0</v>
          </cell>
          <cell r="N163">
            <v>0</v>
          </cell>
          <cell r="O163">
            <v>0</v>
          </cell>
          <cell r="P163">
            <v>0</v>
          </cell>
          <cell r="Q163">
            <v>0</v>
          </cell>
          <cell r="R163">
            <v>0</v>
          </cell>
          <cell r="AA163">
            <v>3821388.5</v>
          </cell>
          <cell r="AB163">
            <v>19290756.300000001</v>
          </cell>
          <cell r="AH163">
            <v>0</v>
          </cell>
          <cell r="AI163">
            <v>0</v>
          </cell>
          <cell r="AJ163">
            <v>0</v>
          </cell>
          <cell r="AK163">
            <v>0</v>
          </cell>
          <cell r="AL163">
            <v>-16774.330000000075</v>
          </cell>
          <cell r="AM163">
            <v>5.25</v>
          </cell>
          <cell r="AN163">
            <v>0</v>
          </cell>
          <cell r="AO163">
            <v>23095375.719999999</v>
          </cell>
          <cell r="AP163">
            <v>23095375.720000003</v>
          </cell>
          <cell r="AR163">
            <v>535534.43000000005</v>
          </cell>
          <cell r="AS163">
            <v>1241888.98</v>
          </cell>
          <cell r="AT163">
            <v>1457556.47</v>
          </cell>
          <cell r="AU163">
            <v>0</v>
          </cell>
          <cell r="AV163">
            <v>0</v>
          </cell>
          <cell r="AW163">
            <v>26330355.600000001</v>
          </cell>
          <cell r="AZ163">
            <v>6509077.6299999999</v>
          </cell>
          <cell r="BG163" t="str">
            <v>20140101LGRSE511</v>
          </cell>
          <cell r="BH163" t="str">
            <v>20140101RS</v>
          </cell>
        </row>
        <row r="164">
          <cell r="B164" t="str">
            <v>Apr 2015</v>
          </cell>
          <cell r="C164" t="str">
            <v>RS</v>
          </cell>
          <cell r="D164" t="str">
            <v>LGRSE519</v>
          </cell>
          <cell r="E164">
            <v>151</v>
          </cell>
          <cell r="F164">
            <v>0</v>
          </cell>
          <cell r="G164">
            <v>0</v>
          </cell>
          <cell r="H164">
            <v>0</v>
          </cell>
          <cell r="I164">
            <v>0</v>
          </cell>
          <cell r="J164">
            <v>90948</v>
          </cell>
          <cell r="K164">
            <v>0</v>
          </cell>
          <cell r="L164">
            <v>0</v>
          </cell>
          <cell r="M164">
            <v>0</v>
          </cell>
          <cell r="N164">
            <v>0</v>
          </cell>
          <cell r="O164">
            <v>0</v>
          </cell>
          <cell r="P164">
            <v>0</v>
          </cell>
          <cell r="Q164">
            <v>0</v>
          </cell>
          <cell r="R164">
            <v>0</v>
          </cell>
          <cell r="AA164">
            <v>1623.25</v>
          </cell>
          <cell r="AB164">
            <v>7344.96</v>
          </cell>
          <cell r="AH164">
            <v>0</v>
          </cell>
          <cell r="AI164">
            <v>0</v>
          </cell>
          <cell r="AJ164">
            <v>0</v>
          </cell>
          <cell r="AK164">
            <v>0</v>
          </cell>
          <cell r="AL164">
            <v>10.75</v>
          </cell>
          <cell r="AM164">
            <v>0</v>
          </cell>
          <cell r="AN164">
            <v>0</v>
          </cell>
          <cell r="AO164">
            <v>8978.9599999999991</v>
          </cell>
          <cell r="AP164">
            <v>8978.9599999999991</v>
          </cell>
          <cell r="AR164">
            <v>203.52</v>
          </cell>
          <cell r="AS164">
            <v>473.02</v>
          </cell>
          <cell r="AT164">
            <v>565.80999999999995</v>
          </cell>
          <cell r="AU164">
            <v>0</v>
          </cell>
          <cell r="AV164">
            <v>0</v>
          </cell>
          <cell r="AW164">
            <v>10221.31</v>
          </cell>
          <cell r="AZ164">
            <v>2478.33</v>
          </cell>
          <cell r="BG164" t="str">
            <v>20140101LGRSE519</v>
          </cell>
          <cell r="BH164" t="str">
            <v>20140101RS</v>
          </cell>
        </row>
        <row r="165">
          <cell r="B165" t="str">
            <v>Apr 2015</v>
          </cell>
          <cell r="C165" t="str">
            <v>RTODE</v>
          </cell>
          <cell r="D165" t="str">
            <v>LGRSE521</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AA165">
            <v>0</v>
          </cell>
          <cell r="AB165">
            <v>0</v>
          </cell>
          <cell r="AH165">
            <v>0</v>
          </cell>
          <cell r="AI165">
            <v>0</v>
          </cell>
          <cell r="AJ165">
            <v>0</v>
          </cell>
          <cell r="AK165">
            <v>0</v>
          </cell>
          <cell r="AL165">
            <v>0</v>
          </cell>
          <cell r="AM165">
            <v>0</v>
          </cell>
          <cell r="AN165">
            <v>0</v>
          </cell>
          <cell r="AO165">
            <v>0</v>
          </cell>
          <cell r="AP165">
            <v>0</v>
          </cell>
          <cell r="AR165">
            <v>0</v>
          </cell>
          <cell r="AS165">
            <v>0</v>
          </cell>
          <cell r="AT165">
            <v>0</v>
          </cell>
          <cell r="AU165">
            <v>0</v>
          </cell>
          <cell r="AV165">
            <v>0</v>
          </cell>
          <cell r="AW165">
            <v>0</v>
          </cell>
          <cell r="AZ165">
            <v>0</v>
          </cell>
          <cell r="BG165" t="str">
            <v>20140101LGRSE521</v>
          </cell>
          <cell r="BH165" t="str">
            <v>20140101RTODE</v>
          </cell>
        </row>
        <row r="166">
          <cell r="B166" t="str">
            <v>Apr 2015</v>
          </cell>
          <cell r="C166" t="str">
            <v>RTODE</v>
          </cell>
          <cell r="D166" t="str">
            <v>LGRSE523</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AA166">
            <v>0</v>
          </cell>
          <cell r="AB166">
            <v>0</v>
          </cell>
          <cell r="AH166">
            <v>0</v>
          </cell>
          <cell r="AI166">
            <v>0</v>
          </cell>
          <cell r="AJ166">
            <v>0</v>
          </cell>
          <cell r="AK166">
            <v>0</v>
          </cell>
          <cell r="AL166">
            <v>0</v>
          </cell>
          <cell r="AM166">
            <v>0</v>
          </cell>
          <cell r="AN166">
            <v>0</v>
          </cell>
          <cell r="AO166">
            <v>0</v>
          </cell>
          <cell r="AP166">
            <v>0</v>
          </cell>
          <cell r="AR166">
            <v>0</v>
          </cell>
          <cell r="AS166">
            <v>0</v>
          </cell>
          <cell r="AT166">
            <v>0</v>
          </cell>
          <cell r="AU166">
            <v>0</v>
          </cell>
          <cell r="AV166">
            <v>0</v>
          </cell>
          <cell r="AW166">
            <v>0</v>
          </cell>
          <cell r="AZ166">
            <v>0</v>
          </cell>
          <cell r="BG166" t="str">
            <v>20140101LGRSE523</v>
          </cell>
          <cell r="BH166" t="str">
            <v>20140101RTODE</v>
          </cell>
        </row>
        <row r="167">
          <cell r="B167" t="str">
            <v>Apr 2015</v>
          </cell>
          <cell r="C167" t="str">
            <v>RTODD</v>
          </cell>
          <cell r="D167" t="str">
            <v>LGRSE527</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AA167">
            <v>0</v>
          </cell>
          <cell r="AB167">
            <v>0</v>
          </cell>
          <cell r="AH167">
            <v>0</v>
          </cell>
          <cell r="AI167">
            <v>0</v>
          </cell>
          <cell r="AJ167">
            <v>0</v>
          </cell>
          <cell r="AK167">
            <v>0</v>
          </cell>
          <cell r="AL167">
            <v>0</v>
          </cell>
          <cell r="AM167">
            <v>0</v>
          </cell>
          <cell r="AN167">
            <v>0</v>
          </cell>
          <cell r="AO167">
            <v>0</v>
          </cell>
          <cell r="AP167">
            <v>0</v>
          </cell>
          <cell r="AR167">
            <v>0</v>
          </cell>
          <cell r="AS167">
            <v>0</v>
          </cell>
          <cell r="AT167">
            <v>0</v>
          </cell>
          <cell r="AU167">
            <v>0</v>
          </cell>
          <cell r="AV167">
            <v>0</v>
          </cell>
          <cell r="AW167">
            <v>0</v>
          </cell>
          <cell r="AZ167">
            <v>0</v>
          </cell>
          <cell r="BG167" t="str">
            <v>20140101LGRSE527</v>
          </cell>
          <cell r="BH167" t="str">
            <v>20140101RTODD</v>
          </cell>
        </row>
        <row r="168">
          <cell r="B168" t="str">
            <v>Apr 2015</v>
          </cell>
          <cell r="C168" t="str">
            <v>RTODD</v>
          </cell>
          <cell r="D168" t="str">
            <v>LGRSE529</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AA168">
            <v>0</v>
          </cell>
          <cell r="AB168">
            <v>0</v>
          </cell>
          <cell r="AH168">
            <v>0</v>
          </cell>
          <cell r="AI168">
            <v>0</v>
          </cell>
          <cell r="AJ168">
            <v>0</v>
          </cell>
          <cell r="AK168">
            <v>0</v>
          </cell>
          <cell r="AL168">
            <v>0</v>
          </cell>
          <cell r="AM168">
            <v>0</v>
          </cell>
          <cell r="AN168">
            <v>0</v>
          </cell>
          <cell r="AO168">
            <v>0</v>
          </cell>
          <cell r="AP168">
            <v>0</v>
          </cell>
          <cell r="AR168">
            <v>0</v>
          </cell>
          <cell r="AS168">
            <v>0</v>
          </cell>
          <cell r="AT168">
            <v>0</v>
          </cell>
          <cell r="AU168">
            <v>0</v>
          </cell>
          <cell r="AV168">
            <v>0</v>
          </cell>
          <cell r="AW168">
            <v>0</v>
          </cell>
          <cell r="AZ168">
            <v>0</v>
          </cell>
          <cell r="BG168" t="str">
            <v>20140101LGRSE529</v>
          </cell>
          <cell r="BH168" t="str">
            <v>20140101RTODD</v>
          </cell>
        </row>
        <row r="169">
          <cell r="B169" t="str">
            <v>Apr 2015</v>
          </cell>
          <cell r="C169" t="str">
            <v>VFD</v>
          </cell>
          <cell r="D169" t="str">
            <v>LGRSE540</v>
          </cell>
          <cell r="E169">
            <v>6</v>
          </cell>
          <cell r="F169">
            <v>0</v>
          </cell>
          <cell r="G169">
            <v>0</v>
          </cell>
          <cell r="H169">
            <v>0</v>
          </cell>
          <cell r="I169">
            <v>0</v>
          </cell>
          <cell r="J169">
            <v>29430</v>
          </cell>
          <cell r="K169">
            <v>0</v>
          </cell>
          <cell r="L169">
            <v>0</v>
          </cell>
          <cell r="M169">
            <v>0</v>
          </cell>
          <cell r="N169">
            <v>0</v>
          </cell>
          <cell r="O169">
            <v>0</v>
          </cell>
          <cell r="P169">
            <v>0</v>
          </cell>
          <cell r="Q169">
            <v>0</v>
          </cell>
          <cell r="R169">
            <v>0</v>
          </cell>
          <cell r="AA169">
            <v>64.5</v>
          </cell>
          <cell r="AB169">
            <v>2376.77</v>
          </cell>
          <cell r="AH169">
            <v>0</v>
          </cell>
          <cell r="AI169">
            <v>0</v>
          </cell>
          <cell r="AJ169">
            <v>0</v>
          </cell>
          <cell r="AK169">
            <v>0</v>
          </cell>
          <cell r="AL169">
            <v>0</v>
          </cell>
          <cell r="AM169">
            <v>-2.0000000000436557E-2</v>
          </cell>
          <cell r="AN169">
            <v>0</v>
          </cell>
          <cell r="AO169">
            <v>2441.2499999999995</v>
          </cell>
          <cell r="AP169">
            <v>2441.25</v>
          </cell>
          <cell r="AR169">
            <v>65.94</v>
          </cell>
          <cell r="AS169">
            <v>153.04</v>
          </cell>
          <cell r="AT169">
            <v>155.9</v>
          </cell>
          <cell r="AU169">
            <v>0</v>
          </cell>
          <cell r="AV169">
            <v>0</v>
          </cell>
          <cell r="AW169">
            <v>2816.13</v>
          </cell>
          <cell r="AZ169">
            <v>801.97</v>
          </cell>
          <cell r="BG169" t="str">
            <v>20140101LGRSE540</v>
          </cell>
          <cell r="BH169" t="str">
            <v>20140101VFD</v>
          </cell>
        </row>
        <row r="170">
          <cell r="B170" t="str">
            <v>Apr 2015</v>
          </cell>
          <cell r="C170" t="str">
            <v>LEV</v>
          </cell>
          <cell r="D170" t="str">
            <v>LGRSE547</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AA170">
            <v>0</v>
          </cell>
          <cell r="AB170">
            <v>0</v>
          </cell>
          <cell r="AH170">
            <v>0</v>
          </cell>
          <cell r="AI170">
            <v>0</v>
          </cell>
          <cell r="AJ170">
            <v>0</v>
          </cell>
          <cell r="AK170">
            <v>0</v>
          </cell>
          <cell r="AL170">
            <v>0</v>
          </cell>
          <cell r="AM170">
            <v>0</v>
          </cell>
          <cell r="AN170">
            <v>0</v>
          </cell>
          <cell r="AO170">
            <v>0</v>
          </cell>
          <cell r="AP170">
            <v>0</v>
          </cell>
          <cell r="AR170">
            <v>0</v>
          </cell>
          <cell r="AS170">
            <v>0</v>
          </cell>
          <cell r="AT170">
            <v>0</v>
          </cell>
          <cell r="AU170">
            <v>0</v>
          </cell>
          <cell r="AV170">
            <v>0</v>
          </cell>
          <cell r="AW170">
            <v>0</v>
          </cell>
          <cell r="AZ170">
            <v>0</v>
          </cell>
          <cell r="BG170" t="str">
            <v>20140101LGRSE547</v>
          </cell>
          <cell r="BH170" t="str">
            <v>20140101LEV</v>
          </cell>
        </row>
        <row r="171">
          <cell r="B171" t="str">
            <v>Apr 2015</v>
          </cell>
          <cell r="C171" t="str">
            <v>LEV</v>
          </cell>
          <cell r="D171" t="str">
            <v>LGRSE543</v>
          </cell>
          <cell r="E171">
            <v>22</v>
          </cell>
          <cell r="F171">
            <v>0</v>
          </cell>
          <cell r="G171">
            <v>13826</v>
          </cell>
          <cell r="H171">
            <v>7967</v>
          </cell>
          <cell r="I171">
            <v>3544</v>
          </cell>
          <cell r="J171">
            <v>25337</v>
          </cell>
          <cell r="K171">
            <v>0</v>
          </cell>
          <cell r="L171">
            <v>0</v>
          </cell>
          <cell r="M171">
            <v>0</v>
          </cell>
          <cell r="N171">
            <v>0</v>
          </cell>
          <cell r="O171">
            <v>0</v>
          </cell>
          <cell r="P171">
            <v>0</v>
          </cell>
          <cell r="Q171">
            <v>0</v>
          </cell>
          <cell r="R171">
            <v>0</v>
          </cell>
          <cell r="AA171">
            <v>236.5</v>
          </cell>
          <cell r="AB171">
            <v>1946.13</v>
          </cell>
          <cell r="AH171">
            <v>0</v>
          </cell>
          <cell r="AI171">
            <v>0</v>
          </cell>
          <cell r="AJ171">
            <v>0</v>
          </cell>
          <cell r="AK171">
            <v>0</v>
          </cell>
          <cell r="AL171">
            <v>-6.7199999999999989</v>
          </cell>
          <cell r="AM171">
            <v>4.9999999999954525E-2</v>
          </cell>
          <cell r="AN171">
            <v>0</v>
          </cell>
          <cell r="AO171">
            <v>2175.96</v>
          </cell>
          <cell r="AP171">
            <v>2175.96</v>
          </cell>
          <cell r="AR171">
            <v>56.75</v>
          </cell>
          <cell r="AS171">
            <v>131.75</v>
          </cell>
          <cell r="AT171">
            <v>138.54</v>
          </cell>
          <cell r="AU171">
            <v>0</v>
          </cell>
          <cell r="AV171">
            <v>0</v>
          </cell>
          <cell r="AW171">
            <v>2503</v>
          </cell>
          <cell r="AZ171">
            <v>690.43</v>
          </cell>
          <cell r="BG171" t="str">
            <v>20140101LGRSE543</v>
          </cell>
          <cell r="BH171" t="str">
            <v>20140101LEV</v>
          </cell>
        </row>
        <row r="172">
          <cell r="B172" t="str">
            <v>May 2015</v>
          </cell>
          <cell r="C172" t="str">
            <v>FLSP</v>
          </cell>
          <cell r="D172" t="str">
            <v>LGINE682</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AA172">
            <v>0</v>
          </cell>
          <cell r="AB172">
            <v>0</v>
          </cell>
          <cell r="AH172">
            <v>0</v>
          </cell>
          <cell r="AI172">
            <v>0</v>
          </cell>
          <cell r="AJ172">
            <v>0</v>
          </cell>
          <cell r="AK172">
            <v>0</v>
          </cell>
          <cell r="AL172">
            <v>0</v>
          </cell>
          <cell r="AM172">
            <v>0</v>
          </cell>
          <cell r="AN172">
            <v>0</v>
          </cell>
          <cell r="AO172">
            <v>0</v>
          </cell>
          <cell r="AP172">
            <v>0</v>
          </cell>
          <cell r="AR172">
            <v>0</v>
          </cell>
          <cell r="AS172">
            <v>0</v>
          </cell>
          <cell r="AT172">
            <v>0</v>
          </cell>
          <cell r="AU172">
            <v>0</v>
          </cell>
          <cell r="AV172">
            <v>0</v>
          </cell>
          <cell r="AW172">
            <v>0</v>
          </cell>
          <cell r="AZ172">
            <v>0</v>
          </cell>
          <cell r="BG172" t="str">
            <v>20140101LGINE682</v>
          </cell>
          <cell r="BH172" t="str">
            <v>20140101FLSP</v>
          </cell>
        </row>
        <row r="173">
          <cell r="B173" t="str">
            <v>May 2015</v>
          </cell>
          <cell r="C173" t="str">
            <v>FLST</v>
          </cell>
          <cell r="D173" t="str">
            <v>LGINE683</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AA173">
            <v>0</v>
          </cell>
          <cell r="AB173">
            <v>0</v>
          </cell>
          <cell r="AH173">
            <v>0</v>
          </cell>
          <cell r="AI173">
            <v>0</v>
          </cell>
          <cell r="AJ173">
            <v>0</v>
          </cell>
          <cell r="AK173">
            <v>0</v>
          </cell>
          <cell r="AL173">
            <v>0</v>
          </cell>
          <cell r="AM173">
            <v>0</v>
          </cell>
          <cell r="AN173">
            <v>0</v>
          </cell>
          <cell r="AO173">
            <v>0</v>
          </cell>
          <cell r="AP173">
            <v>0</v>
          </cell>
          <cell r="AR173">
            <v>0</v>
          </cell>
          <cell r="AS173">
            <v>0</v>
          </cell>
          <cell r="AT173">
            <v>0</v>
          </cell>
          <cell r="AU173">
            <v>0</v>
          </cell>
          <cell r="AV173">
            <v>0</v>
          </cell>
          <cell r="AW173">
            <v>0</v>
          </cell>
          <cell r="AZ173">
            <v>0</v>
          </cell>
          <cell r="BG173" t="str">
            <v>20140101LGINE683</v>
          </cell>
          <cell r="BH173" t="str">
            <v>20140101FLST</v>
          </cell>
        </row>
        <row r="174">
          <cell r="B174" t="str">
            <v>May 2015</v>
          </cell>
          <cell r="C174" t="str">
            <v>GSS</v>
          </cell>
          <cell r="D174" t="str">
            <v>LGCME451</v>
          </cell>
          <cell r="E174">
            <v>53</v>
          </cell>
          <cell r="F174">
            <v>0</v>
          </cell>
          <cell r="G174">
            <v>0</v>
          </cell>
          <cell r="H174">
            <v>0</v>
          </cell>
          <cell r="I174">
            <v>0</v>
          </cell>
          <cell r="J174">
            <v>7959</v>
          </cell>
          <cell r="K174">
            <v>0</v>
          </cell>
          <cell r="L174">
            <v>0</v>
          </cell>
          <cell r="M174">
            <v>0</v>
          </cell>
          <cell r="N174">
            <v>0</v>
          </cell>
          <cell r="O174">
            <v>0</v>
          </cell>
          <cell r="P174">
            <v>0</v>
          </cell>
          <cell r="Q174">
            <v>0</v>
          </cell>
          <cell r="R174">
            <v>0</v>
          </cell>
          <cell r="AA174">
            <v>0</v>
          </cell>
          <cell r="AB174">
            <v>726.98</v>
          </cell>
          <cell r="AH174">
            <v>0</v>
          </cell>
          <cell r="AI174">
            <v>0</v>
          </cell>
          <cell r="AJ174">
            <v>0</v>
          </cell>
          <cell r="AK174">
            <v>0</v>
          </cell>
          <cell r="AL174">
            <v>0</v>
          </cell>
          <cell r="AM174">
            <v>-7.0000000000050022E-2</v>
          </cell>
          <cell r="AN174">
            <v>0</v>
          </cell>
          <cell r="AO174">
            <v>726.91</v>
          </cell>
          <cell r="AP174">
            <v>726.91</v>
          </cell>
          <cell r="AR174">
            <v>19.18</v>
          </cell>
          <cell r="AS174">
            <v>21.17</v>
          </cell>
          <cell r="AT174">
            <v>56.28</v>
          </cell>
          <cell r="AU174">
            <v>0</v>
          </cell>
          <cell r="AV174">
            <v>0</v>
          </cell>
          <cell r="AW174">
            <v>823.54</v>
          </cell>
          <cell r="AZ174">
            <v>216.88</v>
          </cell>
          <cell r="BG174" t="str">
            <v>20140101LGCME451</v>
          </cell>
          <cell r="BH174" t="str">
            <v>20140101GSS</v>
          </cell>
        </row>
        <row r="175">
          <cell r="B175" t="str">
            <v>May 2015</v>
          </cell>
          <cell r="C175" t="str">
            <v>GSS</v>
          </cell>
          <cell r="D175" t="str">
            <v>LGCME550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AA175">
            <v>0</v>
          </cell>
          <cell r="AB175">
            <v>0</v>
          </cell>
          <cell r="AH175">
            <v>0</v>
          </cell>
          <cell r="AI175">
            <v>0</v>
          </cell>
          <cell r="AJ175">
            <v>0</v>
          </cell>
          <cell r="AK175">
            <v>0</v>
          </cell>
          <cell r="AL175">
            <v>0</v>
          </cell>
          <cell r="AM175">
            <v>0</v>
          </cell>
          <cell r="AN175">
            <v>0</v>
          </cell>
          <cell r="AO175">
            <v>0</v>
          </cell>
          <cell r="AP175">
            <v>0</v>
          </cell>
          <cell r="AR175">
            <v>0</v>
          </cell>
          <cell r="AS175">
            <v>0</v>
          </cell>
          <cell r="AT175">
            <v>0</v>
          </cell>
          <cell r="AU175">
            <v>0</v>
          </cell>
          <cell r="AV175">
            <v>0</v>
          </cell>
          <cell r="AW175">
            <v>0</v>
          </cell>
          <cell r="AZ175">
            <v>0</v>
          </cell>
          <cell r="BG175" t="str">
            <v>20140101LGCME550</v>
          </cell>
          <cell r="BH175" t="str">
            <v>20140101GSS</v>
          </cell>
        </row>
        <row r="176">
          <cell r="B176" t="str">
            <v>May 2015</v>
          </cell>
          <cell r="C176" t="str">
            <v>GSS</v>
          </cell>
          <cell r="D176" t="str">
            <v>LGCME551</v>
          </cell>
          <cell r="E176">
            <v>27996</v>
          </cell>
          <cell r="F176">
            <v>0</v>
          </cell>
          <cell r="G176">
            <v>0</v>
          </cell>
          <cell r="H176">
            <v>0</v>
          </cell>
          <cell r="I176">
            <v>0</v>
          </cell>
          <cell r="J176">
            <v>27224248</v>
          </cell>
          <cell r="K176">
            <v>0</v>
          </cell>
          <cell r="L176">
            <v>5531.9</v>
          </cell>
          <cell r="M176">
            <v>0</v>
          </cell>
          <cell r="N176">
            <v>0</v>
          </cell>
          <cell r="O176">
            <v>0</v>
          </cell>
          <cell r="P176">
            <v>0</v>
          </cell>
          <cell r="Q176">
            <v>0</v>
          </cell>
          <cell r="R176">
            <v>0</v>
          </cell>
          <cell r="AA176">
            <v>559920</v>
          </cell>
          <cell r="AB176">
            <v>2486662.81</v>
          </cell>
          <cell r="AH176">
            <v>0</v>
          </cell>
          <cell r="AI176">
            <v>0</v>
          </cell>
          <cell r="AJ176">
            <v>0</v>
          </cell>
          <cell r="AK176">
            <v>0</v>
          </cell>
          <cell r="AL176">
            <v>386.38000000000466</v>
          </cell>
          <cell r="AM176">
            <v>-7.2299999999813735</v>
          </cell>
          <cell r="AN176">
            <v>0</v>
          </cell>
          <cell r="AO176">
            <v>3046961.96</v>
          </cell>
          <cell r="AP176">
            <v>3046961.96</v>
          </cell>
          <cell r="AR176">
            <v>65581.08</v>
          </cell>
          <cell r="AS176">
            <v>72325.59</v>
          </cell>
          <cell r="AT176">
            <v>251725.56</v>
          </cell>
          <cell r="AU176">
            <v>0</v>
          </cell>
          <cell r="AV176">
            <v>0</v>
          </cell>
          <cell r="AW176">
            <v>3436594.19</v>
          </cell>
          <cell r="AZ176">
            <v>741860.76</v>
          </cell>
          <cell r="BG176" t="str">
            <v>20140101LGCME551</v>
          </cell>
          <cell r="BH176" t="str">
            <v>20140101GSS</v>
          </cell>
        </row>
        <row r="177">
          <cell r="B177" t="str">
            <v>May 2015</v>
          </cell>
          <cell r="C177" t="str">
            <v>GSS</v>
          </cell>
          <cell r="D177" t="str">
            <v>LGCME551UM</v>
          </cell>
          <cell r="E177">
            <v>1</v>
          </cell>
          <cell r="F177">
            <v>0</v>
          </cell>
          <cell r="G177">
            <v>0</v>
          </cell>
          <cell r="H177">
            <v>0</v>
          </cell>
          <cell r="I177">
            <v>0</v>
          </cell>
          <cell r="J177">
            <v>13802</v>
          </cell>
          <cell r="K177">
            <v>0</v>
          </cell>
          <cell r="L177">
            <v>0</v>
          </cell>
          <cell r="M177">
            <v>0</v>
          </cell>
          <cell r="N177">
            <v>0</v>
          </cell>
          <cell r="O177">
            <v>0</v>
          </cell>
          <cell r="P177">
            <v>0</v>
          </cell>
          <cell r="Q177">
            <v>0</v>
          </cell>
          <cell r="R177">
            <v>0</v>
          </cell>
          <cell r="AA177">
            <v>20</v>
          </cell>
          <cell r="AB177">
            <v>1260.67</v>
          </cell>
          <cell r="AH177">
            <v>0</v>
          </cell>
          <cell r="AI177">
            <v>0</v>
          </cell>
          <cell r="AJ177">
            <v>0</v>
          </cell>
          <cell r="AK177">
            <v>0</v>
          </cell>
          <cell r="AL177">
            <v>2040</v>
          </cell>
          <cell r="AM177">
            <v>0</v>
          </cell>
          <cell r="AN177">
            <v>0</v>
          </cell>
          <cell r="AO177">
            <v>3320.67</v>
          </cell>
          <cell r="AP177">
            <v>3320.67</v>
          </cell>
          <cell r="AR177">
            <v>30.92</v>
          </cell>
          <cell r="AS177">
            <v>36.71</v>
          </cell>
          <cell r="AT177">
            <v>274.87</v>
          </cell>
          <cell r="AU177">
            <v>0</v>
          </cell>
          <cell r="AV177">
            <v>0</v>
          </cell>
          <cell r="AW177">
            <v>3663.17</v>
          </cell>
          <cell r="AZ177">
            <v>376.1</v>
          </cell>
          <cell r="BG177" t="str">
            <v>20140101LGCME551UM</v>
          </cell>
          <cell r="BH177" t="str">
            <v>20140101GSS</v>
          </cell>
        </row>
        <row r="178">
          <cell r="B178" t="str">
            <v>May 2015</v>
          </cell>
          <cell r="C178" t="str">
            <v>GSS</v>
          </cell>
          <cell r="D178" t="str">
            <v>LGCME552</v>
          </cell>
          <cell r="E178">
            <v>113</v>
          </cell>
          <cell r="F178">
            <v>102</v>
          </cell>
          <cell r="G178">
            <v>0</v>
          </cell>
          <cell r="H178">
            <v>0</v>
          </cell>
          <cell r="I178">
            <v>0</v>
          </cell>
          <cell r="J178">
            <v>72305</v>
          </cell>
          <cell r="K178">
            <v>0</v>
          </cell>
          <cell r="L178">
            <v>1.3</v>
          </cell>
          <cell r="M178">
            <v>0</v>
          </cell>
          <cell r="N178">
            <v>0</v>
          </cell>
          <cell r="O178">
            <v>0</v>
          </cell>
          <cell r="P178">
            <v>0</v>
          </cell>
          <cell r="Q178">
            <v>0</v>
          </cell>
          <cell r="R178">
            <v>0</v>
          </cell>
          <cell r="AA178">
            <v>0</v>
          </cell>
          <cell r="AB178">
            <v>6604.34</v>
          </cell>
          <cell r="AH178">
            <v>0</v>
          </cell>
          <cell r="AI178">
            <v>0</v>
          </cell>
          <cell r="AJ178">
            <v>0</v>
          </cell>
          <cell r="AK178">
            <v>0</v>
          </cell>
          <cell r="AL178">
            <v>0</v>
          </cell>
          <cell r="AM178">
            <v>-2.9999999999745341E-2</v>
          </cell>
          <cell r="AN178">
            <v>0</v>
          </cell>
          <cell r="AO178">
            <v>6604.31</v>
          </cell>
          <cell r="AP178">
            <v>6604.3099999999995</v>
          </cell>
          <cell r="AR178">
            <v>174.27</v>
          </cell>
          <cell r="AS178">
            <v>192.36</v>
          </cell>
          <cell r="AT178">
            <v>512.1</v>
          </cell>
          <cell r="AU178">
            <v>0</v>
          </cell>
          <cell r="AV178">
            <v>0</v>
          </cell>
          <cell r="AW178">
            <v>7483.04</v>
          </cell>
          <cell r="AZ178">
            <v>1970.31</v>
          </cell>
          <cell r="BG178" t="str">
            <v>20140101LGCME552</v>
          </cell>
          <cell r="BH178" t="str">
            <v>20140101GSS</v>
          </cell>
        </row>
        <row r="179">
          <cell r="B179" t="str">
            <v>May 2015</v>
          </cell>
          <cell r="C179" t="str">
            <v>GSS</v>
          </cell>
          <cell r="D179" t="str">
            <v>LGCME557</v>
          </cell>
          <cell r="E179">
            <v>12</v>
          </cell>
          <cell r="F179">
            <v>0</v>
          </cell>
          <cell r="G179">
            <v>0</v>
          </cell>
          <cell r="H179">
            <v>0</v>
          </cell>
          <cell r="I179">
            <v>0</v>
          </cell>
          <cell r="J179">
            <v>2028</v>
          </cell>
          <cell r="K179">
            <v>0</v>
          </cell>
          <cell r="L179">
            <v>0</v>
          </cell>
          <cell r="M179">
            <v>0</v>
          </cell>
          <cell r="N179">
            <v>0</v>
          </cell>
          <cell r="O179">
            <v>0</v>
          </cell>
          <cell r="P179">
            <v>0</v>
          </cell>
          <cell r="Q179">
            <v>0</v>
          </cell>
          <cell r="R179">
            <v>0</v>
          </cell>
          <cell r="AA179">
            <v>240</v>
          </cell>
          <cell r="AB179">
            <v>185.24</v>
          </cell>
          <cell r="AH179">
            <v>0</v>
          </cell>
          <cell r="AI179">
            <v>0</v>
          </cell>
          <cell r="AJ179">
            <v>0</v>
          </cell>
          <cell r="AK179">
            <v>0</v>
          </cell>
          <cell r="AL179">
            <v>-3.3300000000000125</v>
          </cell>
          <cell r="AM179">
            <v>0</v>
          </cell>
          <cell r="AN179">
            <v>0</v>
          </cell>
          <cell r="AO179">
            <v>421.90999999999997</v>
          </cell>
          <cell r="AP179">
            <v>421.90999999999997</v>
          </cell>
          <cell r="AR179">
            <v>4.9000000000000004</v>
          </cell>
          <cell r="AS179">
            <v>5.39</v>
          </cell>
          <cell r="AT179">
            <v>39.450000000000003</v>
          </cell>
          <cell r="AU179">
            <v>0</v>
          </cell>
          <cell r="AV179">
            <v>0</v>
          </cell>
          <cell r="AW179">
            <v>471.65</v>
          </cell>
          <cell r="AZ179">
            <v>55.26</v>
          </cell>
          <cell r="BG179" t="str">
            <v>20140101LGCME557</v>
          </cell>
          <cell r="BH179" t="str">
            <v>20140101GSS</v>
          </cell>
        </row>
        <row r="180">
          <cell r="B180" t="str">
            <v>May 2015</v>
          </cell>
          <cell r="C180" t="str">
            <v>PSS</v>
          </cell>
          <cell r="D180" t="str">
            <v>LGCME561</v>
          </cell>
          <cell r="E180">
            <v>2604</v>
          </cell>
          <cell r="F180">
            <v>0</v>
          </cell>
          <cell r="G180">
            <v>0</v>
          </cell>
          <cell r="H180">
            <v>0</v>
          </cell>
          <cell r="I180">
            <v>0</v>
          </cell>
          <cell r="J180">
            <v>129028816</v>
          </cell>
          <cell r="K180">
            <v>0</v>
          </cell>
          <cell r="L180">
            <v>370671.2</v>
          </cell>
          <cell r="M180">
            <v>0</v>
          </cell>
          <cell r="N180">
            <v>0</v>
          </cell>
          <cell r="O180">
            <v>0</v>
          </cell>
          <cell r="P180">
            <v>0</v>
          </cell>
          <cell r="Q180">
            <v>0</v>
          </cell>
          <cell r="R180">
            <v>0</v>
          </cell>
          <cell r="AA180">
            <v>234360</v>
          </cell>
          <cell r="AB180">
            <v>5238569.93</v>
          </cell>
          <cell r="AH180">
            <v>0</v>
          </cell>
          <cell r="AI180">
            <v>20275.150000000001</v>
          </cell>
          <cell r="AJ180">
            <v>0</v>
          </cell>
          <cell r="AK180">
            <v>6099282.8300000001</v>
          </cell>
          <cell r="AL180">
            <v>1260</v>
          </cell>
          <cell r="AM180">
            <v>0.16000000014901161</v>
          </cell>
          <cell r="AN180">
            <v>89342.080000000075</v>
          </cell>
          <cell r="AO180">
            <v>11662815</v>
          </cell>
          <cell r="AP180">
            <v>11662815</v>
          </cell>
          <cell r="AR180">
            <v>310015.77</v>
          </cell>
          <cell r="AS180">
            <v>175029.21</v>
          </cell>
          <cell r="AT180">
            <v>878604.33</v>
          </cell>
          <cell r="AU180">
            <v>0</v>
          </cell>
          <cell r="AV180">
            <v>0</v>
          </cell>
          <cell r="AW180">
            <v>13026464.310000001</v>
          </cell>
          <cell r="AZ180">
            <v>3516035.24</v>
          </cell>
          <cell r="BG180" t="str">
            <v>20140101LGCME561</v>
          </cell>
          <cell r="BH180" t="str">
            <v>20140101PSS</v>
          </cell>
        </row>
        <row r="181">
          <cell r="B181" t="str">
            <v>May 2015</v>
          </cell>
          <cell r="C181" t="str">
            <v>PSP</v>
          </cell>
          <cell r="D181" t="str">
            <v>LGCME563</v>
          </cell>
          <cell r="E181">
            <v>54</v>
          </cell>
          <cell r="F181">
            <v>0</v>
          </cell>
          <cell r="G181">
            <v>0</v>
          </cell>
          <cell r="H181">
            <v>0</v>
          </cell>
          <cell r="I181">
            <v>0</v>
          </cell>
          <cell r="J181">
            <v>12058600</v>
          </cell>
          <cell r="K181">
            <v>0</v>
          </cell>
          <cell r="L181">
            <v>39520.400000000001</v>
          </cell>
          <cell r="M181">
            <v>0</v>
          </cell>
          <cell r="N181">
            <v>0</v>
          </cell>
          <cell r="O181">
            <v>0</v>
          </cell>
          <cell r="P181">
            <v>0</v>
          </cell>
          <cell r="Q181">
            <v>0</v>
          </cell>
          <cell r="R181">
            <v>0</v>
          </cell>
          <cell r="AA181">
            <v>9180</v>
          </cell>
          <cell r="AB181">
            <v>473420.64</v>
          </cell>
          <cell r="AH181">
            <v>0</v>
          </cell>
          <cell r="AI181">
            <v>3985.74</v>
          </cell>
          <cell r="AJ181">
            <v>0</v>
          </cell>
          <cell r="AK181">
            <v>555295.31999999995</v>
          </cell>
          <cell r="AL181">
            <v>170</v>
          </cell>
          <cell r="AM181">
            <v>0</v>
          </cell>
          <cell r="AN181">
            <v>-9151.75</v>
          </cell>
          <cell r="AO181">
            <v>1028914.21</v>
          </cell>
          <cell r="AP181">
            <v>1028914.2100000001</v>
          </cell>
          <cell r="AR181">
            <v>28804.82</v>
          </cell>
          <cell r="AS181">
            <v>16399.689999999999</v>
          </cell>
          <cell r="AT181">
            <v>74729.070000000007</v>
          </cell>
          <cell r="AU181">
            <v>0</v>
          </cell>
          <cell r="AV181">
            <v>0</v>
          </cell>
          <cell r="AW181">
            <v>1148847.79</v>
          </cell>
          <cell r="AZ181">
            <v>328596.84999999998</v>
          </cell>
          <cell r="BG181" t="str">
            <v>20140101LGCME563</v>
          </cell>
          <cell r="BH181" t="str">
            <v>20140101PSP</v>
          </cell>
        </row>
        <row r="182">
          <cell r="B182" t="str">
            <v>May 2015</v>
          </cell>
          <cell r="C182" t="str">
            <v>PSS</v>
          </cell>
          <cell r="D182" t="str">
            <v>LGCME567</v>
          </cell>
          <cell r="E182">
            <v>2</v>
          </cell>
          <cell r="F182">
            <v>0</v>
          </cell>
          <cell r="G182">
            <v>0</v>
          </cell>
          <cell r="H182">
            <v>0</v>
          </cell>
          <cell r="I182">
            <v>0</v>
          </cell>
          <cell r="J182">
            <v>106560</v>
          </cell>
          <cell r="K182">
            <v>0</v>
          </cell>
          <cell r="L182">
            <v>387.1</v>
          </cell>
          <cell r="M182">
            <v>0</v>
          </cell>
          <cell r="N182">
            <v>0</v>
          </cell>
          <cell r="O182">
            <v>0</v>
          </cell>
          <cell r="P182">
            <v>0</v>
          </cell>
          <cell r="Q182">
            <v>0</v>
          </cell>
          <cell r="R182">
            <v>0</v>
          </cell>
          <cell r="AA182">
            <v>180</v>
          </cell>
          <cell r="AB182">
            <v>4326.34</v>
          </cell>
          <cell r="AH182">
            <v>0</v>
          </cell>
          <cell r="AI182">
            <v>193.52</v>
          </cell>
          <cell r="AJ182">
            <v>0</v>
          </cell>
          <cell r="AK182">
            <v>6541.96</v>
          </cell>
          <cell r="AL182">
            <v>0</v>
          </cell>
          <cell r="AM182">
            <v>0</v>
          </cell>
          <cell r="AN182">
            <v>-751.88999999999942</v>
          </cell>
          <cell r="AO182">
            <v>10296.41</v>
          </cell>
          <cell r="AP182">
            <v>10296.41</v>
          </cell>
          <cell r="AR182">
            <v>240.49</v>
          </cell>
          <cell r="AS182">
            <v>144.91999999999999</v>
          </cell>
          <cell r="AT182">
            <v>717.6</v>
          </cell>
          <cell r="AU182">
            <v>0</v>
          </cell>
          <cell r="AV182">
            <v>0</v>
          </cell>
          <cell r="AW182">
            <v>11399.42</v>
          </cell>
          <cell r="AZ182">
            <v>2903.76</v>
          </cell>
          <cell r="BG182" t="str">
            <v>20140101LGCME567</v>
          </cell>
          <cell r="BH182" t="str">
            <v>20140101PSS</v>
          </cell>
        </row>
        <row r="183">
          <cell r="B183" t="str">
            <v>May 2015</v>
          </cell>
          <cell r="C183" t="str">
            <v>TODS</v>
          </cell>
          <cell r="D183" t="str">
            <v>LGCME591</v>
          </cell>
          <cell r="E183">
            <v>251</v>
          </cell>
          <cell r="F183">
            <v>0</v>
          </cell>
          <cell r="G183">
            <v>0</v>
          </cell>
          <cell r="H183">
            <v>0</v>
          </cell>
          <cell r="I183">
            <v>0</v>
          </cell>
          <cell r="J183">
            <v>56078782</v>
          </cell>
          <cell r="K183">
            <v>0</v>
          </cell>
          <cell r="L183">
            <v>0</v>
          </cell>
          <cell r="M183">
            <v>134127.70000000001</v>
          </cell>
          <cell r="N183">
            <v>133004.29999999999</v>
          </cell>
          <cell r="O183">
            <v>128503.5</v>
          </cell>
          <cell r="P183">
            <v>0</v>
          </cell>
          <cell r="Q183">
            <v>0</v>
          </cell>
          <cell r="R183">
            <v>0</v>
          </cell>
          <cell r="AA183">
            <v>50200</v>
          </cell>
          <cell r="AB183">
            <v>2237543.4</v>
          </cell>
          <cell r="AH183">
            <v>1755</v>
          </cell>
          <cell r="AI183">
            <v>31139.29</v>
          </cell>
          <cell r="AJ183">
            <v>0</v>
          </cell>
          <cell r="AK183">
            <v>1954410.87</v>
          </cell>
          <cell r="AL183">
            <v>400</v>
          </cell>
          <cell r="AM183">
            <v>-4.0000000037252903E-2</v>
          </cell>
          <cell r="AN183">
            <v>68559.439999999944</v>
          </cell>
          <cell r="AO183">
            <v>4311113.67</v>
          </cell>
          <cell r="AP183">
            <v>4311113.67</v>
          </cell>
          <cell r="AR183">
            <v>134757.74</v>
          </cell>
          <cell r="AS183">
            <v>30275.69</v>
          </cell>
          <cell r="AT183">
            <v>296755.18</v>
          </cell>
          <cell r="AU183">
            <v>0</v>
          </cell>
          <cell r="AV183">
            <v>0</v>
          </cell>
          <cell r="AW183">
            <v>4772902.28</v>
          </cell>
          <cell r="AZ183">
            <v>1528146.81</v>
          </cell>
          <cell r="BG183" t="str">
            <v>20140101LGCME591</v>
          </cell>
          <cell r="BH183" t="str">
            <v>20140101TODS</v>
          </cell>
        </row>
        <row r="184">
          <cell r="B184" t="str">
            <v>May 2015</v>
          </cell>
          <cell r="C184" t="str">
            <v>TODP</v>
          </cell>
          <cell r="D184" t="str">
            <v>LGCME593</v>
          </cell>
          <cell r="E184">
            <v>37</v>
          </cell>
          <cell r="F184">
            <v>0</v>
          </cell>
          <cell r="G184">
            <v>0</v>
          </cell>
          <cell r="H184">
            <v>0</v>
          </cell>
          <cell r="I184">
            <v>0</v>
          </cell>
          <cell r="J184">
            <v>29743500</v>
          </cell>
          <cell r="K184">
            <v>0</v>
          </cell>
          <cell r="L184">
            <v>0</v>
          </cell>
          <cell r="M184">
            <v>75829.3</v>
          </cell>
          <cell r="N184">
            <v>72941.5</v>
          </cell>
          <cell r="O184">
            <v>70842.7</v>
          </cell>
          <cell r="P184">
            <v>0</v>
          </cell>
          <cell r="Q184">
            <v>0</v>
          </cell>
          <cell r="R184">
            <v>0</v>
          </cell>
          <cell r="AA184">
            <v>11100</v>
          </cell>
          <cell r="AB184">
            <v>1133227.3500000001</v>
          </cell>
          <cell r="AH184">
            <v>0</v>
          </cell>
          <cell r="AI184">
            <v>0</v>
          </cell>
          <cell r="AJ184">
            <v>0</v>
          </cell>
          <cell r="AK184">
            <v>1016061.95</v>
          </cell>
          <cell r="AL184">
            <v>0</v>
          </cell>
          <cell r="AM184">
            <v>0</v>
          </cell>
          <cell r="AN184">
            <v>18215.320000000065</v>
          </cell>
          <cell r="AO184">
            <v>2178604.62</v>
          </cell>
          <cell r="AP184">
            <v>2178604.62</v>
          </cell>
          <cell r="AR184">
            <v>70045.16</v>
          </cell>
          <cell r="AS184">
            <v>16061.49</v>
          </cell>
          <cell r="AT184">
            <v>141658.01999999999</v>
          </cell>
          <cell r="AU184">
            <v>0</v>
          </cell>
          <cell r="AV184">
            <v>0</v>
          </cell>
          <cell r="AW184">
            <v>2406369.29</v>
          </cell>
          <cell r="AZ184">
            <v>810510.38</v>
          </cell>
          <cell r="BG184" t="str">
            <v>20140101LGCME593</v>
          </cell>
          <cell r="BH184" t="str">
            <v>20140101TODP</v>
          </cell>
        </row>
        <row r="185">
          <cell r="B185" t="str">
            <v>May 2015</v>
          </cell>
          <cell r="C185" t="str">
            <v>GS3</v>
          </cell>
          <cell r="D185" t="str">
            <v>LGCME650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AA185">
            <v>0</v>
          </cell>
          <cell r="AB185">
            <v>0</v>
          </cell>
          <cell r="AH185">
            <v>0</v>
          </cell>
          <cell r="AI185">
            <v>0</v>
          </cell>
          <cell r="AJ185">
            <v>0</v>
          </cell>
          <cell r="AK185">
            <v>0</v>
          </cell>
          <cell r="AL185">
            <v>0</v>
          </cell>
          <cell r="AM185">
            <v>0</v>
          </cell>
          <cell r="AN185">
            <v>0</v>
          </cell>
          <cell r="AO185">
            <v>0</v>
          </cell>
          <cell r="AP185">
            <v>0</v>
          </cell>
          <cell r="AR185">
            <v>0</v>
          </cell>
          <cell r="AS185">
            <v>0</v>
          </cell>
          <cell r="AT185">
            <v>0</v>
          </cell>
          <cell r="AU185">
            <v>0</v>
          </cell>
          <cell r="AV185">
            <v>0</v>
          </cell>
          <cell r="AW185">
            <v>0</v>
          </cell>
          <cell r="AZ185">
            <v>0</v>
          </cell>
          <cell r="BG185" t="str">
            <v>20140101LGCME650</v>
          </cell>
          <cell r="BH185" t="str">
            <v>20140101GS3</v>
          </cell>
        </row>
        <row r="186">
          <cell r="B186" t="str">
            <v>May 2015</v>
          </cell>
          <cell r="C186" t="str">
            <v>GS3</v>
          </cell>
          <cell r="D186" t="str">
            <v>LGCME651</v>
          </cell>
          <cell r="E186">
            <v>15725</v>
          </cell>
          <cell r="F186">
            <v>0</v>
          </cell>
          <cell r="G186">
            <v>0</v>
          </cell>
          <cell r="H186">
            <v>0</v>
          </cell>
          <cell r="I186">
            <v>0</v>
          </cell>
          <cell r="J186">
            <v>68801593</v>
          </cell>
          <cell r="K186">
            <v>0</v>
          </cell>
          <cell r="L186">
            <v>322163.90000000002</v>
          </cell>
          <cell r="M186">
            <v>0</v>
          </cell>
          <cell r="N186">
            <v>0</v>
          </cell>
          <cell r="O186">
            <v>0</v>
          </cell>
          <cell r="P186">
            <v>0</v>
          </cell>
          <cell r="Q186">
            <v>0</v>
          </cell>
          <cell r="R186">
            <v>0</v>
          </cell>
          <cell r="AA186">
            <v>550375</v>
          </cell>
          <cell r="AB186">
            <v>6284337.5</v>
          </cell>
          <cell r="AH186">
            <v>0</v>
          </cell>
          <cell r="AI186">
            <v>0</v>
          </cell>
          <cell r="AJ186">
            <v>0</v>
          </cell>
          <cell r="AK186">
            <v>0</v>
          </cell>
          <cell r="AL186">
            <v>1942.7900000000373</v>
          </cell>
          <cell r="AM186">
            <v>-19.260000000707805</v>
          </cell>
          <cell r="AN186">
            <v>0</v>
          </cell>
          <cell r="AO186">
            <v>6836636.0299999993</v>
          </cell>
          <cell r="AP186">
            <v>6836636.0300000003</v>
          </cell>
          <cell r="AR186">
            <v>165461.38</v>
          </cell>
          <cell r="AS186">
            <v>180154.76</v>
          </cell>
          <cell r="AT186">
            <v>543522.53</v>
          </cell>
          <cell r="AU186">
            <v>0</v>
          </cell>
          <cell r="AV186">
            <v>0</v>
          </cell>
          <cell r="AW186">
            <v>7725774.7000000002</v>
          </cell>
          <cell r="AZ186">
            <v>1874843.41</v>
          </cell>
          <cell r="BG186" t="str">
            <v>20140101LGCME651</v>
          </cell>
          <cell r="BH186" t="str">
            <v>20140101GS3</v>
          </cell>
        </row>
        <row r="187">
          <cell r="B187" t="str">
            <v>May 2015</v>
          </cell>
          <cell r="C187" t="str">
            <v>GS3</v>
          </cell>
          <cell r="D187" t="str">
            <v>LGCME652</v>
          </cell>
          <cell r="E187">
            <v>663</v>
          </cell>
          <cell r="F187">
            <v>0</v>
          </cell>
          <cell r="G187">
            <v>0</v>
          </cell>
          <cell r="H187">
            <v>0</v>
          </cell>
          <cell r="I187">
            <v>0</v>
          </cell>
          <cell r="J187">
            <v>1109051</v>
          </cell>
          <cell r="K187">
            <v>0</v>
          </cell>
          <cell r="L187">
            <v>9187.9</v>
          </cell>
          <cell r="M187">
            <v>0</v>
          </cell>
          <cell r="N187">
            <v>0</v>
          </cell>
          <cell r="O187">
            <v>0</v>
          </cell>
          <cell r="P187">
            <v>0</v>
          </cell>
          <cell r="Q187">
            <v>0</v>
          </cell>
          <cell r="R187">
            <v>0</v>
          </cell>
          <cell r="AA187">
            <v>0</v>
          </cell>
          <cell r="AB187">
            <v>101300.72</v>
          </cell>
          <cell r="AH187">
            <v>0</v>
          </cell>
          <cell r="AI187">
            <v>0</v>
          </cell>
          <cell r="AJ187">
            <v>0</v>
          </cell>
          <cell r="AK187">
            <v>0</v>
          </cell>
          <cell r="AL187">
            <v>0</v>
          </cell>
          <cell r="AM187">
            <v>-0.13000000000465661</v>
          </cell>
          <cell r="AN187">
            <v>0</v>
          </cell>
          <cell r="AO187">
            <v>101300.59</v>
          </cell>
          <cell r="AP187">
            <v>101300.59000000001</v>
          </cell>
          <cell r="AR187">
            <v>2686.89</v>
          </cell>
          <cell r="AS187">
            <v>2947.72</v>
          </cell>
          <cell r="AT187">
            <v>7859.4</v>
          </cell>
          <cell r="AU187">
            <v>0</v>
          </cell>
          <cell r="AV187">
            <v>0</v>
          </cell>
          <cell r="AW187">
            <v>114794.6</v>
          </cell>
          <cell r="AZ187">
            <v>30221.64</v>
          </cell>
          <cell r="BG187" t="str">
            <v>20140101LGCME652</v>
          </cell>
          <cell r="BH187" t="str">
            <v>20140101GS3</v>
          </cell>
        </row>
        <row r="188">
          <cell r="B188" t="str">
            <v>May 2015</v>
          </cell>
          <cell r="C188" t="str">
            <v>GS3</v>
          </cell>
          <cell r="D188" t="str">
            <v>LGCME657</v>
          </cell>
          <cell r="E188">
            <v>8</v>
          </cell>
          <cell r="F188">
            <v>0</v>
          </cell>
          <cell r="G188">
            <v>0</v>
          </cell>
          <cell r="H188">
            <v>0</v>
          </cell>
          <cell r="I188">
            <v>0</v>
          </cell>
          <cell r="J188">
            <v>144732</v>
          </cell>
          <cell r="K188">
            <v>0</v>
          </cell>
          <cell r="L188">
            <v>535.70000000000005</v>
          </cell>
          <cell r="M188">
            <v>0</v>
          </cell>
          <cell r="N188">
            <v>0</v>
          </cell>
          <cell r="O188">
            <v>0</v>
          </cell>
          <cell r="P188">
            <v>0</v>
          </cell>
          <cell r="Q188">
            <v>0</v>
          </cell>
          <cell r="R188">
            <v>0</v>
          </cell>
          <cell r="AA188">
            <v>280</v>
          </cell>
          <cell r="AB188">
            <v>13219.82</v>
          </cell>
          <cell r="AH188">
            <v>0</v>
          </cell>
          <cell r="AI188">
            <v>0</v>
          </cell>
          <cell r="AJ188">
            <v>0</v>
          </cell>
          <cell r="AK188">
            <v>0</v>
          </cell>
          <cell r="AL188">
            <v>0</v>
          </cell>
          <cell r="AM188">
            <v>1.0000000002037268E-2</v>
          </cell>
          <cell r="AN188">
            <v>0</v>
          </cell>
          <cell r="AO188">
            <v>13499.830000000002</v>
          </cell>
          <cell r="AP188">
            <v>13499.83</v>
          </cell>
          <cell r="AR188">
            <v>348.81</v>
          </cell>
          <cell r="AS188">
            <v>384.98</v>
          </cell>
          <cell r="AT188">
            <v>1054.73</v>
          </cell>
          <cell r="AU188">
            <v>0</v>
          </cell>
          <cell r="AV188">
            <v>0</v>
          </cell>
          <cell r="AW188">
            <v>15288.35</v>
          </cell>
          <cell r="AZ188">
            <v>3943.95</v>
          </cell>
          <cell r="BG188" t="str">
            <v>20140101LGCME657</v>
          </cell>
          <cell r="BH188" t="str">
            <v>20140101GS3</v>
          </cell>
        </row>
        <row r="189">
          <cell r="B189" t="str">
            <v>May 2015</v>
          </cell>
          <cell r="C189" t="str">
            <v>LWC</v>
          </cell>
          <cell r="D189" t="str">
            <v>LGCME671</v>
          </cell>
          <cell r="E189">
            <v>2</v>
          </cell>
          <cell r="F189">
            <v>0</v>
          </cell>
          <cell r="G189">
            <v>0</v>
          </cell>
          <cell r="H189">
            <v>0</v>
          </cell>
          <cell r="I189">
            <v>0</v>
          </cell>
          <cell r="J189">
            <v>4621200</v>
          </cell>
          <cell r="K189">
            <v>0</v>
          </cell>
          <cell r="L189">
            <v>7785.6</v>
          </cell>
          <cell r="M189">
            <v>0</v>
          </cell>
          <cell r="N189">
            <v>0</v>
          </cell>
          <cell r="O189">
            <v>0</v>
          </cell>
          <cell r="P189">
            <v>0</v>
          </cell>
          <cell r="Q189">
            <v>0</v>
          </cell>
          <cell r="R189">
            <v>0</v>
          </cell>
          <cell r="AA189">
            <v>0</v>
          </cell>
          <cell r="AB189">
            <v>171076.82</v>
          </cell>
          <cell r="AH189">
            <v>0</v>
          </cell>
          <cell r="AI189">
            <v>0</v>
          </cell>
          <cell r="AJ189">
            <v>0</v>
          </cell>
          <cell r="AK189">
            <v>80580.960000000006</v>
          </cell>
          <cell r="AL189">
            <v>0</v>
          </cell>
          <cell r="AM189">
            <v>9.9999999802093953E-3</v>
          </cell>
          <cell r="AN189">
            <v>18182.87999999999</v>
          </cell>
          <cell r="AO189">
            <v>269840.67</v>
          </cell>
          <cell r="AP189">
            <v>269840.67</v>
          </cell>
          <cell r="AR189">
            <v>11137.09</v>
          </cell>
          <cell r="AS189">
            <v>0</v>
          </cell>
          <cell r="AT189">
            <v>15269.17</v>
          </cell>
          <cell r="AU189">
            <v>0</v>
          </cell>
          <cell r="AV189">
            <v>0</v>
          </cell>
          <cell r="AW189">
            <v>296246.93</v>
          </cell>
          <cell r="AZ189">
            <v>125927.7</v>
          </cell>
          <cell r="BG189" t="str">
            <v>20140101LGCME671</v>
          </cell>
          <cell r="BH189" t="str">
            <v>20140101LWC</v>
          </cell>
        </row>
        <row r="190">
          <cell r="B190" t="str">
            <v>May 2015</v>
          </cell>
          <cell r="C190" t="str">
            <v>CSR</v>
          </cell>
          <cell r="D190" t="str">
            <v>LGCSR761</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AA190">
            <v>0</v>
          </cell>
          <cell r="AB190">
            <v>0</v>
          </cell>
          <cell r="AH190">
            <v>0</v>
          </cell>
          <cell r="AI190">
            <v>0</v>
          </cell>
          <cell r="AJ190">
            <v>0</v>
          </cell>
          <cell r="AK190">
            <v>0</v>
          </cell>
          <cell r="AL190">
            <v>0</v>
          </cell>
          <cell r="AM190">
            <v>0</v>
          </cell>
          <cell r="AN190">
            <v>0</v>
          </cell>
          <cell r="AO190">
            <v>0</v>
          </cell>
          <cell r="AP190">
            <v>0</v>
          </cell>
          <cell r="AR190">
            <v>0</v>
          </cell>
          <cell r="AS190">
            <v>0</v>
          </cell>
          <cell r="AT190">
            <v>0</v>
          </cell>
          <cell r="AU190">
            <v>0</v>
          </cell>
          <cell r="AV190">
            <v>0</v>
          </cell>
          <cell r="AW190">
            <v>0</v>
          </cell>
          <cell r="AZ190">
            <v>0</v>
          </cell>
          <cell r="BG190" t="str">
            <v>20140101LGCSR761</v>
          </cell>
          <cell r="BH190" t="str">
            <v>20140101CSR</v>
          </cell>
        </row>
        <row r="191">
          <cell r="B191" t="str">
            <v>May 2015</v>
          </cell>
          <cell r="C191" t="str">
            <v>CSR</v>
          </cell>
          <cell r="D191" t="str">
            <v>LGCSR780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AA191">
            <v>0</v>
          </cell>
          <cell r="AB191">
            <v>0</v>
          </cell>
          <cell r="AH191">
            <v>0</v>
          </cell>
          <cell r="AI191">
            <v>0</v>
          </cell>
          <cell r="AJ191">
            <v>0</v>
          </cell>
          <cell r="AK191">
            <v>0</v>
          </cell>
          <cell r="AL191">
            <v>0</v>
          </cell>
          <cell r="AM191">
            <v>0</v>
          </cell>
          <cell r="AN191">
            <v>0</v>
          </cell>
          <cell r="AO191">
            <v>0</v>
          </cell>
          <cell r="AP191">
            <v>0</v>
          </cell>
          <cell r="AR191">
            <v>0</v>
          </cell>
          <cell r="AS191">
            <v>0</v>
          </cell>
          <cell r="AT191">
            <v>0</v>
          </cell>
          <cell r="AU191">
            <v>0</v>
          </cell>
          <cell r="AV191">
            <v>0</v>
          </cell>
          <cell r="AW191">
            <v>0</v>
          </cell>
          <cell r="AZ191">
            <v>0</v>
          </cell>
          <cell r="BG191" t="str">
            <v>20140101LGCSR780</v>
          </cell>
          <cell r="BH191" t="str">
            <v>20140101CSR</v>
          </cell>
        </row>
        <row r="192">
          <cell r="B192" t="str">
            <v>May 2015</v>
          </cell>
          <cell r="C192" t="str">
            <v>FK</v>
          </cell>
          <cell r="D192" t="str">
            <v>LGINE599</v>
          </cell>
          <cell r="E192">
            <v>1</v>
          </cell>
          <cell r="F192">
            <v>0</v>
          </cell>
          <cell r="G192">
            <v>0</v>
          </cell>
          <cell r="H192">
            <v>0</v>
          </cell>
          <cell r="I192">
            <v>0</v>
          </cell>
          <cell r="J192">
            <v>10247000</v>
          </cell>
          <cell r="K192">
            <v>0</v>
          </cell>
          <cell r="L192">
            <v>19260</v>
          </cell>
          <cell r="M192">
            <v>0</v>
          </cell>
          <cell r="N192">
            <v>0</v>
          </cell>
          <cell r="O192">
            <v>0</v>
          </cell>
          <cell r="P192">
            <v>0</v>
          </cell>
          <cell r="Q192">
            <v>0</v>
          </cell>
          <cell r="R192">
            <v>0</v>
          </cell>
          <cell r="AA192">
            <v>0</v>
          </cell>
          <cell r="AB192">
            <v>383237.8</v>
          </cell>
          <cell r="AH192">
            <v>0</v>
          </cell>
          <cell r="AI192">
            <v>-16659.13</v>
          </cell>
          <cell r="AJ192">
            <v>0</v>
          </cell>
          <cell r="AK192">
            <v>273011.27</v>
          </cell>
          <cell r="AL192">
            <v>0</v>
          </cell>
          <cell r="AM192">
            <v>0</v>
          </cell>
          <cell r="AN192">
            <v>-44683.200000000012</v>
          </cell>
          <cell r="AO192">
            <v>611565.86999999988</v>
          </cell>
          <cell r="AP192">
            <v>611565.87</v>
          </cell>
          <cell r="AR192">
            <v>22953.279999999999</v>
          </cell>
          <cell r="AS192">
            <v>0</v>
          </cell>
          <cell r="AT192">
            <v>30641.3</v>
          </cell>
          <cell r="AU192">
            <v>0</v>
          </cell>
          <cell r="AV192">
            <v>0</v>
          </cell>
          <cell r="AW192">
            <v>665160.44999999995</v>
          </cell>
          <cell r="AZ192">
            <v>279230.75</v>
          </cell>
          <cell r="BG192" t="str">
            <v>20140101LGINE599</v>
          </cell>
          <cell r="BH192" t="str">
            <v>20140101FK</v>
          </cell>
        </row>
        <row r="193">
          <cell r="B193" t="str">
            <v>May 2015</v>
          </cell>
          <cell r="C193" t="str">
            <v>RTS</v>
          </cell>
          <cell r="D193" t="str">
            <v>LGINE643</v>
          </cell>
          <cell r="E193">
            <v>12</v>
          </cell>
          <cell r="F193">
            <v>0</v>
          </cell>
          <cell r="G193">
            <v>0</v>
          </cell>
          <cell r="H193">
            <v>0</v>
          </cell>
          <cell r="I193">
            <v>0</v>
          </cell>
          <cell r="J193">
            <v>81319378</v>
          </cell>
          <cell r="K193">
            <v>0</v>
          </cell>
          <cell r="L193">
            <v>0</v>
          </cell>
          <cell r="M193">
            <v>178651.5</v>
          </cell>
          <cell r="N193">
            <v>175896.8</v>
          </cell>
          <cell r="O193">
            <v>164062.6</v>
          </cell>
          <cell r="P193">
            <v>0</v>
          </cell>
          <cell r="Q193">
            <v>0</v>
          </cell>
          <cell r="R193">
            <v>0</v>
          </cell>
          <cell r="AA193">
            <v>9000</v>
          </cell>
          <cell r="AB193">
            <v>2935629.55</v>
          </cell>
          <cell r="AH193">
            <v>0</v>
          </cell>
          <cell r="AI193">
            <v>0</v>
          </cell>
          <cell r="AJ193">
            <v>0</v>
          </cell>
          <cell r="AK193">
            <v>1765466.8599999999</v>
          </cell>
          <cell r="AL193">
            <v>0</v>
          </cell>
          <cell r="AM193">
            <v>0</v>
          </cell>
          <cell r="AN193">
            <v>37744.010000000009</v>
          </cell>
          <cell r="AO193">
            <v>4747840.419999999</v>
          </cell>
          <cell r="AP193">
            <v>4747840.4200000009</v>
          </cell>
          <cell r="AR193">
            <v>183430.39999999999</v>
          </cell>
          <cell r="AS193">
            <v>0</v>
          </cell>
          <cell r="AT193">
            <v>239015.91</v>
          </cell>
          <cell r="AU193">
            <v>0</v>
          </cell>
          <cell r="AV193">
            <v>0</v>
          </cell>
          <cell r="AW193">
            <v>5170286.7300000004</v>
          </cell>
          <cell r="AZ193">
            <v>2215953.0499999998</v>
          </cell>
          <cell r="BG193" t="str">
            <v>20140101LGINE643</v>
          </cell>
          <cell r="BH193" t="str">
            <v>20140101RTS</v>
          </cell>
        </row>
        <row r="194">
          <cell r="B194" t="str">
            <v>May 2015</v>
          </cell>
          <cell r="C194" t="str">
            <v>PSS</v>
          </cell>
          <cell r="D194" t="str">
            <v>LGINE661</v>
          </cell>
          <cell r="E194">
            <v>235</v>
          </cell>
          <cell r="F194">
            <v>0</v>
          </cell>
          <cell r="G194">
            <v>0</v>
          </cell>
          <cell r="H194">
            <v>0</v>
          </cell>
          <cell r="I194">
            <v>0</v>
          </cell>
          <cell r="J194">
            <v>19462954</v>
          </cell>
          <cell r="K194">
            <v>0</v>
          </cell>
          <cell r="L194">
            <v>57547.199999999997</v>
          </cell>
          <cell r="M194">
            <v>0</v>
          </cell>
          <cell r="N194">
            <v>0</v>
          </cell>
          <cell r="O194">
            <v>0</v>
          </cell>
          <cell r="P194">
            <v>0</v>
          </cell>
          <cell r="Q194">
            <v>0</v>
          </cell>
          <cell r="R194">
            <v>0</v>
          </cell>
          <cell r="AA194">
            <v>21150</v>
          </cell>
          <cell r="AB194">
            <v>790195.93</v>
          </cell>
          <cell r="AH194">
            <v>0</v>
          </cell>
          <cell r="AI194">
            <v>60549.120000000003</v>
          </cell>
          <cell r="AJ194">
            <v>0</v>
          </cell>
          <cell r="AK194">
            <v>1004323.2</v>
          </cell>
          <cell r="AL194">
            <v>-110.47999999999956</v>
          </cell>
          <cell r="AM194">
            <v>0</v>
          </cell>
          <cell r="AN194">
            <v>14532.869999999995</v>
          </cell>
          <cell r="AO194">
            <v>1830091.52</v>
          </cell>
          <cell r="AP194">
            <v>1830091.52</v>
          </cell>
          <cell r="AR194">
            <v>46887.68</v>
          </cell>
          <cell r="AS194">
            <v>0</v>
          </cell>
          <cell r="AT194">
            <v>137695.82999999999</v>
          </cell>
          <cell r="AU194">
            <v>0</v>
          </cell>
          <cell r="AV194">
            <v>0</v>
          </cell>
          <cell r="AW194">
            <v>2014675.03</v>
          </cell>
          <cell r="AZ194">
            <v>530365.5</v>
          </cell>
          <cell r="BG194" t="str">
            <v>20140101LGINE661</v>
          </cell>
          <cell r="BH194" t="str">
            <v>20140101PSS</v>
          </cell>
        </row>
        <row r="195">
          <cell r="B195" t="str">
            <v>May 2015</v>
          </cell>
          <cell r="C195" t="str">
            <v>PSP</v>
          </cell>
          <cell r="D195" t="str">
            <v>LGINE663</v>
          </cell>
          <cell r="E195">
            <v>23</v>
          </cell>
          <cell r="F195">
            <v>0</v>
          </cell>
          <cell r="G195">
            <v>0</v>
          </cell>
          <cell r="H195">
            <v>0</v>
          </cell>
          <cell r="I195">
            <v>0</v>
          </cell>
          <cell r="J195">
            <v>1152735</v>
          </cell>
          <cell r="K195">
            <v>0</v>
          </cell>
          <cell r="L195">
            <v>5382</v>
          </cell>
          <cell r="M195">
            <v>0</v>
          </cell>
          <cell r="N195">
            <v>0</v>
          </cell>
          <cell r="O195">
            <v>0</v>
          </cell>
          <cell r="P195">
            <v>0</v>
          </cell>
          <cell r="Q195">
            <v>0</v>
          </cell>
          <cell r="R195">
            <v>0</v>
          </cell>
          <cell r="AA195">
            <v>3910</v>
          </cell>
          <cell r="AB195">
            <v>45256.38</v>
          </cell>
          <cell r="AH195">
            <v>0</v>
          </cell>
          <cell r="AI195">
            <v>13585.93</v>
          </cell>
          <cell r="AJ195">
            <v>0</v>
          </cell>
          <cell r="AK195">
            <v>88664.829999999987</v>
          </cell>
          <cell r="AL195">
            <v>0</v>
          </cell>
          <cell r="AM195">
            <v>-1.9999999996798579E-2</v>
          </cell>
          <cell r="AN195">
            <v>-248.89999999997963</v>
          </cell>
          <cell r="AO195">
            <v>137582.29000000004</v>
          </cell>
          <cell r="AP195">
            <v>137582.28999999998</v>
          </cell>
          <cell r="AR195">
            <v>2768.38</v>
          </cell>
          <cell r="AS195">
            <v>0</v>
          </cell>
          <cell r="AT195">
            <v>11149.04</v>
          </cell>
          <cell r="AU195">
            <v>0</v>
          </cell>
          <cell r="AV195">
            <v>0</v>
          </cell>
          <cell r="AW195">
            <v>151499.71</v>
          </cell>
          <cell r="AZ195">
            <v>31412.03</v>
          </cell>
          <cell r="BG195" t="str">
            <v>20140101LGINE663</v>
          </cell>
          <cell r="BH195" t="str">
            <v>20140101PSP</v>
          </cell>
        </row>
        <row r="196">
          <cell r="B196" t="str">
            <v>May 2015</v>
          </cell>
          <cell r="C196" t="str">
            <v>TODS</v>
          </cell>
          <cell r="D196" t="str">
            <v>LGINE691</v>
          </cell>
          <cell r="E196">
            <v>87</v>
          </cell>
          <cell r="F196">
            <v>0</v>
          </cell>
          <cell r="G196">
            <v>0</v>
          </cell>
          <cell r="H196">
            <v>0</v>
          </cell>
          <cell r="I196">
            <v>0</v>
          </cell>
          <cell r="J196">
            <v>20649020</v>
          </cell>
          <cell r="K196">
            <v>0</v>
          </cell>
          <cell r="L196">
            <v>0</v>
          </cell>
          <cell r="M196">
            <v>53204.1</v>
          </cell>
          <cell r="N196">
            <v>51775.4</v>
          </cell>
          <cell r="O196">
            <v>50123.7</v>
          </cell>
          <cell r="P196">
            <v>0</v>
          </cell>
          <cell r="Q196">
            <v>0</v>
          </cell>
          <cell r="R196">
            <v>0</v>
          </cell>
          <cell r="AA196">
            <v>17400</v>
          </cell>
          <cell r="AB196">
            <v>823895.9</v>
          </cell>
          <cell r="AH196">
            <v>0</v>
          </cell>
          <cell r="AI196">
            <v>50855.42</v>
          </cell>
          <cell r="AJ196">
            <v>0</v>
          </cell>
          <cell r="AK196">
            <v>803434.68</v>
          </cell>
          <cell r="AL196">
            <v>151.22999999999956</v>
          </cell>
          <cell r="AM196">
            <v>-1.0000000125728548E-2</v>
          </cell>
          <cell r="AN196">
            <v>18284.369999999995</v>
          </cell>
          <cell r="AO196">
            <v>1663166.17</v>
          </cell>
          <cell r="AP196">
            <v>1663166.1700000002</v>
          </cell>
          <cell r="AR196">
            <v>49639.5</v>
          </cell>
          <cell r="AS196">
            <v>0</v>
          </cell>
          <cell r="AT196">
            <v>116215.45</v>
          </cell>
          <cell r="AU196">
            <v>0</v>
          </cell>
          <cell r="AV196">
            <v>0</v>
          </cell>
          <cell r="AW196">
            <v>1829021.12</v>
          </cell>
          <cell r="AZ196">
            <v>562685.80000000005</v>
          </cell>
          <cell r="BG196" t="str">
            <v>20140101LGINE691</v>
          </cell>
          <cell r="BH196" t="str">
            <v>20140101TODS</v>
          </cell>
        </row>
        <row r="197">
          <cell r="B197" t="str">
            <v>May 2015</v>
          </cell>
          <cell r="C197" t="str">
            <v>TODP</v>
          </cell>
          <cell r="D197" t="str">
            <v>LGINE693</v>
          </cell>
          <cell r="E197">
            <v>66</v>
          </cell>
          <cell r="F197">
            <v>0</v>
          </cell>
          <cell r="G197">
            <v>0</v>
          </cell>
          <cell r="H197">
            <v>0</v>
          </cell>
          <cell r="I197">
            <v>0</v>
          </cell>
          <cell r="J197">
            <v>115038800</v>
          </cell>
          <cell r="K197">
            <v>0</v>
          </cell>
          <cell r="L197">
            <v>0</v>
          </cell>
          <cell r="M197">
            <v>280585.8</v>
          </cell>
          <cell r="N197">
            <v>274852.40000000002</v>
          </cell>
          <cell r="O197">
            <v>272105.09999999998</v>
          </cell>
          <cell r="P197">
            <v>0</v>
          </cell>
          <cell r="Q197">
            <v>0</v>
          </cell>
          <cell r="R197">
            <v>0</v>
          </cell>
          <cell r="AA197">
            <v>19800</v>
          </cell>
          <cell r="AB197">
            <v>4070072.74</v>
          </cell>
          <cell r="AH197">
            <v>1577</v>
          </cell>
          <cell r="AI197">
            <v>0</v>
          </cell>
          <cell r="AJ197">
            <v>0</v>
          </cell>
          <cell r="AK197">
            <v>3321640.66</v>
          </cell>
          <cell r="AL197">
            <v>0</v>
          </cell>
          <cell r="AM197">
            <v>-1.0000000242143869E-2</v>
          </cell>
          <cell r="AN197">
            <v>14579.959999999497</v>
          </cell>
          <cell r="AO197">
            <v>7426093.3499999996</v>
          </cell>
          <cell r="AP197">
            <v>7426093.3499999996</v>
          </cell>
          <cell r="AR197">
            <v>275036.89</v>
          </cell>
          <cell r="AS197">
            <v>0</v>
          </cell>
          <cell r="AT197">
            <v>450112.07</v>
          </cell>
          <cell r="AU197">
            <v>0</v>
          </cell>
          <cell r="AV197">
            <v>0</v>
          </cell>
          <cell r="AW197">
            <v>8151242.3099999996</v>
          </cell>
          <cell r="AZ197">
            <v>3134807.3</v>
          </cell>
          <cell r="BG197" t="str">
            <v>20140101LGINE693</v>
          </cell>
          <cell r="BH197" t="str">
            <v>20140101TODP</v>
          </cell>
        </row>
        <row r="198">
          <cell r="B198" t="str">
            <v>May 2015</v>
          </cell>
          <cell r="C198" t="str">
            <v>TODP</v>
          </cell>
          <cell r="D198" t="str">
            <v>LGINE694</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AA198">
            <v>0</v>
          </cell>
          <cell r="AB198">
            <v>0</v>
          </cell>
          <cell r="AH198">
            <v>0</v>
          </cell>
          <cell r="AI198">
            <v>0</v>
          </cell>
          <cell r="AJ198">
            <v>0</v>
          </cell>
          <cell r="AK198">
            <v>0</v>
          </cell>
          <cell r="AL198">
            <v>0</v>
          </cell>
          <cell r="AM198">
            <v>0</v>
          </cell>
          <cell r="AN198">
            <v>0</v>
          </cell>
          <cell r="AO198">
            <v>0</v>
          </cell>
          <cell r="AP198">
            <v>0</v>
          </cell>
          <cell r="AR198">
            <v>0</v>
          </cell>
          <cell r="AS198">
            <v>0</v>
          </cell>
          <cell r="AT198">
            <v>0</v>
          </cell>
          <cell r="AU198">
            <v>0</v>
          </cell>
          <cell r="AV198">
            <v>0</v>
          </cell>
          <cell r="AW198">
            <v>0</v>
          </cell>
          <cell r="AZ198">
            <v>0</v>
          </cell>
          <cell r="BG198" t="str">
            <v>20140101LGINE694</v>
          </cell>
          <cell r="BH198" t="str">
            <v>20140101TODP</v>
          </cell>
        </row>
        <row r="199">
          <cell r="B199" t="str">
            <v>May 2015</v>
          </cell>
          <cell r="C199" t="str">
            <v>LE</v>
          </cell>
          <cell r="D199" t="str">
            <v>LGMLE570</v>
          </cell>
          <cell r="E199">
            <v>1</v>
          </cell>
          <cell r="F199">
            <v>0</v>
          </cell>
          <cell r="G199">
            <v>0</v>
          </cell>
          <cell r="H199">
            <v>0</v>
          </cell>
          <cell r="I199">
            <v>0</v>
          </cell>
          <cell r="J199">
            <v>196</v>
          </cell>
          <cell r="K199">
            <v>0</v>
          </cell>
          <cell r="L199">
            <v>0</v>
          </cell>
          <cell r="M199">
            <v>0</v>
          </cell>
          <cell r="N199">
            <v>0</v>
          </cell>
          <cell r="O199">
            <v>0</v>
          </cell>
          <cell r="P199">
            <v>0</v>
          </cell>
          <cell r="Q199">
            <v>0</v>
          </cell>
          <cell r="R199">
            <v>0</v>
          </cell>
          <cell r="AA199">
            <v>0</v>
          </cell>
          <cell r="AB199">
            <v>12.66</v>
          </cell>
          <cell r="AH199">
            <v>0</v>
          </cell>
          <cell r="AI199">
            <v>0</v>
          </cell>
          <cell r="AJ199">
            <v>0</v>
          </cell>
          <cell r="AK199">
            <v>0</v>
          </cell>
          <cell r="AL199">
            <v>0</v>
          </cell>
          <cell r="AM199">
            <v>0</v>
          </cell>
          <cell r="AN199">
            <v>0</v>
          </cell>
          <cell r="AO199">
            <v>12.66</v>
          </cell>
          <cell r="AP199">
            <v>12.66</v>
          </cell>
          <cell r="AR199">
            <v>0.47</v>
          </cell>
          <cell r="AS199">
            <v>0</v>
          </cell>
          <cell r="AT199">
            <v>0.88</v>
          </cell>
          <cell r="AU199">
            <v>0</v>
          </cell>
          <cell r="AV199">
            <v>0</v>
          </cell>
          <cell r="AW199">
            <v>14.01</v>
          </cell>
          <cell r="AZ199">
            <v>5.34</v>
          </cell>
          <cell r="BG199" t="str">
            <v>20140101LGMLE570</v>
          </cell>
          <cell r="BH199" t="str">
            <v>20140101LE</v>
          </cell>
        </row>
        <row r="200">
          <cell r="B200" t="str">
            <v>May 2015</v>
          </cell>
          <cell r="C200" t="str">
            <v>LE</v>
          </cell>
          <cell r="D200" t="str">
            <v>LGMLE571</v>
          </cell>
          <cell r="E200">
            <v>151</v>
          </cell>
          <cell r="F200">
            <v>0</v>
          </cell>
          <cell r="G200">
            <v>0</v>
          </cell>
          <cell r="H200">
            <v>0</v>
          </cell>
          <cell r="I200">
            <v>0</v>
          </cell>
          <cell r="J200">
            <v>153771</v>
          </cell>
          <cell r="K200">
            <v>0</v>
          </cell>
          <cell r="L200">
            <v>0</v>
          </cell>
          <cell r="M200">
            <v>0</v>
          </cell>
          <cell r="N200">
            <v>0</v>
          </cell>
          <cell r="O200">
            <v>0</v>
          </cell>
          <cell r="P200">
            <v>0</v>
          </cell>
          <cell r="Q200">
            <v>0</v>
          </cell>
          <cell r="R200">
            <v>0</v>
          </cell>
          <cell r="AA200">
            <v>0</v>
          </cell>
          <cell r="AB200">
            <v>9935.14</v>
          </cell>
          <cell r="AH200">
            <v>0</v>
          </cell>
          <cell r="AI200">
            <v>0</v>
          </cell>
          <cell r="AJ200">
            <v>0</v>
          </cell>
          <cell r="AK200">
            <v>0</v>
          </cell>
          <cell r="AL200">
            <v>0</v>
          </cell>
          <cell r="AM200">
            <v>3.9999999999054126E-2</v>
          </cell>
          <cell r="AN200">
            <v>0</v>
          </cell>
          <cell r="AO200">
            <v>9935.1799999999985</v>
          </cell>
          <cell r="AP200">
            <v>9935.18</v>
          </cell>
          <cell r="AR200">
            <v>367.96</v>
          </cell>
          <cell r="AS200">
            <v>0</v>
          </cell>
          <cell r="AT200">
            <v>685.48</v>
          </cell>
          <cell r="AU200">
            <v>0</v>
          </cell>
          <cell r="AV200">
            <v>0</v>
          </cell>
          <cell r="AW200">
            <v>10988.62</v>
          </cell>
          <cell r="AZ200">
            <v>4190.26</v>
          </cell>
          <cell r="BG200" t="str">
            <v>20140101LGMLE571</v>
          </cell>
          <cell r="BH200" t="str">
            <v>20140101LE</v>
          </cell>
        </row>
        <row r="201">
          <cell r="B201" t="str">
            <v>May 2015</v>
          </cell>
          <cell r="C201" t="str">
            <v>LE</v>
          </cell>
          <cell r="D201" t="str">
            <v>LGMLE572</v>
          </cell>
          <cell r="E201">
            <v>13</v>
          </cell>
          <cell r="F201">
            <v>0</v>
          </cell>
          <cell r="G201">
            <v>0</v>
          </cell>
          <cell r="H201">
            <v>0</v>
          </cell>
          <cell r="I201">
            <v>0</v>
          </cell>
          <cell r="J201">
            <v>70506</v>
          </cell>
          <cell r="K201">
            <v>0</v>
          </cell>
          <cell r="L201">
            <v>0</v>
          </cell>
          <cell r="M201">
            <v>0</v>
          </cell>
          <cell r="N201">
            <v>0</v>
          </cell>
          <cell r="O201">
            <v>0</v>
          </cell>
          <cell r="P201">
            <v>0</v>
          </cell>
          <cell r="Q201">
            <v>0</v>
          </cell>
          <cell r="R201">
            <v>0</v>
          </cell>
          <cell r="AA201">
            <v>0</v>
          </cell>
          <cell r="AB201">
            <v>4555.3900000000003</v>
          </cell>
          <cell r="AH201">
            <v>0</v>
          </cell>
          <cell r="AI201">
            <v>0</v>
          </cell>
          <cell r="AJ201">
            <v>0</v>
          </cell>
          <cell r="AK201">
            <v>0</v>
          </cell>
          <cell r="AL201">
            <v>0</v>
          </cell>
          <cell r="AM201">
            <v>1.0000000000218279E-2</v>
          </cell>
          <cell r="AN201">
            <v>0</v>
          </cell>
          <cell r="AO201">
            <v>4555.4000000000005</v>
          </cell>
          <cell r="AP201">
            <v>4555.3999999999996</v>
          </cell>
          <cell r="AR201">
            <v>169.75</v>
          </cell>
          <cell r="AS201">
            <v>0</v>
          </cell>
          <cell r="AT201">
            <v>317.89</v>
          </cell>
          <cell r="AU201">
            <v>0</v>
          </cell>
          <cell r="AV201">
            <v>0</v>
          </cell>
          <cell r="AW201">
            <v>5043.04</v>
          </cell>
          <cell r="AZ201">
            <v>1921.29</v>
          </cell>
          <cell r="BG201" t="str">
            <v>20140101LGMLE572</v>
          </cell>
          <cell r="BH201" t="str">
            <v>20140101LE</v>
          </cell>
        </row>
        <row r="202">
          <cell r="B202" t="str">
            <v>May 2015</v>
          </cell>
          <cell r="C202" t="str">
            <v>TE</v>
          </cell>
          <cell r="D202" t="str">
            <v>LGMLE573</v>
          </cell>
          <cell r="E202">
            <v>902</v>
          </cell>
          <cell r="F202">
            <v>0</v>
          </cell>
          <cell r="G202">
            <v>0</v>
          </cell>
          <cell r="H202">
            <v>0</v>
          </cell>
          <cell r="I202">
            <v>0</v>
          </cell>
          <cell r="J202">
            <v>179178</v>
          </cell>
          <cell r="K202">
            <v>0</v>
          </cell>
          <cell r="L202">
            <v>0</v>
          </cell>
          <cell r="M202">
            <v>0</v>
          </cell>
          <cell r="N202">
            <v>0</v>
          </cell>
          <cell r="O202">
            <v>0</v>
          </cell>
          <cell r="P202">
            <v>0</v>
          </cell>
          <cell r="Q202">
            <v>0</v>
          </cell>
          <cell r="R202">
            <v>0</v>
          </cell>
          <cell r="AA202">
            <v>2931.5</v>
          </cell>
          <cell r="AB202">
            <v>13721.45</v>
          </cell>
          <cell r="AH202">
            <v>0</v>
          </cell>
          <cell r="AI202">
            <v>0</v>
          </cell>
          <cell r="AJ202">
            <v>0</v>
          </cell>
          <cell r="AK202">
            <v>0</v>
          </cell>
          <cell r="AL202">
            <v>6.0700000000001637</v>
          </cell>
          <cell r="AM202">
            <v>0</v>
          </cell>
          <cell r="AN202">
            <v>0</v>
          </cell>
          <cell r="AO202">
            <v>16659.02</v>
          </cell>
          <cell r="AP202">
            <v>16659.019999999997</v>
          </cell>
          <cell r="AR202">
            <v>429.19</v>
          </cell>
          <cell r="AS202">
            <v>0</v>
          </cell>
          <cell r="AT202">
            <v>1139.21</v>
          </cell>
          <cell r="AU202">
            <v>0</v>
          </cell>
          <cell r="AV202">
            <v>0</v>
          </cell>
          <cell r="AW202">
            <v>18227.419999999998</v>
          </cell>
          <cell r="AZ202">
            <v>4882.6000000000004</v>
          </cell>
          <cell r="BG202" t="str">
            <v>20140101LGMLE573</v>
          </cell>
          <cell r="BH202" t="str">
            <v>20140101TE</v>
          </cell>
        </row>
        <row r="203">
          <cell r="B203" t="str">
            <v>May 2015</v>
          </cell>
          <cell r="C203" t="str">
            <v>TE</v>
          </cell>
          <cell r="D203" t="str">
            <v>LGMLE574</v>
          </cell>
          <cell r="E203">
            <v>8</v>
          </cell>
          <cell r="F203">
            <v>0</v>
          </cell>
          <cell r="G203">
            <v>0</v>
          </cell>
          <cell r="H203">
            <v>0</v>
          </cell>
          <cell r="I203">
            <v>0</v>
          </cell>
          <cell r="J203">
            <v>68742</v>
          </cell>
          <cell r="K203">
            <v>0</v>
          </cell>
          <cell r="L203">
            <v>0</v>
          </cell>
          <cell r="M203">
            <v>0</v>
          </cell>
          <cell r="N203">
            <v>0</v>
          </cell>
          <cell r="O203">
            <v>0</v>
          </cell>
          <cell r="P203">
            <v>0</v>
          </cell>
          <cell r="Q203">
            <v>0</v>
          </cell>
          <cell r="R203">
            <v>0</v>
          </cell>
          <cell r="AA203">
            <v>26</v>
          </cell>
          <cell r="AB203">
            <v>5264.26</v>
          </cell>
          <cell r="AH203">
            <v>0</v>
          </cell>
          <cell r="AI203">
            <v>0</v>
          </cell>
          <cell r="AJ203">
            <v>0</v>
          </cell>
          <cell r="AK203">
            <v>0</v>
          </cell>
          <cell r="AL203">
            <v>409.5</v>
          </cell>
          <cell r="AM203">
            <v>0</v>
          </cell>
          <cell r="AN203">
            <v>0</v>
          </cell>
          <cell r="AO203">
            <v>5699.76</v>
          </cell>
          <cell r="AP203">
            <v>5699.76</v>
          </cell>
          <cell r="AR203">
            <v>165.66</v>
          </cell>
          <cell r="AS203">
            <v>0</v>
          </cell>
          <cell r="AT203">
            <v>395.33</v>
          </cell>
          <cell r="AU203">
            <v>0</v>
          </cell>
          <cell r="AV203">
            <v>0</v>
          </cell>
          <cell r="AW203">
            <v>6260.75</v>
          </cell>
          <cell r="AZ203">
            <v>1873.22</v>
          </cell>
          <cell r="BG203" t="str">
            <v>20140101LGMLE574</v>
          </cell>
          <cell r="BH203" t="str">
            <v>20140101TE</v>
          </cell>
        </row>
        <row r="204">
          <cell r="B204" t="str">
            <v>May 2015</v>
          </cell>
          <cell r="C204" t="str">
            <v>RS</v>
          </cell>
          <cell r="D204" t="str">
            <v>LGRSE411</v>
          </cell>
          <cell r="E204">
            <v>3343</v>
          </cell>
          <cell r="F204">
            <v>0</v>
          </cell>
          <cell r="G204">
            <v>0</v>
          </cell>
          <cell r="H204">
            <v>0</v>
          </cell>
          <cell r="I204">
            <v>0</v>
          </cell>
          <cell r="J204">
            <v>690238</v>
          </cell>
          <cell r="K204">
            <v>0</v>
          </cell>
          <cell r="L204">
            <v>0</v>
          </cell>
          <cell r="M204">
            <v>0</v>
          </cell>
          <cell r="N204">
            <v>0</v>
          </cell>
          <cell r="O204">
            <v>0</v>
          </cell>
          <cell r="P204">
            <v>0</v>
          </cell>
          <cell r="Q204">
            <v>0</v>
          </cell>
          <cell r="R204">
            <v>0</v>
          </cell>
          <cell r="AA204">
            <v>0</v>
          </cell>
          <cell r="AB204">
            <v>55743.62</v>
          </cell>
          <cell r="AH204">
            <v>0</v>
          </cell>
          <cell r="AI204">
            <v>0</v>
          </cell>
          <cell r="AJ204">
            <v>0</v>
          </cell>
          <cell r="AK204">
            <v>0</v>
          </cell>
          <cell r="AL204">
            <v>0</v>
          </cell>
          <cell r="AM204">
            <v>0.14999999999417923</v>
          </cell>
          <cell r="AN204">
            <v>0</v>
          </cell>
          <cell r="AO204">
            <v>55743.77</v>
          </cell>
          <cell r="AP204">
            <v>55743.770000000004</v>
          </cell>
          <cell r="AR204">
            <v>1664.74</v>
          </cell>
          <cell r="AS204">
            <v>3588.82</v>
          </cell>
          <cell r="AT204">
            <v>4112.07</v>
          </cell>
          <cell r="AU204">
            <v>0</v>
          </cell>
          <cell r="AV204">
            <v>0</v>
          </cell>
          <cell r="AW204">
            <v>65109.4</v>
          </cell>
          <cell r="AZ204">
            <v>18808.990000000002</v>
          </cell>
          <cell r="BG204" t="str">
            <v>20140101LGRSE411</v>
          </cell>
          <cell r="BH204" t="str">
            <v>20140101RS</v>
          </cell>
        </row>
        <row r="205">
          <cell r="B205" t="str">
            <v>May 2015</v>
          </cell>
          <cell r="C205" t="str">
            <v>RS</v>
          </cell>
          <cell r="D205" t="str">
            <v>LGRSE511</v>
          </cell>
          <cell r="E205">
            <v>354542</v>
          </cell>
          <cell r="F205">
            <v>0</v>
          </cell>
          <cell r="G205">
            <v>0</v>
          </cell>
          <cell r="H205">
            <v>0</v>
          </cell>
          <cell r="I205">
            <v>0</v>
          </cell>
          <cell r="J205">
            <v>259024600</v>
          </cell>
          <cell r="K205">
            <v>0</v>
          </cell>
          <cell r="L205">
            <v>0</v>
          </cell>
          <cell r="M205">
            <v>0</v>
          </cell>
          <cell r="N205">
            <v>0</v>
          </cell>
          <cell r="O205">
            <v>0</v>
          </cell>
          <cell r="P205">
            <v>0</v>
          </cell>
          <cell r="Q205">
            <v>0</v>
          </cell>
          <cell r="R205">
            <v>0</v>
          </cell>
          <cell r="AA205">
            <v>3811326.5</v>
          </cell>
          <cell r="AB205">
            <v>20918826.699999999</v>
          </cell>
          <cell r="AH205">
            <v>0</v>
          </cell>
          <cell r="AI205">
            <v>0</v>
          </cell>
          <cell r="AJ205">
            <v>0</v>
          </cell>
          <cell r="AK205">
            <v>0</v>
          </cell>
          <cell r="AL205">
            <v>-14421.470000000205</v>
          </cell>
          <cell r="AM205">
            <v>-7.7700000032782555</v>
          </cell>
          <cell r="AN205">
            <v>0</v>
          </cell>
          <cell r="AO205">
            <v>24715723.959999997</v>
          </cell>
          <cell r="AP205">
            <v>24715723.960000001</v>
          </cell>
          <cell r="AR205">
            <v>624205.68000000005</v>
          </cell>
          <cell r="AS205">
            <v>1346909.58</v>
          </cell>
          <cell r="AT205">
            <v>1798503.4</v>
          </cell>
          <cell r="AU205">
            <v>0</v>
          </cell>
          <cell r="AV205">
            <v>0</v>
          </cell>
          <cell r="AW205">
            <v>28485342.620000001</v>
          </cell>
          <cell r="AZ205">
            <v>7058420.3499999996</v>
          </cell>
          <cell r="BG205" t="str">
            <v>20140101LGRSE511</v>
          </cell>
          <cell r="BH205" t="str">
            <v>20140101RS</v>
          </cell>
        </row>
        <row r="206">
          <cell r="B206" t="str">
            <v>May 2015</v>
          </cell>
          <cell r="C206" t="str">
            <v>RS</v>
          </cell>
          <cell r="D206" t="str">
            <v>LGRSE519</v>
          </cell>
          <cell r="E206">
            <v>154</v>
          </cell>
          <cell r="F206">
            <v>0</v>
          </cell>
          <cell r="G206">
            <v>0</v>
          </cell>
          <cell r="H206">
            <v>0</v>
          </cell>
          <cell r="I206">
            <v>0</v>
          </cell>
          <cell r="J206">
            <v>86612</v>
          </cell>
          <cell r="K206">
            <v>0</v>
          </cell>
          <cell r="L206">
            <v>0</v>
          </cell>
          <cell r="M206">
            <v>0</v>
          </cell>
          <cell r="N206">
            <v>0</v>
          </cell>
          <cell r="O206">
            <v>0</v>
          </cell>
          <cell r="P206">
            <v>0</v>
          </cell>
          <cell r="Q206">
            <v>0</v>
          </cell>
          <cell r="R206">
            <v>0</v>
          </cell>
          <cell r="AA206">
            <v>1655.5</v>
          </cell>
          <cell r="AB206">
            <v>6994.79</v>
          </cell>
          <cell r="AH206">
            <v>0</v>
          </cell>
          <cell r="AI206">
            <v>0</v>
          </cell>
          <cell r="AJ206">
            <v>0</v>
          </cell>
          <cell r="AK206">
            <v>0</v>
          </cell>
          <cell r="AL206">
            <v>-10.740000000000009</v>
          </cell>
          <cell r="AM206">
            <v>-2.0000000000436557E-2</v>
          </cell>
          <cell r="AN206">
            <v>0</v>
          </cell>
          <cell r="AO206">
            <v>8639.5300000000007</v>
          </cell>
          <cell r="AP206">
            <v>8639.5300000000007</v>
          </cell>
          <cell r="AR206">
            <v>208.63</v>
          </cell>
          <cell r="AS206">
            <v>450.36</v>
          </cell>
          <cell r="AT206">
            <v>626.02</v>
          </cell>
          <cell r="AU206">
            <v>0</v>
          </cell>
          <cell r="AV206">
            <v>0</v>
          </cell>
          <cell r="AW206">
            <v>9924.5400000000009</v>
          </cell>
          <cell r="AZ206">
            <v>2360.1799999999998</v>
          </cell>
          <cell r="BG206" t="str">
            <v>20140101LGRSE519</v>
          </cell>
          <cell r="BH206" t="str">
            <v>20140101RS</v>
          </cell>
        </row>
        <row r="207">
          <cell r="B207" t="str">
            <v>May 2015</v>
          </cell>
          <cell r="C207" t="str">
            <v>RTODE</v>
          </cell>
          <cell r="D207" t="str">
            <v>LGRSE521</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AA207">
            <v>0</v>
          </cell>
          <cell r="AB207">
            <v>0</v>
          </cell>
          <cell r="AH207">
            <v>0</v>
          </cell>
          <cell r="AI207">
            <v>0</v>
          </cell>
          <cell r="AJ207">
            <v>0</v>
          </cell>
          <cell r="AK207">
            <v>0</v>
          </cell>
          <cell r="AL207">
            <v>0</v>
          </cell>
          <cell r="AM207">
            <v>0</v>
          </cell>
          <cell r="AN207">
            <v>0</v>
          </cell>
          <cell r="AO207">
            <v>0</v>
          </cell>
          <cell r="AP207">
            <v>0</v>
          </cell>
          <cell r="AR207">
            <v>0</v>
          </cell>
          <cell r="AS207">
            <v>0</v>
          </cell>
          <cell r="AT207">
            <v>0</v>
          </cell>
          <cell r="AU207">
            <v>0</v>
          </cell>
          <cell r="AV207">
            <v>0</v>
          </cell>
          <cell r="AW207">
            <v>0</v>
          </cell>
          <cell r="AZ207">
            <v>0</v>
          </cell>
          <cell r="BG207" t="str">
            <v>20140101LGRSE521</v>
          </cell>
          <cell r="BH207" t="str">
            <v>20140101RTODE</v>
          </cell>
        </row>
        <row r="208">
          <cell r="B208" t="str">
            <v>May 2015</v>
          </cell>
          <cell r="C208" t="str">
            <v>RTODE</v>
          </cell>
          <cell r="D208" t="str">
            <v>LGRSE523</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AA208">
            <v>0</v>
          </cell>
          <cell r="AB208">
            <v>0</v>
          </cell>
          <cell r="AH208">
            <v>0</v>
          </cell>
          <cell r="AI208">
            <v>0</v>
          </cell>
          <cell r="AJ208">
            <v>0</v>
          </cell>
          <cell r="AK208">
            <v>0</v>
          </cell>
          <cell r="AL208">
            <v>0</v>
          </cell>
          <cell r="AM208">
            <v>0</v>
          </cell>
          <cell r="AN208">
            <v>0</v>
          </cell>
          <cell r="AO208">
            <v>0</v>
          </cell>
          <cell r="AP208">
            <v>0</v>
          </cell>
          <cell r="AR208">
            <v>0</v>
          </cell>
          <cell r="AS208">
            <v>0</v>
          </cell>
          <cell r="AT208">
            <v>0</v>
          </cell>
          <cell r="AU208">
            <v>0</v>
          </cell>
          <cell r="AV208">
            <v>0</v>
          </cell>
          <cell r="AW208">
            <v>0</v>
          </cell>
          <cell r="AZ208">
            <v>0</v>
          </cell>
          <cell r="BG208" t="str">
            <v>20140101LGRSE523</v>
          </cell>
          <cell r="BH208" t="str">
            <v>20140101RTODE</v>
          </cell>
        </row>
        <row r="209">
          <cell r="B209" t="str">
            <v>May 2015</v>
          </cell>
          <cell r="C209" t="str">
            <v>RTODD</v>
          </cell>
          <cell r="D209" t="str">
            <v>LGRSE527</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AA209">
            <v>0</v>
          </cell>
          <cell r="AB209">
            <v>0</v>
          </cell>
          <cell r="AH209">
            <v>0</v>
          </cell>
          <cell r="AI209">
            <v>0</v>
          </cell>
          <cell r="AJ209">
            <v>0</v>
          </cell>
          <cell r="AK209">
            <v>0</v>
          </cell>
          <cell r="AL209">
            <v>0</v>
          </cell>
          <cell r="AM209">
            <v>0</v>
          </cell>
          <cell r="AN209">
            <v>0</v>
          </cell>
          <cell r="AO209">
            <v>0</v>
          </cell>
          <cell r="AP209">
            <v>0</v>
          </cell>
          <cell r="AR209">
            <v>0</v>
          </cell>
          <cell r="AS209">
            <v>0</v>
          </cell>
          <cell r="AT209">
            <v>0</v>
          </cell>
          <cell r="AU209">
            <v>0</v>
          </cell>
          <cell r="AV209">
            <v>0</v>
          </cell>
          <cell r="AW209">
            <v>0</v>
          </cell>
          <cell r="AZ209">
            <v>0</v>
          </cell>
          <cell r="BG209" t="str">
            <v>20140101LGRSE527</v>
          </cell>
          <cell r="BH209" t="str">
            <v>20140101RTODD</v>
          </cell>
        </row>
        <row r="210">
          <cell r="B210" t="str">
            <v>May 2015</v>
          </cell>
          <cell r="C210" t="str">
            <v>RTODD</v>
          </cell>
          <cell r="D210" t="str">
            <v>LGRSE529</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AA210">
            <v>0</v>
          </cell>
          <cell r="AB210">
            <v>0</v>
          </cell>
          <cell r="AH210">
            <v>0</v>
          </cell>
          <cell r="AI210">
            <v>0</v>
          </cell>
          <cell r="AJ210">
            <v>0</v>
          </cell>
          <cell r="AK210">
            <v>0</v>
          </cell>
          <cell r="AL210">
            <v>0</v>
          </cell>
          <cell r="AM210">
            <v>0</v>
          </cell>
          <cell r="AN210">
            <v>0</v>
          </cell>
          <cell r="AO210">
            <v>0</v>
          </cell>
          <cell r="AP210">
            <v>0</v>
          </cell>
          <cell r="AR210">
            <v>0</v>
          </cell>
          <cell r="AS210">
            <v>0</v>
          </cell>
          <cell r="AT210">
            <v>0</v>
          </cell>
          <cell r="AU210">
            <v>0</v>
          </cell>
          <cell r="AV210">
            <v>0</v>
          </cell>
          <cell r="AW210">
            <v>0</v>
          </cell>
          <cell r="AZ210">
            <v>0</v>
          </cell>
          <cell r="BG210" t="str">
            <v>20140101LGRSE529</v>
          </cell>
          <cell r="BH210" t="str">
            <v>20140101RTODD</v>
          </cell>
        </row>
        <row r="211">
          <cell r="B211" t="str">
            <v>May 2015</v>
          </cell>
          <cell r="C211" t="str">
            <v>VFD</v>
          </cell>
          <cell r="D211" t="str">
            <v>LGRSE540</v>
          </cell>
          <cell r="E211">
            <v>6</v>
          </cell>
          <cell r="F211">
            <v>0</v>
          </cell>
          <cell r="G211">
            <v>0</v>
          </cell>
          <cell r="H211">
            <v>0</v>
          </cell>
          <cell r="I211">
            <v>0</v>
          </cell>
          <cell r="J211">
            <v>29349</v>
          </cell>
          <cell r="K211">
            <v>0</v>
          </cell>
          <cell r="L211">
            <v>0</v>
          </cell>
          <cell r="M211">
            <v>0</v>
          </cell>
          <cell r="N211">
            <v>0</v>
          </cell>
          <cell r="O211">
            <v>0</v>
          </cell>
          <cell r="P211">
            <v>0</v>
          </cell>
          <cell r="Q211">
            <v>0</v>
          </cell>
          <cell r="R211">
            <v>0</v>
          </cell>
          <cell r="AA211">
            <v>64.5</v>
          </cell>
          <cell r="AB211">
            <v>2370.23</v>
          </cell>
          <cell r="AH211">
            <v>0</v>
          </cell>
          <cell r="AI211">
            <v>0</v>
          </cell>
          <cell r="AJ211">
            <v>0</v>
          </cell>
          <cell r="AK211">
            <v>0</v>
          </cell>
          <cell r="AL211">
            <v>0</v>
          </cell>
          <cell r="AM211">
            <v>0</v>
          </cell>
          <cell r="AN211">
            <v>0</v>
          </cell>
          <cell r="AO211">
            <v>2434.73</v>
          </cell>
          <cell r="AP211">
            <v>2434.73</v>
          </cell>
          <cell r="AR211">
            <v>70.739999999999995</v>
          </cell>
          <cell r="AS211">
            <v>152.61000000000001</v>
          </cell>
          <cell r="AT211">
            <v>179.15</v>
          </cell>
          <cell r="AU211">
            <v>0</v>
          </cell>
          <cell r="AV211">
            <v>0</v>
          </cell>
          <cell r="AW211">
            <v>2837.23</v>
          </cell>
          <cell r="AZ211">
            <v>799.76</v>
          </cell>
          <cell r="BG211" t="str">
            <v>20140101LGRSE540</v>
          </cell>
          <cell r="BH211" t="str">
            <v>20140101VFD</v>
          </cell>
        </row>
        <row r="212">
          <cell r="B212" t="str">
            <v>May 2015</v>
          </cell>
          <cell r="C212" t="str">
            <v>LEV</v>
          </cell>
          <cell r="D212" t="str">
            <v>LGRSE547</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AA212">
            <v>0</v>
          </cell>
          <cell r="AB212">
            <v>0</v>
          </cell>
          <cell r="AH212">
            <v>0</v>
          </cell>
          <cell r="AI212">
            <v>0</v>
          </cell>
          <cell r="AJ212">
            <v>0</v>
          </cell>
          <cell r="AK212">
            <v>0</v>
          </cell>
          <cell r="AL212">
            <v>0</v>
          </cell>
          <cell r="AM212">
            <v>0</v>
          </cell>
          <cell r="AN212">
            <v>0</v>
          </cell>
          <cell r="AO212">
            <v>0</v>
          </cell>
          <cell r="AP212">
            <v>0</v>
          </cell>
          <cell r="AR212">
            <v>0</v>
          </cell>
          <cell r="AS212">
            <v>0</v>
          </cell>
          <cell r="AT212">
            <v>0</v>
          </cell>
          <cell r="AU212">
            <v>0</v>
          </cell>
          <cell r="AV212">
            <v>0</v>
          </cell>
          <cell r="AW212">
            <v>0</v>
          </cell>
          <cell r="AZ212">
            <v>0</v>
          </cell>
          <cell r="BG212" t="str">
            <v>20140101LGRSE547</v>
          </cell>
          <cell r="BH212" t="str">
            <v>20140101LEV</v>
          </cell>
        </row>
        <row r="213">
          <cell r="B213" t="str">
            <v>May 2015</v>
          </cell>
          <cell r="C213" t="str">
            <v>LEV</v>
          </cell>
          <cell r="D213" t="str">
            <v>LGRSE543</v>
          </cell>
          <cell r="E213">
            <v>21</v>
          </cell>
          <cell r="F213">
            <v>0</v>
          </cell>
          <cell r="G213">
            <v>13797</v>
          </cell>
          <cell r="H213">
            <v>6005</v>
          </cell>
          <cell r="I213">
            <v>3961</v>
          </cell>
          <cell r="J213">
            <v>23763</v>
          </cell>
          <cell r="K213">
            <v>0</v>
          </cell>
          <cell r="L213">
            <v>0</v>
          </cell>
          <cell r="M213">
            <v>0</v>
          </cell>
          <cell r="N213">
            <v>0</v>
          </cell>
          <cell r="O213">
            <v>0</v>
          </cell>
          <cell r="P213">
            <v>0</v>
          </cell>
          <cell r="Q213">
            <v>0</v>
          </cell>
          <cell r="R213">
            <v>0</v>
          </cell>
          <cell r="AA213">
            <v>225.75</v>
          </cell>
          <cell r="AB213">
            <v>1849.72</v>
          </cell>
          <cell r="AH213">
            <v>0</v>
          </cell>
          <cell r="AI213">
            <v>0</v>
          </cell>
          <cell r="AJ213">
            <v>0</v>
          </cell>
          <cell r="AK213">
            <v>0</v>
          </cell>
          <cell r="AL213">
            <v>0</v>
          </cell>
          <cell r="AM213">
            <v>1.9999999999754436E-2</v>
          </cell>
          <cell r="AN213">
            <v>0</v>
          </cell>
          <cell r="AO213">
            <v>2075.4899999999998</v>
          </cell>
          <cell r="AP213">
            <v>2075.4899999999998</v>
          </cell>
          <cell r="AR213">
            <v>57.27</v>
          </cell>
          <cell r="AS213">
            <v>123.57</v>
          </cell>
          <cell r="AT213">
            <v>152.06</v>
          </cell>
          <cell r="AU213">
            <v>0</v>
          </cell>
          <cell r="AV213">
            <v>0</v>
          </cell>
          <cell r="AW213">
            <v>2408.39</v>
          </cell>
          <cell r="AZ213">
            <v>647.54</v>
          </cell>
          <cell r="BG213" t="str">
            <v>20140101LGRSE543</v>
          </cell>
          <cell r="BH213" t="str">
            <v>20140101LEV</v>
          </cell>
        </row>
        <row r="214">
          <cell r="B214" t="str">
            <v>Jun 2015</v>
          </cell>
          <cell r="C214" t="str">
            <v>FLSP</v>
          </cell>
          <cell r="D214" t="str">
            <v>LGINE682</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AA214">
            <v>0</v>
          </cell>
          <cell r="AB214">
            <v>0</v>
          </cell>
          <cell r="AH214">
            <v>0</v>
          </cell>
          <cell r="AI214">
            <v>0</v>
          </cell>
          <cell r="AJ214">
            <v>0</v>
          </cell>
          <cell r="AK214">
            <v>0</v>
          </cell>
          <cell r="AL214">
            <v>0</v>
          </cell>
          <cell r="AM214">
            <v>0</v>
          </cell>
          <cell r="AN214">
            <v>0</v>
          </cell>
          <cell r="AO214">
            <v>0</v>
          </cell>
          <cell r="AP214">
            <v>0</v>
          </cell>
          <cell r="AR214">
            <v>0</v>
          </cell>
          <cell r="AS214">
            <v>0</v>
          </cell>
          <cell r="AT214">
            <v>0</v>
          </cell>
          <cell r="AU214">
            <v>0</v>
          </cell>
          <cell r="AV214">
            <v>0</v>
          </cell>
          <cell r="AW214">
            <v>0</v>
          </cell>
          <cell r="AZ214">
            <v>0</v>
          </cell>
          <cell r="BG214" t="str">
            <v>20140101LGINE682</v>
          </cell>
          <cell r="BH214" t="str">
            <v>20140101FLSP</v>
          </cell>
        </row>
        <row r="215">
          <cell r="B215" t="str">
            <v>Jun 2015</v>
          </cell>
          <cell r="C215" t="str">
            <v>FLST</v>
          </cell>
          <cell r="D215" t="str">
            <v>LGINE683</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AA215">
            <v>0</v>
          </cell>
          <cell r="AB215">
            <v>0</v>
          </cell>
          <cell r="AH215">
            <v>0</v>
          </cell>
          <cell r="AI215">
            <v>0</v>
          </cell>
          <cell r="AJ215">
            <v>0</v>
          </cell>
          <cell r="AK215">
            <v>0</v>
          </cell>
          <cell r="AL215">
            <v>0</v>
          </cell>
          <cell r="AM215">
            <v>0</v>
          </cell>
          <cell r="AN215">
            <v>0</v>
          </cell>
          <cell r="AO215">
            <v>0</v>
          </cell>
          <cell r="AP215">
            <v>0</v>
          </cell>
          <cell r="AR215">
            <v>0</v>
          </cell>
          <cell r="AS215">
            <v>0</v>
          </cell>
          <cell r="AT215">
            <v>0</v>
          </cell>
          <cell r="AU215">
            <v>0</v>
          </cell>
          <cell r="AV215">
            <v>0</v>
          </cell>
          <cell r="AW215">
            <v>0</v>
          </cell>
          <cell r="AZ215">
            <v>0</v>
          </cell>
          <cell r="BG215" t="str">
            <v>20140101LGINE683</v>
          </cell>
          <cell r="BH215" t="str">
            <v>20140101FLST</v>
          </cell>
        </row>
        <row r="216">
          <cell r="B216" t="str">
            <v>Jun 2015</v>
          </cell>
          <cell r="C216" t="str">
            <v>GSS</v>
          </cell>
          <cell r="D216" t="str">
            <v>LGCME451</v>
          </cell>
          <cell r="E216">
            <v>54</v>
          </cell>
          <cell r="F216">
            <v>0</v>
          </cell>
          <cell r="G216">
            <v>0</v>
          </cell>
          <cell r="H216">
            <v>0</v>
          </cell>
          <cell r="I216">
            <v>0</v>
          </cell>
          <cell r="J216">
            <v>8312</v>
          </cell>
          <cell r="K216">
            <v>0</v>
          </cell>
          <cell r="L216">
            <v>0</v>
          </cell>
          <cell r="M216">
            <v>0</v>
          </cell>
          <cell r="N216">
            <v>0</v>
          </cell>
          <cell r="O216">
            <v>0</v>
          </cell>
          <cell r="P216">
            <v>0</v>
          </cell>
          <cell r="Q216">
            <v>0</v>
          </cell>
          <cell r="R216">
            <v>0</v>
          </cell>
          <cell r="AA216">
            <v>0</v>
          </cell>
          <cell r="AB216">
            <v>759.22</v>
          </cell>
          <cell r="AH216">
            <v>0</v>
          </cell>
          <cell r="AI216">
            <v>0</v>
          </cell>
          <cell r="AJ216">
            <v>0</v>
          </cell>
          <cell r="AK216">
            <v>0</v>
          </cell>
          <cell r="AL216">
            <v>0</v>
          </cell>
          <cell r="AM216">
            <v>-1.0000000000104592E-2</v>
          </cell>
          <cell r="AN216">
            <v>0</v>
          </cell>
          <cell r="AO216">
            <v>759.20999999999992</v>
          </cell>
          <cell r="AP216">
            <v>759.21</v>
          </cell>
          <cell r="AR216">
            <v>18.39</v>
          </cell>
          <cell r="AS216">
            <v>22.13</v>
          </cell>
          <cell r="AT216">
            <v>64.92</v>
          </cell>
          <cell r="AU216">
            <v>0</v>
          </cell>
          <cell r="AV216">
            <v>0</v>
          </cell>
          <cell r="AW216">
            <v>864.65</v>
          </cell>
          <cell r="AZ216">
            <v>226.5</v>
          </cell>
          <cell r="BG216" t="str">
            <v>20140101LGCME451</v>
          </cell>
          <cell r="BH216" t="str">
            <v>20140101GSS</v>
          </cell>
        </row>
        <row r="217">
          <cell r="B217" t="str">
            <v>Jun 2015</v>
          </cell>
          <cell r="C217" t="str">
            <v>GSS</v>
          </cell>
          <cell r="D217" t="str">
            <v>LGCME550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AA217">
            <v>0</v>
          </cell>
          <cell r="AB217">
            <v>0</v>
          </cell>
          <cell r="AH217">
            <v>0</v>
          </cell>
          <cell r="AI217">
            <v>0</v>
          </cell>
          <cell r="AJ217">
            <v>0</v>
          </cell>
          <cell r="AK217">
            <v>0</v>
          </cell>
          <cell r="AL217">
            <v>0</v>
          </cell>
          <cell r="AM217">
            <v>0</v>
          </cell>
          <cell r="AN217">
            <v>0</v>
          </cell>
          <cell r="AO217">
            <v>0</v>
          </cell>
          <cell r="AP217">
            <v>0</v>
          </cell>
          <cell r="AR217">
            <v>0</v>
          </cell>
          <cell r="AS217">
            <v>0</v>
          </cell>
          <cell r="AT217">
            <v>0</v>
          </cell>
          <cell r="AU217">
            <v>0</v>
          </cell>
          <cell r="AV217">
            <v>0</v>
          </cell>
          <cell r="AW217">
            <v>0</v>
          </cell>
          <cell r="AZ217">
            <v>0</v>
          </cell>
          <cell r="BG217" t="str">
            <v>20140101LGCME550</v>
          </cell>
          <cell r="BH217" t="str">
            <v>20140101GSS</v>
          </cell>
        </row>
        <row r="218">
          <cell r="B218" t="str">
            <v>Jun 2015</v>
          </cell>
          <cell r="C218" t="str">
            <v>GSS</v>
          </cell>
          <cell r="D218" t="str">
            <v>LGCME551</v>
          </cell>
          <cell r="E218">
            <v>28131</v>
          </cell>
          <cell r="F218">
            <v>0</v>
          </cell>
          <cell r="G218">
            <v>0</v>
          </cell>
          <cell r="H218">
            <v>0</v>
          </cell>
          <cell r="I218">
            <v>0</v>
          </cell>
          <cell r="J218">
            <v>33074288</v>
          </cell>
          <cell r="K218">
            <v>0</v>
          </cell>
          <cell r="L218">
            <v>5991.8</v>
          </cell>
          <cell r="M218">
            <v>0</v>
          </cell>
          <cell r="N218">
            <v>0</v>
          </cell>
          <cell r="O218">
            <v>0</v>
          </cell>
          <cell r="P218">
            <v>0</v>
          </cell>
          <cell r="Q218">
            <v>0</v>
          </cell>
          <cell r="R218">
            <v>0</v>
          </cell>
          <cell r="AA218">
            <v>562620</v>
          </cell>
          <cell r="AB218">
            <v>3021005.47</v>
          </cell>
          <cell r="AH218">
            <v>0</v>
          </cell>
          <cell r="AI218">
            <v>0</v>
          </cell>
          <cell r="AJ218">
            <v>0</v>
          </cell>
          <cell r="AK218">
            <v>0</v>
          </cell>
          <cell r="AL218">
            <v>388.02000000001863</v>
          </cell>
          <cell r="AM218">
            <v>-11.010000000242144</v>
          </cell>
          <cell r="AN218">
            <v>0</v>
          </cell>
          <cell r="AO218">
            <v>3584002.48</v>
          </cell>
          <cell r="AP218">
            <v>3584002.4800000004</v>
          </cell>
          <cell r="AR218">
            <v>73205.98</v>
          </cell>
          <cell r="AS218">
            <v>87874.9</v>
          </cell>
          <cell r="AT218">
            <v>324056.61</v>
          </cell>
          <cell r="AU218">
            <v>0</v>
          </cell>
          <cell r="AV218">
            <v>0</v>
          </cell>
          <cell r="AW218">
            <v>4069139.97</v>
          </cell>
          <cell r="AZ218">
            <v>901274.35</v>
          </cell>
          <cell r="BG218" t="str">
            <v>20140101LGCME551</v>
          </cell>
          <cell r="BH218" t="str">
            <v>20140101GSS</v>
          </cell>
        </row>
        <row r="219">
          <cell r="B219" t="str">
            <v>Jun 2015</v>
          </cell>
          <cell r="C219" t="str">
            <v>GSS</v>
          </cell>
          <cell r="D219" t="str">
            <v>LGCME551UM</v>
          </cell>
          <cell r="E219">
            <v>1</v>
          </cell>
          <cell r="F219">
            <v>0</v>
          </cell>
          <cell r="G219">
            <v>0</v>
          </cell>
          <cell r="H219">
            <v>0</v>
          </cell>
          <cell r="I219">
            <v>0</v>
          </cell>
          <cell r="J219">
            <v>13802</v>
          </cell>
          <cell r="K219">
            <v>0</v>
          </cell>
          <cell r="L219">
            <v>0</v>
          </cell>
          <cell r="M219">
            <v>0</v>
          </cell>
          <cell r="N219">
            <v>0</v>
          </cell>
          <cell r="O219">
            <v>0</v>
          </cell>
          <cell r="P219">
            <v>0</v>
          </cell>
          <cell r="Q219">
            <v>0</v>
          </cell>
          <cell r="R219">
            <v>0</v>
          </cell>
          <cell r="AA219">
            <v>20</v>
          </cell>
          <cell r="AB219">
            <v>1260.67</v>
          </cell>
          <cell r="AH219">
            <v>0</v>
          </cell>
          <cell r="AI219">
            <v>0</v>
          </cell>
          <cell r="AJ219">
            <v>0</v>
          </cell>
          <cell r="AK219">
            <v>0</v>
          </cell>
          <cell r="AL219">
            <v>2040</v>
          </cell>
          <cell r="AM219">
            <v>0</v>
          </cell>
          <cell r="AN219">
            <v>0</v>
          </cell>
          <cell r="AO219">
            <v>3320.67</v>
          </cell>
          <cell r="AP219">
            <v>3320.67</v>
          </cell>
          <cell r="AR219">
            <v>33.26</v>
          </cell>
          <cell r="AS219">
            <v>36.71</v>
          </cell>
          <cell r="AT219">
            <v>316.31</v>
          </cell>
          <cell r="AU219">
            <v>0</v>
          </cell>
          <cell r="AV219">
            <v>0</v>
          </cell>
          <cell r="AW219">
            <v>3706.95</v>
          </cell>
          <cell r="AZ219">
            <v>376.1</v>
          </cell>
          <cell r="BG219" t="str">
            <v>20140101LGCME551UM</v>
          </cell>
          <cell r="BH219" t="str">
            <v>20140101GSS</v>
          </cell>
        </row>
        <row r="220">
          <cell r="B220" t="str">
            <v>Jun 2015</v>
          </cell>
          <cell r="C220" t="str">
            <v>GSS</v>
          </cell>
          <cell r="D220" t="str">
            <v>LGCME552</v>
          </cell>
          <cell r="E220">
            <v>113</v>
          </cell>
          <cell r="F220">
            <v>102</v>
          </cell>
          <cell r="G220">
            <v>0</v>
          </cell>
          <cell r="H220">
            <v>0</v>
          </cell>
          <cell r="I220">
            <v>0</v>
          </cell>
          <cell r="J220">
            <v>101791</v>
          </cell>
          <cell r="K220">
            <v>0</v>
          </cell>
          <cell r="L220">
            <v>1.3</v>
          </cell>
          <cell r="M220">
            <v>0</v>
          </cell>
          <cell r="N220">
            <v>0</v>
          </cell>
          <cell r="O220">
            <v>0</v>
          </cell>
          <cell r="P220">
            <v>0</v>
          </cell>
          <cell r="Q220">
            <v>0</v>
          </cell>
          <cell r="R220">
            <v>0</v>
          </cell>
          <cell r="AA220">
            <v>0</v>
          </cell>
          <cell r="AB220">
            <v>9297.59</v>
          </cell>
          <cell r="AH220">
            <v>0</v>
          </cell>
          <cell r="AI220">
            <v>0</v>
          </cell>
          <cell r="AJ220">
            <v>0</v>
          </cell>
          <cell r="AK220">
            <v>0</v>
          </cell>
          <cell r="AL220">
            <v>0</v>
          </cell>
          <cell r="AM220">
            <v>-4.9999999999272404E-2</v>
          </cell>
          <cell r="AN220">
            <v>0</v>
          </cell>
          <cell r="AO220">
            <v>9297.5400000000009</v>
          </cell>
          <cell r="AP220">
            <v>9297.5399999999991</v>
          </cell>
          <cell r="AR220">
            <v>224.96</v>
          </cell>
          <cell r="AS220">
            <v>270.73</v>
          </cell>
          <cell r="AT220">
            <v>795.74</v>
          </cell>
          <cell r="AU220">
            <v>0</v>
          </cell>
          <cell r="AV220">
            <v>0</v>
          </cell>
          <cell r="AW220">
            <v>10588.97</v>
          </cell>
          <cell r="AZ220">
            <v>2773.8</v>
          </cell>
          <cell r="BG220" t="str">
            <v>20140101LGCME552</v>
          </cell>
          <cell r="BH220" t="str">
            <v>20140101GSS</v>
          </cell>
        </row>
        <row r="221">
          <cell r="B221" t="str">
            <v>Jun 2015</v>
          </cell>
          <cell r="C221" t="str">
            <v>GSS</v>
          </cell>
          <cell r="D221" t="str">
            <v>LGCME557</v>
          </cell>
          <cell r="E221">
            <v>12</v>
          </cell>
          <cell r="F221">
            <v>0</v>
          </cell>
          <cell r="G221">
            <v>0</v>
          </cell>
          <cell r="H221">
            <v>0</v>
          </cell>
          <cell r="I221">
            <v>0</v>
          </cell>
          <cell r="J221">
            <v>2088</v>
          </cell>
          <cell r="K221">
            <v>0</v>
          </cell>
          <cell r="L221">
            <v>0</v>
          </cell>
          <cell r="M221">
            <v>0</v>
          </cell>
          <cell r="N221">
            <v>0</v>
          </cell>
          <cell r="O221">
            <v>0</v>
          </cell>
          <cell r="P221">
            <v>0</v>
          </cell>
          <cell r="Q221">
            <v>0</v>
          </cell>
          <cell r="R221">
            <v>0</v>
          </cell>
          <cell r="AA221">
            <v>240</v>
          </cell>
          <cell r="AB221">
            <v>190.72</v>
          </cell>
          <cell r="AH221">
            <v>0</v>
          </cell>
          <cell r="AI221">
            <v>0</v>
          </cell>
          <cell r="AJ221">
            <v>0</v>
          </cell>
          <cell r="AK221">
            <v>0</v>
          </cell>
          <cell r="AL221">
            <v>0</v>
          </cell>
          <cell r="AM221">
            <v>0</v>
          </cell>
          <cell r="AN221">
            <v>0</v>
          </cell>
          <cell r="AO221">
            <v>430.72</v>
          </cell>
          <cell r="AP221">
            <v>430.72</v>
          </cell>
          <cell r="AR221">
            <v>4.62</v>
          </cell>
          <cell r="AS221">
            <v>5.56</v>
          </cell>
          <cell r="AT221">
            <v>44.41</v>
          </cell>
          <cell r="AU221">
            <v>0</v>
          </cell>
          <cell r="AV221">
            <v>0</v>
          </cell>
          <cell r="AW221">
            <v>485.31</v>
          </cell>
          <cell r="AZ221">
            <v>56.9</v>
          </cell>
          <cell r="BG221" t="str">
            <v>20140101LGCME557</v>
          </cell>
          <cell r="BH221" t="str">
            <v>20140101GSS</v>
          </cell>
        </row>
        <row r="222">
          <cell r="B222" t="str">
            <v>Jun 2015</v>
          </cell>
          <cell r="C222" t="str">
            <v>PSS</v>
          </cell>
          <cell r="D222" t="str">
            <v>LGCME561</v>
          </cell>
          <cell r="E222">
            <v>2641</v>
          </cell>
          <cell r="F222">
            <v>0</v>
          </cell>
          <cell r="G222">
            <v>0</v>
          </cell>
          <cell r="H222">
            <v>0</v>
          </cell>
          <cell r="I222">
            <v>0</v>
          </cell>
          <cell r="J222">
            <v>153432807</v>
          </cell>
          <cell r="K222">
            <v>0</v>
          </cell>
          <cell r="L222">
            <v>392760</v>
          </cell>
          <cell r="M222">
            <v>0</v>
          </cell>
          <cell r="N222">
            <v>0</v>
          </cell>
          <cell r="O222">
            <v>0</v>
          </cell>
          <cell r="P222">
            <v>0</v>
          </cell>
          <cell r="Q222">
            <v>0</v>
          </cell>
          <cell r="R222">
            <v>0</v>
          </cell>
          <cell r="AA222">
            <v>237690</v>
          </cell>
          <cell r="AB222">
            <v>6229371.96</v>
          </cell>
          <cell r="AH222">
            <v>0</v>
          </cell>
          <cell r="AI222">
            <v>21800.52</v>
          </cell>
          <cell r="AJ222">
            <v>0</v>
          </cell>
          <cell r="AK222">
            <v>6463064.5199999996</v>
          </cell>
          <cell r="AL222">
            <v>1552.7300000000105</v>
          </cell>
          <cell r="AM222">
            <v>-0.10000000055879354</v>
          </cell>
          <cell r="AN222">
            <v>113547.98000000045</v>
          </cell>
          <cell r="AO222">
            <v>13045227.09</v>
          </cell>
          <cell r="AP222">
            <v>13045227.09</v>
          </cell>
          <cell r="AR222">
            <v>340531.02</v>
          </cell>
          <cell r="AS222">
            <v>208141.85</v>
          </cell>
          <cell r="AT222">
            <v>1058304.57</v>
          </cell>
          <cell r="AU222">
            <v>0</v>
          </cell>
          <cell r="AV222">
            <v>0</v>
          </cell>
          <cell r="AW222">
            <v>14652204.529999999</v>
          </cell>
          <cell r="AZ222">
            <v>4181043.99</v>
          </cell>
          <cell r="BG222" t="str">
            <v>20140101LGCME561</v>
          </cell>
          <cell r="BH222" t="str">
            <v>20140101PSS</v>
          </cell>
        </row>
        <row r="223">
          <cell r="B223" t="str">
            <v>Jun 2015</v>
          </cell>
          <cell r="C223" t="str">
            <v>PSP</v>
          </cell>
          <cell r="D223" t="str">
            <v>LGCME563</v>
          </cell>
          <cell r="E223">
            <v>53</v>
          </cell>
          <cell r="F223">
            <v>0</v>
          </cell>
          <cell r="G223">
            <v>0</v>
          </cell>
          <cell r="H223">
            <v>0</v>
          </cell>
          <cell r="I223">
            <v>0</v>
          </cell>
          <cell r="J223">
            <v>13493980</v>
          </cell>
          <cell r="K223">
            <v>0</v>
          </cell>
          <cell r="L223">
            <v>30046.1</v>
          </cell>
          <cell r="M223">
            <v>0</v>
          </cell>
          <cell r="N223">
            <v>0</v>
          </cell>
          <cell r="O223">
            <v>0</v>
          </cell>
          <cell r="P223">
            <v>0</v>
          </cell>
          <cell r="Q223">
            <v>0</v>
          </cell>
          <cell r="R223">
            <v>0</v>
          </cell>
          <cell r="AA223">
            <v>9010</v>
          </cell>
          <cell r="AB223">
            <v>529773.65</v>
          </cell>
          <cell r="AH223">
            <v>0</v>
          </cell>
          <cell r="AI223">
            <v>4669.08</v>
          </cell>
          <cell r="AJ223">
            <v>0</v>
          </cell>
          <cell r="AK223">
            <v>423812.18</v>
          </cell>
          <cell r="AL223">
            <v>170</v>
          </cell>
          <cell r="AM223">
            <v>-2.0000000018626451E-2</v>
          </cell>
          <cell r="AN223">
            <v>123380.85000000003</v>
          </cell>
          <cell r="AO223">
            <v>1086146.6599999999</v>
          </cell>
          <cell r="AP223">
            <v>1086146.6600000001</v>
          </cell>
          <cell r="AR223">
            <v>30019.08</v>
          </cell>
          <cell r="AS223">
            <v>18351.8</v>
          </cell>
          <cell r="AT223">
            <v>85465.08</v>
          </cell>
          <cell r="AU223">
            <v>0</v>
          </cell>
          <cell r="AV223">
            <v>0</v>
          </cell>
          <cell r="AW223">
            <v>1219982.6200000001</v>
          </cell>
          <cell r="AZ223">
            <v>367710.96</v>
          </cell>
          <cell r="BG223" t="str">
            <v>20140101LGCME563</v>
          </cell>
          <cell r="BH223" t="str">
            <v>20140101PSP</v>
          </cell>
        </row>
        <row r="224">
          <cell r="B224" t="str">
            <v>Jun 2015</v>
          </cell>
          <cell r="C224" t="str">
            <v>PSS</v>
          </cell>
          <cell r="D224" t="str">
            <v>LGCME567</v>
          </cell>
          <cell r="E224">
            <v>2</v>
          </cell>
          <cell r="F224">
            <v>0</v>
          </cell>
          <cell r="G224">
            <v>0</v>
          </cell>
          <cell r="H224">
            <v>0</v>
          </cell>
          <cell r="I224">
            <v>0</v>
          </cell>
          <cell r="J224">
            <v>116880</v>
          </cell>
          <cell r="K224">
            <v>0</v>
          </cell>
          <cell r="L224">
            <v>525.6</v>
          </cell>
          <cell r="M224">
            <v>0</v>
          </cell>
          <cell r="N224">
            <v>0</v>
          </cell>
          <cell r="O224">
            <v>0</v>
          </cell>
          <cell r="P224">
            <v>0</v>
          </cell>
          <cell r="Q224">
            <v>0</v>
          </cell>
          <cell r="R224">
            <v>0</v>
          </cell>
          <cell r="AA224">
            <v>180</v>
          </cell>
          <cell r="AB224">
            <v>4745.33</v>
          </cell>
          <cell r="AH224">
            <v>0</v>
          </cell>
          <cell r="AI224">
            <v>144.32</v>
          </cell>
          <cell r="AJ224">
            <v>0</v>
          </cell>
          <cell r="AK224">
            <v>8764.16</v>
          </cell>
          <cell r="AL224">
            <v>0</v>
          </cell>
          <cell r="AM224">
            <v>-1.0000000000218279E-2</v>
          </cell>
          <cell r="AN224">
            <v>0</v>
          </cell>
          <cell r="AO224">
            <v>13689.48</v>
          </cell>
          <cell r="AP224">
            <v>13689.48</v>
          </cell>
          <cell r="AR224">
            <v>278.99</v>
          </cell>
          <cell r="AS224">
            <v>158.96</v>
          </cell>
          <cell r="AT224">
            <v>1151.5899999999999</v>
          </cell>
          <cell r="AU224">
            <v>0</v>
          </cell>
          <cell r="AV224">
            <v>0</v>
          </cell>
          <cell r="AW224">
            <v>15279.02</v>
          </cell>
          <cell r="AZ224">
            <v>3184.98</v>
          </cell>
          <cell r="BG224" t="str">
            <v>20140101LGCME567</v>
          </cell>
          <cell r="BH224" t="str">
            <v>20140101PSS</v>
          </cell>
        </row>
        <row r="225">
          <cell r="B225" t="str">
            <v>Jun 2015</v>
          </cell>
          <cell r="C225" t="str">
            <v>TODS</v>
          </cell>
          <cell r="D225" t="str">
            <v>LGCME591</v>
          </cell>
          <cell r="E225">
            <v>256</v>
          </cell>
          <cell r="F225">
            <v>0</v>
          </cell>
          <cell r="G225">
            <v>0</v>
          </cell>
          <cell r="H225">
            <v>0</v>
          </cell>
          <cell r="I225">
            <v>0</v>
          </cell>
          <cell r="J225">
            <v>68292966</v>
          </cell>
          <cell r="K225">
            <v>0</v>
          </cell>
          <cell r="L225">
            <v>0</v>
          </cell>
          <cell r="M225">
            <v>141969.9</v>
          </cell>
          <cell r="N225">
            <v>140275.4</v>
          </cell>
          <cell r="O225">
            <v>137677.4</v>
          </cell>
          <cell r="P225">
            <v>0</v>
          </cell>
          <cell r="Q225">
            <v>0</v>
          </cell>
          <cell r="R225">
            <v>0</v>
          </cell>
          <cell r="AA225">
            <v>51200</v>
          </cell>
          <cell r="AB225">
            <v>2724889.34</v>
          </cell>
          <cell r="AH225">
            <v>1755</v>
          </cell>
          <cell r="AI225">
            <v>32305.53</v>
          </cell>
          <cell r="AJ225">
            <v>0</v>
          </cell>
          <cell r="AK225">
            <v>2075791.09</v>
          </cell>
          <cell r="AL225">
            <v>296.16000000000349</v>
          </cell>
          <cell r="AM225">
            <v>-4.0000000037252903E-2</v>
          </cell>
          <cell r="AN225">
            <v>77808.320000000065</v>
          </cell>
          <cell r="AO225">
            <v>4929984.870000001</v>
          </cell>
          <cell r="AP225">
            <v>4929984.87</v>
          </cell>
          <cell r="AR225">
            <v>151397.47</v>
          </cell>
          <cell r="AS225">
            <v>36868.589999999997</v>
          </cell>
          <cell r="AT225">
            <v>362273.76</v>
          </cell>
          <cell r="AU225">
            <v>0</v>
          </cell>
          <cell r="AV225">
            <v>0</v>
          </cell>
          <cell r="AW225">
            <v>5480524.6900000004</v>
          </cell>
          <cell r="AZ225">
            <v>1860983.32</v>
          </cell>
          <cell r="BG225" t="str">
            <v>20140101LGCME591</v>
          </cell>
          <cell r="BH225" t="str">
            <v>20140101TODS</v>
          </cell>
        </row>
        <row r="226">
          <cell r="B226" t="str">
            <v>Jun 2015</v>
          </cell>
          <cell r="C226" t="str">
            <v>TODP</v>
          </cell>
          <cell r="D226" t="str">
            <v>LGCME593</v>
          </cell>
          <cell r="E226">
            <v>37</v>
          </cell>
          <cell r="F226">
            <v>0</v>
          </cell>
          <cell r="G226">
            <v>0</v>
          </cell>
          <cell r="H226">
            <v>0</v>
          </cell>
          <cell r="I226">
            <v>0</v>
          </cell>
          <cell r="J226">
            <v>35473800</v>
          </cell>
          <cell r="K226">
            <v>0</v>
          </cell>
          <cell r="L226">
            <v>0</v>
          </cell>
          <cell r="M226">
            <v>79178.899999999994</v>
          </cell>
          <cell r="N226">
            <v>76561.3</v>
          </cell>
          <cell r="O226">
            <v>75540.5</v>
          </cell>
          <cell r="P226">
            <v>0</v>
          </cell>
          <cell r="Q226">
            <v>0</v>
          </cell>
          <cell r="R226">
            <v>0</v>
          </cell>
          <cell r="AA226">
            <v>11100</v>
          </cell>
          <cell r="AB226">
            <v>1351551.78</v>
          </cell>
          <cell r="AH226">
            <v>0</v>
          </cell>
          <cell r="AI226">
            <v>0</v>
          </cell>
          <cell r="AJ226">
            <v>0</v>
          </cell>
          <cell r="AK226">
            <v>1071731.31</v>
          </cell>
          <cell r="AL226">
            <v>300</v>
          </cell>
          <cell r="AM226">
            <v>0</v>
          </cell>
          <cell r="AN226">
            <v>46145.659999999916</v>
          </cell>
          <cell r="AO226">
            <v>2480828.75</v>
          </cell>
          <cell r="AP226">
            <v>2480828.75</v>
          </cell>
          <cell r="AR226">
            <v>80309.89</v>
          </cell>
          <cell r="AS226">
            <v>19155.849999999999</v>
          </cell>
          <cell r="AT226">
            <v>175387.71</v>
          </cell>
          <cell r="AU226">
            <v>0</v>
          </cell>
          <cell r="AV226">
            <v>0</v>
          </cell>
          <cell r="AW226">
            <v>2755682.2</v>
          </cell>
          <cell r="AZ226">
            <v>966661.05</v>
          </cell>
          <cell r="BG226" t="str">
            <v>20140101LGCME593</v>
          </cell>
          <cell r="BH226" t="str">
            <v>20140101TODP</v>
          </cell>
        </row>
        <row r="227">
          <cell r="B227" t="str">
            <v>Jun 2015</v>
          </cell>
          <cell r="C227" t="str">
            <v>GS3</v>
          </cell>
          <cell r="D227" t="str">
            <v>LGCME650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AA227">
            <v>0</v>
          </cell>
          <cell r="AB227">
            <v>0</v>
          </cell>
          <cell r="AH227">
            <v>0</v>
          </cell>
          <cell r="AI227">
            <v>0</v>
          </cell>
          <cell r="AJ227">
            <v>0</v>
          </cell>
          <cell r="AK227">
            <v>0</v>
          </cell>
          <cell r="AL227">
            <v>0</v>
          </cell>
          <cell r="AM227">
            <v>0</v>
          </cell>
          <cell r="AN227">
            <v>0</v>
          </cell>
          <cell r="AO227">
            <v>0</v>
          </cell>
          <cell r="AP227">
            <v>0</v>
          </cell>
          <cell r="AR227">
            <v>0</v>
          </cell>
          <cell r="AS227">
            <v>0</v>
          </cell>
          <cell r="AT227">
            <v>0</v>
          </cell>
          <cell r="AU227">
            <v>0</v>
          </cell>
          <cell r="AV227">
            <v>0</v>
          </cell>
          <cell r="AW227">
            <v>0</v>
          </cell>
          <cell r="AZ227">
            <v>0</v>
          </cell>
          <cell r="BG227" t="str">
            <v>20140101LGCME650</v>
          </cell>
          <cell r="BH227" t="str">
            <v>20140101GS3</v>
          </cell>
        </row>
        <row r="228">
          <cell r="B228" t="str">
            <v>Jun 2015</v>
          </cell>
          <cell r="C228" t="str">
            <v>GS3</v>
          </cell>
          <cell r="D228" t="str">
            <v>LGCME651</v>
          </cell>
          <cell r="E228">
            <v>15838</v>
          </cell>
          <cell r="F228">
            <v>0</v>
          </cell>
          <cell r="G228">
            <v>0</v>
          </cell>
          <cell r="H228">
            <v>0</v>
          </cell>
          <cell r="I228">
            <v>0</v>
          </cell>
          <cell r="J228">
            <v>85078503</v>
          </cell>
          <cell r="K228">
            <v>0</v>
          </cell>
          <cell r="L228">
            <v>336774.7</v>
          </cell>
          <cell r="M228">
            <v>0</v>
          </cell>
          <cell r="N228">
            <v>0</v>
          </cell>
          <cell r="O228">
            <v>0</v>
          </cell>
          <cell r="P228">
            <v>0</v>
          </cell>
          <cell r="Q228">
            <v>0</v>
          </cell>
          <cell r="R228">
            <v>0</v>
          </cell>
          <cell r="AA228">
            <v>554330</v>
          </cell>
          <cell r="AB228">
            <v>7771070.46</v>
          </cell>
          <cell r="AH228">
            <v>0</v>
          </cell>
          <cell r="AI228">
            <v>0</v>
          </cell>
          <cell r="AJ228">
            <v>0</v>
          </cell>
          <cell r="AK228">
            <v>0</v>
          </cell>
          <cell r="AL228">
            <v>4346.4200000000419</v>
          </cell>
          <cell r="AM228">
            <v>-6.5100000007078052</v>
          </cell>
          <cell r="AN228">
            <v>0</v>
          </cell>
          <cell r="AO228">
            <v>8329740.3699999992</v>
          </cell>
          <cell r="AP228">
            <v>8329740.3699999992</v>
          </cell>
          <cell r="AR228">
            <v>188415.01</v>
          </cell>
          <cell r="AS228">
            <v>222953.78</v>
          </cell>
          <cell r="AT228">
            <v>728389.93</v>
          </cell>
          <cell r="AU228">
            <v>0</v>
          </cell>
          <cell r="AV228">
            <v>0</v>
          </cell>
          <cell r="AW228">
            <v>9469499.0899999999</v>
          </cell>
          <cell r="AZ228">
            <v>2318389.21</v>
          </cell>
          <cell r="BG228" t="str">
            <v>20140101LGCME651</v>
          </cell>
          <cell r="BH228" t="str">
            <v>20140101GS3</v>
          </cell>
        </row>
        <row r="229">
          <cell r="B229" t="str">
            <v>Jun 2015</v>
          </cell>
          <cell r="C229" t="str">
            <v>GS3</v>
          </cell>
          <cell r="D229" t="str">
            <v>LGCME652</v>
          </cell>
          <cell r="E229">
            <v>664</v>
          </cell>
          <cell r="F229">
            <v>0</v>
          </cell>
          <cell r="G229">
            <v>0</v>
          </cell>
          <cell r="H229">
            <v>0</v>
          </cell>
          <cell r="I229">
            <v>0</v>
          </cell>
          <cell r="J229">
            <v>1520832</v>
          </cell>
          <cell r="K229">
            <v>0</v>
          </cell>
          <cell r="L229">
            <v>7812.4</v>
          </cell>
          <cell r="M229">
            <v>0</v>
          </cell>
          <cell r="N229">
            <v>0</v>
          </cell>
          <cell r="O229">
            <v>0</v>
          </cell>
          <cell r="P229">
            <v>0</v>
          </cell>
          <cell r="Q229">
            <v>0</v>
          </cell>
          <cell r="R229">
            <v>0</v>
          </cell>
          <cell r="AA229">
            <v>0</v>
          </cell>
          <cell r="AB229">
            <v>138912.79</v>
          </cell>
          <cell r="AH229">
            <v>0</v>
          </cell>
          <cell r="AI229">
            <v>0</v>
          </cell>
          <cell r="AJ229">
            <v>0</v>
          </cell>
          <cell r="AK229">
            <v>0</v>
          </cell>
          <cell r="AL229">
            <v>0</v>
          </cell>
          <cell r="AM229">
            <v>-4.0000000008149073E-2</v>
          </cell>
          <cell r="AN229">
            <v>0</v>
          </cell>
          <cell r="AO229">
            <v>138912.75</v>
          </cell>
          <cell r="AP229">
            <v>138912.75</v>
          </cell>
          <cell r="AR229">
            <v>3364.24</v>
          </cell>
          <cell r="AS229">
            <v>4045.4</v>
          </cell>
          <cell r="AT229">
            <v>11875.8</v>
          </cell>
          <cell r="AU229">
            <v>0</v>
          </cell>
          <cell r="AV229">
            <v>0</v>
          </cell>
          <cell r="AW229">
            <v>158198.19</v>
          </cell>
          <cell r="AZ229">
            <v>41442.67</v>
          </cell>
          <cell r="BG229" t="str">
            <v>20140101LGCME652</v>
          </cell>
          <cell r="BH229" t="str">
            <v>20140101GS3</v>
          </cell>
        </row>
        <row r="230">
          <cell r="B230" t="str">
            <v>Jun 2015</v>
          </cell>
          <cell r="C230" t="str">
            <v>GS3</v>
          </cell>
          <cell r="D230" t="str">
            <v>LGCME657</v>
          </cell>
          <cell r="E230">
            <v>9</v>
          </cell>
          <cell r="F230">
            <v>0</v>
          </cell>
          <cell r="G230">
            <v>0</v>
          </cell>
          <cell r="H230">
            <v>0</v>
          </cell>
          <cell r="I230">
            <v>0</v>
          </cell>
          <cell r="J230">
            <v>183273</v>
          </cell>
          <cell r="K230">
            <v>0</v>
          </cell>
          <cell r="L230">
            <v>609.20000000000005</v>
          </cell>
          <cell r="M230">
            <v>0</v>
          </cell>
          <cell r="N230">
            <v>0</v>
          </cell>
          <cell r="O230">
            <v>0</v>
          </cell>
          <cell r="P230">
            <v>0</v>
          </cell>
          <cell r="Q230">
            <v>0</v>
          </cell>
          <cell r="R230">
            <v>0</v>
          </cell>
          <cell r="AA230">
            <v>315</v>
          </cell>
          <cell r="AB230">
            <v>16740.16</v>
          </cell>
          <cell r="AH230">
            <v>0</v>
          </cell>
          <cell r="AI230">
            <v>0</v>
          </cell>
          <cell r="AJ230">
            <v>0</v>
          </cell>
          <cell r="AK230">
            <v>0</v>
          </cell>
          <cell r="AL230">
            <v>35</v>
          </cell>
          <cell r="AM230">
            <v>2.0000000000436557E-2</v>
          </cell>
          <cell r="AN230">
            <v>0</v>
          </cell>
          <cell r="AO230">
            <v>17090.18</v>
          </cell>
          <cell r="AP230">
            <v>17090.18</v>
          </cell>
          <cell r="AR230">
            <v>406.09</v>
          </cell>
          <cell r="AS230">
            <v>487.48</v>
          </cell>
          <cell r="AT230">
            <v>1469.27</v>
          </cell>
          <cell r="AU230">
            <v>0</v>
          </cell>
          <cell r="AV230">
            <v>0</v>
          </cell>
          <cell r="AW230">
            <v>19453.02</v>
          </cell>
          <cell r="AZ230">
            <v>4994.1899999999996</v>
          </cell>
          <cell r="BG230" t="str">
            <v>20140101LGCME657</v>
          </cell>
          <cell r="BH230" t="str">
            <v>20140101GS3</v>
          </cell>
        </row>
        <row r="231">
          <cell r="B231" t="str">
            <v>Jun 2015</v>
          </cell>
          <cell r="C231" t="str">
            <v>LWC</v>
          </cell>
          <cell r="D231" t="str">
            <v>LGCME671</v>
          </cell>
          <cell r="E231">
            <v>2</v>
          </cell>
          <cell r="F231">
            <v>0</v>
          </cell>
          <cell r="G231">
            <v>0</v>
          </cell>
          <cell r="H231">
            <v>0</v>
          </cell>
          <cell r="I231">
            <v>0</v>
          </cell>
          <cell r="J231">
            <v>5564400</v>
          </cell>
          <cell r="K231">
            <v>0</v>
          </cell>
          <cell r="L231">
            <v>9374.4</v>
          </cell>
          <cell r="M231">
            <v>0</v>
          </cell>
          <cell r="N231">
            <v>0</v>
          </cell>
          <cell r="O231">
            <v>0</v>
          </cell>
          <cell r="P231">
            <v>0</v>
          </cell>
          <cell r="Q231">
            <v>0</v>
          </cell>
          <cell r="R231">
            <v>0</v>
          </cell>
          <cell r="AA231">
            <v>0</v>
          </cell>
          <cell r="AB231">
            <v>205994.09</v>
          </cell>
          <cell r="AH231">
            <v>0</v>
          </cell>
          <cell r="AI231">
            <v>0</v>
          </cell>
          <cell r="AJ231">
            <v>0</v>
          </cell>
          <cell r="AK231">
            <v>97025.04</v>
          </cell>
          <cell r="AL231">
            <v>0</v>
          </cell>
          <cell r="AM231">
            <v>0</v>
          </cell>
          <cell r="AN231">
            <v>3974.4000000000087</v>
          </cell>
          <cell r="AO231">
            <v>306993.53000000003</v>
          </cell>
          <cell r="AP231">
            <v>306993.53000000003</v>
          </cell>
          <cell r="AR231">
            <v>12297.33</v>
          </cell>
          <cell r="AS231">
            <v>0</v>
          </cell>
          <cell r="AT231">
            <v>18193.080000000002</v>
          </cell>
          <cell r="AU231">
            <v>0</v>
          </cell>
          <cell r="AV231">
            <v>0</v>
          </cell>
          <cell r="AW231">
            <v>337483.94</v>
          </cell>
          <cell r="AZ231">
            <v>151629.9</v>
          </cell>
          <cell r="BG231" t="str">
            <v>20140101LGCME671</v>
          </cell>
          <cell r="BH231" t="str">
            <v>20140101LWC</v>
          </cell>
        </row>
        <row r="232">
          <cell r="B232" t="str">
            <v>Jun 2015</v>
          </cell>
          <cell r="C232" t="str">
            <v>CSR</v>
          </cell>
          <cell r="D232" t="str">
            <v>LGCSR761</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AA232">
            <v>0</v>
          </cell>
          <cell r="AB232">
            <v>0</v>
          </cell>
          <cell r="AH232">
            <v>0</v>
          </cell>
          <cell r="AI232">
            <v>0</v>
          </cell>
          <cell r="AJ232">
            <v>0</v>
          </cell>
          <cell r="AK232">
            <v>0</v>
          </cell>
          <cell r="AL232">
            <v>0</v>
          </cell>
          <cell r="AM232">
            <v>0</v>
          </cell>
          <cell r="AN232">
            <v>0</v>
          </cell>
          <cell r="AO232">
            <v>0</v>
          </cell>
          <cell r="AP232">
            <v>0</v>
          </cell>
          <cell r="AR232">
            <v>0</v>
          </cell>
          <cell r="AS232">
            <v>0</v>
          </cell>
          <cell r="AT232">
            <v>0</v>
          </cell>
          <cell r="AU232">
            <v>0</v>
          </cell>
          <cell r="AV232">
            <v>0</v>
          </cell>
          <cell r="AW232">
            <v>0</v>
          </cell>
          <cell r="AZ232">
            <v>0</v>
          </cell>
          <cell r="BG232" t="str">
            <v>20140101LGCSR761</v>
          </cell>
          <cell r="BH232" t="str">
            <v>20140101CSR</v>
          </cell>
        </row>
        <row r="233">
          <cell r="B233" t="str">
            <v>Jun 2015</v>
          </cell>
          <cell r="C233" t="str">
            <v>CSR</v>
          </cell>
          <cell r="D233" t="str">
            <v>LGCSR780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AA233">
            <v>0</v>
          </cell>
          <cell r="AB233">
            <v>0</v>
          </cell>
          <cell r="AH233">
            <v>0</v>
          </cell>
          <cell r="AI233">
            <v>0</v>
          </cell>
          <cell r="AJ233">
            <v>0</v>
          </cell>
          <cell r="AK233">
            <v>0</v>
          </cell>
          <cell r="AL233">
            <v>0</v>
          </cell>
          <cell r="AM233">
            <v>0</v>
          </cell>
          <cell r="AN233">
            <v>0</v>
          </cell>
          <cell r="AO233">
            <v>0</v>
          </cell>
          <cell r="AP233">
            <v>0</v>
          </cell>
          <cell r="AR233">
            <v>0</v>
          </cell>
          <cell r="AS233">
            <v>0</v>
          </cell>
          <cell r="AT233">
            <v>0</v>
          </cell>
          <cell r="AU233">
            <v>0</v>
          </cell>
          <cell r="AV233">
            <v>0</v>
          </cell>
          <cell r="AW233">
            <v>0</v>
          </cell>
          <cell r="AZ233">
            <v>0</v>
          </cell>
          <cell r="BG233" t="str">
            <v>20140101LGCSR780</v>
          </cell>
          <cell r="BH233" t="str">
            <v>20140101CSR</v>
          </cell>
        </row>
        <row r="234">
          <cell r="B234" t="str">
            <v>Jun 2015</v>
          </cell>
          <cell r="C234" t="str">
            <v>FK</v>
          </cell>
          <cell r="D234" t="str">
            <v>LGINE599</v>
          </cell>
          <cell r="E234">
            <v>1</v>
          </cell>
          <cell r="F234">
            <v>0</v>
          </cell>
          <cell r="G234">
            <v>0</v>
          </cell>
          <cell r="H234">
            <v>0</v>
          </cell>
          <cell r="I234">
            <v>0</v>
          </cell>
          <cell r="J234">
            <v>10590000</v>
          </cell>
          <cell r="K234">
            <v>0</v>
          </cell>
          <cell r="L234">
            <v>19044</v>
          </cell>
          <cell r="M234">
            <v>0</v>
          </cell>
          <cell r="N234">
            <v>0</v>
          </cell>
          <cell r="O234">
            <v>0</v>
          </cell>
          <cell r="P234">
            <v>0</v>
          </cell>
          <cell r="Q234">
            <v>0</v>
          </cell>
          <cell r="R234">
            <v>0</v>
          </cell>
          <cell r="AA234">
            <v>0</v>
          </cell>
          <cell r="AB234">
            <v>396066</v>
          </cell>
          <cell r="AH234">
            <v>0</v>
          </cell>
          <cell r="AI234">
            <v>-15503.34</v>
          </cell>
          <cell r="AJ234">
            <v>0</v>
          </cell>
          <cell r="AK234">
            <v>270918.42</v>
          </cell>
          <cell r="AL234">
            <v>0</v>
          </cell>
          <cell r="AM234">
            <v>0</v>
          </cell>
          <cell r="AN234">
            <v>-44182.079999999987</v>
          </cell>
          <cell r="AO234">
            <v>622802.34000000008</v>
          </cell>
          <cell r="AP234">
            <v>622802.34</v>
          </cell>
          <cell r="AR234">
            <v>25521.9</v>
          </cell>
          <cell r="AS234">
            <v>0</v>
          </cell>
          <cell r="AT234">
            <v>35461.26</v>
          </cell>
          <cell r="AU234">
            <v>0</v>
          </cell>
          <cell r="AV234">
            <v>0</v>
          </cell>
          <cell r="AW234">
            <v>683785.5</v>
          </cell>
          <cell r="AZ234">
            <v>288577.5</v>
          </cell>
          <cell r="BG234" t="str">
            <v>20140101LGINE599</v>
          </cell>
          <cell r="BH234" t="str">
            <v>20140101FK</v>
          </cell>
        </row>
        <row r="235">
          <cell r="B235" t="str">
            <v>Jun 2015</v>
          </cell>
          <cell r="C235" t="str">
            <v>RTS</v>
          </cell>
          <cell r="D235" t="str">
            <v>LGINE643</v>
          </cell>
          <cell r="E235">
            <v>13</v>
          </cell>
          <cell r="F235">
            <v>0</v>
          </cell>
          <cell r="G235">
            <v>0</v>
          </cell>
          <cell r="H235">
            <v>0</v>
          </cell>
          <cell r="I235">
            <v>0</v>
          </cell>
          <cell r="J235">
            <v>96543635</v>
          </cell>
          <cell r="K235">
            <v>0</v>
          </cell>
          <cell r="L235">
            <v>0</v>
          </cell>
          <cell r="M235">
            <v>189489.7</v>
          </cell>
          <cell r="N235">
            <v>186562</v>
          </cell>
          <cell r="O235">
            <v>182930.7</v>
          </cell>
          <cell r="P235">
            <v>0</v>
          </cell>
          <cell r="Q235">
            <v>0</v>
          </cell>
          <cell r="R235">
            <v>0</v>
          </cell>
          <cell r="AA235">
            <v>9750</v>
          </cell>
          <cell r="AB235">
            <v>3485225.22</v>
          </cell>
          <cell r="AH235">
            <v>0</v>
          </cell>
          <cell r="AI235">
            <v>0</v>
          </cell>
          <cell r="AJ235">
            <v>0</v>
          </cell>
          <cell r="AK235">
            <v>1913117.3699999999</v>
          </cell>
          <cell r="AL235">
            <v>750</v>
          </cell>
          <cell r="AM235">
            <v>9.9999997764825821E-3</v>
          </cell>
          <cell r="AN235">
            <v>128176.55000000005</v>
          </cell>
          <cell r="AO235">
            <v>5537019.1499999994</v>
          </cell>
          <cell r="AP235">
            <v>5537019.1500000004</v>
          </cell>
          <cell r="AR235">
            <v>229983.35999999999</v>
          </cell>
          <cell r="AS235">
            <v>0</v>
          </cell>
          <cell r="AT235">
            <v>314331.32</v>
          </cell>
          <cell r="AU235">
            <v>0</v>
          </cell>
          <cell r="AV235">
            <v>0</v>
          </cell>
          <cell r="AW235">
            <v>6081333.8300000001</v>
          </cell>
          <cell r="AZ235">
            <v>2630814.0499999998</v>
          </cell>
          <cell r="BG235" t="str">
            <v>20140101LGINE643</v>
          </cell>
          <cell r="BH235" t="str">
            <v>20140101RTS</v>
          </cell>
        </row>
        <row r="236">
          <cell r="B236" t="str">
            <v>Jun 2015</v>
          </cell>
          <cell r="C236" t="str">
            <v>PSS</v>
          </cell>
          <cell r="D236" t="str">
            <v>LGINE661</v>
          </cell>
          <cell r="E236">
            <v>231</v>
          </cell>
          <cell r="F236">
            <v>0</v>
          </cell>
          <cell r="G236">
            <v>0</v>
          </cell>
          <cell r="H236">
            <v>0</v>
          </cell>
          <cell r="I236">
            <v>0</v>
          </cell>
          <cell r="J236">
            <v>21587183</v>
          </cell>
          <cell r="K236">
            <v>0</v>
          </cell>
          <cell r="L236">
            <v>56591.8</v>
          </cell>
          <cell r="M236">
            <v>0</v>
          </cell>
          <cell r="N236">
            <v>0</v>
          </cell>
          <cell r="O236">
            <v>0</v>
          </cell>
          <cell r="P236">
            <v>0</v>
          </cell>
          <cell r="Q236">
            <v>0</v>
          </cell>
          <cell r="R236">
            <v>0</v>
          </cell>
          <cell r="AA236">
            <v>20790</v>
          </cell>
          <cell r="AB236">
            <v>876439.63</v>
          </cell>
          <cell r="AH236">
            <v>0</v>
          </cell>
          <cell r="AI236">
            <v>64688.160000000003</v>
          </cell>
          <cell r="AJ236">
            <v>0</v>
          </cell>
          <cell r="AK236">
            <v>992793.68</v>
          </cell>
          <cell r="AL236">
            <v>-66</v>
          </cell>
          <cell r="AM236">
            <v>2.0000000018626451E-2</v>
          </cell>
          <cell r="AN236">
            <v>16957.329999999958</v>
          </cell>
          <cell r="AO236">
            <v>1906914.6599999997</v>
          </cell>
          <cell r="AP236">
            <v>1906914.6600000001</v>
          </cell>
          <cell r="AR236">
            <v>47733.01</v>
          </cell>
          <cell r="AS236">
            <v>0</v>
          </cell>
          <cell r="AT236">
            <v>154221.87</v>
          </cell>
          <cell r="AU236">
            <v>0</v>
          </cell>
          <cell r="AV236">
            <v>0</v>
          </cell>
          <cell r="AW236">
            <v>2108869.54</v>
          </cell>
          <cell r="AZ236">
            <v>588250.74</v>
          </cell>
          <cell r="BG236" t="str">
            <v>20140101LGINE661</v>
          </cell>
          <cell r="BH236" t="str">
            <v>20140101PSS</v>
          </cell>
        </row>
        <row r="237">
          <cell r="B237" t="str">
            <v>Jun 2015</v>
          </cell>
          <cell r="C237" t="str">
            <v>PSP</v>
          </cell>
          <cell r="D237" t="str">
            <v>LGINE663</v>
          </cell>
          <cell r="E237">
            <v>22</v>
          </cell>
          <cell r="F237">
            <v>0</v>
          </cell>
          <cell r="G237">
            <v>0</v>
          </cell>
          <cell r="H237">
            <v>0</v>
          </cell>
          <cell r="I237">
            <v>0</v>
          </cell>
          <cell r="J237">
            <v>1245120</v>
          </cell>
          <cell r="K237">
            <v>0</v>
          </cell>
          <cell r="L237">
            <v>4813.1000000000004</v>
          </cell>
          <cell r="M237">
            <v>0</v>
          </cell>
          <cell r="N237">
            <v>0</v>
          </cell>
          <cell r="O237">
            <v>0</v>
          </cell>
          <cell r="P237">
            <v>0</v>
          </cell>
          <cell r="Q237">
            <v>0</v>
          </cell>
          <cell r="R237">
            <v>0</v>
          </cell>
          <cell r="AA237">
            <v>3740</v>
          </cell>
          <cell r="AB237">
            <v>48883.41</v>
          </cell>
          <cell r="AH237">
            <v>0</v>
          </cell>
          <cell r="AI237">
            <v>14329.48</v>
          </cell>
          <cell r="AJ237">
            <v>0</v>
          </cell>
          <cell r="AK237">
            <v>81472.23</v>
          </cell>
          <cell r="AL237">
            <v>0</v>
          </cell>
          <cell r="AM237">
            <v>9.9999999947613105E-3</v>
          </cell>
          <cell r="AN237">
            <v>1264.5899999999965</v>
          </cell>
          <cell r="AO237">
            <v>135360.24000000002</v>
          </cell>
          <cell r="AP237">
            <v>135360.24</v>
          </cell>
          <cell r="AR237">
            <v>2783.41</v>
          </cell>
          <cell r="AS237">
            <v>0</v>
          </cell>
          <cell r="AT237">
            <v>11770.16</v>
          </cell>
          <cell r="AU237">
            <v>0</v>
          </cell>
          <cell r="AV237">
            <v>0</v>
          </cell>
          <cell r="AW237">
            <v>149913.81</v>
          </cell>
          <cell r="AZ237">
            <v>33929.519999999997</v>
          </cell>
          <cell r="BG237" t="str">
            <v>20140101LGINE663</v>
          </cell>
          <cell r="BH237" t="str">
            <v>20140101PSP</v>
          </cell>
        </row>
        <row r="238">
          <cell r="B238" t="str">
            <v>Jun 2015</v>
          </cell>
          <cell r="C238" t="str">
            <v>TODS</v>
          </cell>
          <cell r="D238" t="str">
            <v>LGINE691</v>
          </cell>
          <cell r="E238">
            <v>88</v>
          </cell>
          <cell r="F238">
            <v>0</v>
          </cell>
          <cell r="G238">
            <v>0</v>
          </cell>
          <cell r="H238">
            <v>0</v>
          </cell>
          <cell r="I238">
            <v>0</v>
          </cell>
          <cell r="J238">
            <v>23220280</v>
          </cell>
          <cell r="K238">
            <v>0</v>
          </cell>
          <cell r="L238">
            <v>0</v>
          </cell>
          <cell r="M238">
            <v>54204.2</v>
          </cell>
          <cell r="N238">
            <v>53104.4</v>
          </cell>
          <cell r="O238">
            <v>51218.8</v>
          </cell>
          <cell r="P238">
            <v>0</v>
          </cell>
          <cell r="Q238">
            <v>0</v>
          </cell>
          <cell r="R238">
            <v>0</v>
          </cell>
          <cell r="AA238">
            <v>17600</v>
          </cell>
          <cell r="AB238">
            <v>926489.17</v>
          </cell>
          <cell r="AH238">
            <v>1577</v>
          </cell>
          <cell r="AI238">
            <v>51946.48</v>
          </cell>
          <cell r="AJ238">
            <v>0</v>
          </cell>
          <cell r="AK238">
            <v>822787.99</v>
          </cell>
          <cell r="AL238">
            <v>-29.630000000001019</v>
          </cell>
          <cell r="AM238">
            <v>-1.0000000009313226E-2</v>
          </cell>
          <cell r="AN238">
            <v>16936.75</v>
          </cell>
          <cell r="AO238">
            <v>1783784.2700000003</v>
          </cell>
          <cell r="AP238">
            <v>1783784.27</v>
          </cell>
          <cell r="AR238">
            <v>51378.28</v>
          </cell>
          <cell r="AS238">
            <v>0</v>
          </cell>
          <cell r="AT238">
            <v>134617.94</v>
          </cell>
          <cell r="AU238">
            <v>0</v>
          </cell>
          <cell r="AV238">
            <v>0</v>
          </cell>
          <cell r="AW238">
            <v>1969780.49</v>
          </cell>
          <cell r="AZ238">
            <v>632752.63</v>
          </cell>
          <cell r="BG238" t="str">
            <v>20140101LGINE691</v>
          </cell>
          <cell r="BH238" t="str">
            <v>20140101TODS</v>
          </cell>
        </row>
        <row r="239">
          <cell r="B239" t="str">
            <v>Jun 2015</v>
          </cell>
          <cell r="C239" t="str">
            <v>TODP</v>
          </cell>
          <cell r="D239" t="str">
            <v>LGINE693</v>
          </cell>
          <cell r="E239">
            <v>64</v>
          </cell>
          <cell r="F239">
            <v>0</v>
          </cell>
          <cell r="G239">
            <v>0</v>
          </cell>
          <cell r="H239">
            <v>0</v>
          </cell>
          <cell r="I239">
            <v>0</v>
          </cell>
          <cell r="J239">
            <v>113454400</v>
          </cell>
          <cell r="K239">
            <v>0</v>
          </cell>
          <cell r="L239">
            <v>0</v>
          </cell>
          <cell r="M239">
            <v>262165.5</v>
          </cell>
          <cell r="N239">
            <v>252971.9</v>
          </cell>
          <cell r="O239">
            <v>250524.5</v>
          </cell>
          <cell r="P239">
            <v>0</v>
          </cell>
          <cell r="Q239">
            <v>0</v>
          </cell>
          <cell r="R239">
            <v>0</v>
          </cell>
          <cell r="AA239">
            <v>19200</v>
          </cell>
          <cell r="AB239">
            <v>4014016.67</v>
          </cell>
          <cell r="AH239">
            <v>0</v>
          </cell>
          <cell r="AI239">
            <v>0</v>
          </cell>
          <cell r="AJ239">
            <v>0</v>
          </cell>
          <cell r="AK239">
            <v>3070352.71</v>
          </cell>
          <cell r="AL239">
            <v>0</v>
          </cell>
          <cell r="AM239">
            <v>0</v>
          </cell>
          <cell r="AN239">
            <v>16071.810000000056</v>
          </cell>
          <cell r="AO239">
            <v>7119641.1899999995</v>
          </cell>
          <cell r="AP239">
            <v>7119641.1900000004</v>
          </cell>
          <cell r="AR239">
            <v>253332.27</v>
          </cell>
          <cell r="AS239">
            <v>0</v>
          </cell>
          <cell r="AT239">
            <v>467392.08</v>
          </cell>
          <cell r="AU239">
            <v>0</v>
          </cell>
          <cell r="AV239">
            <v>0</v>
          </cell>
          <cell r="AW239">
            <v>7840365.54</v>
          </cell>
          <cell r="AZ239">
            <v>3091632.4</v>
          </cell>
          <cell r="BG239" t="str">
            <v>20140101LGINE693</v>
          </cell>
          <cell r="BH239" t="str">
            <v>20140101TODP</v>
          </cell>
        </row>
        <row r="240">
          <cell r="B240" t="str">
            <v>Jun 2015</v>
          </cell>
          <cell r="C240" t="str">
            <v>TODP</v>
          </cell>
          <cell r="D240" t="str">
            <v>LGINE694</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AA240">
            <v>0</v>
          </cell>
          <cell r="AB240">
            <v>0</v>
          </cell>
          <cell r="AH240">
            <v>0</v>
          </cell>
          <cell r="AI240">
            <v>0</v>
          </cell>
          <cell r="AJ240">
            <v>0</v>
          </cell>
          <cell r="AK240">
            <v>0</v>
          </cell>
          <cell r="AL240">
            <v>0</v>
          </cell>
          <cell r="AM240">
            <v>0</v>
          </cell>
          <cell r="AN240">
            <v>0</v>
          </cell>
          <cell r="AO240">
            <v>0</v>
          </cell>
          <cell r="AP240">
            <v>0</v>
          </cell>
          <cell r="AR240">
            <v>0</v>
          </cell>
          <cell r="AS240">
            <v>0</v>
          </cell>
          <cell r="AT240">
            <v>0</v>
          </cell>
          <cell r="AU240">
            <v>0</v>
          </cell>
          <cell r="AV240">
            <v>0</v>
          </cell>
          <cell r="AW240">
            <v>0</v>
          </cell>
          <cell r="AZ240">
            <v>0</v>
          </cell>
          <cell r="BG240" t="str">
            <v>20140101LGINE694</v>
          </cell>
          <cell r="BH240" t="str">
            <v>20140101TODP</v>
          </cell>
        </row>
        <row r="241">
          <cell r="B241" t="str">
            <v>Jun 2015</v>
          </cell>
          <cell r="C241" t="str">
            <v>LE</v>
          </cell>
          <cell r="D241" t="str">
            <v>LGMLE570</v>
          </cell>
          <cell r="E241">
            <v>1</v>
          </cell>
          <cell r="F241">
            <v>0</v>
          </cell>
          <cell r="G241">
            <v>0</v>
          </cell>
          <cell r="H241">
            <v>0</v>
          </cell>
          <cell r="I241">
            <v>0</v>
          </cell>
          <cell r="J241">
            <v>196</v>
          </cell>
          <cell r="K241">
            <v>0</v>
          </cell>
          <cell r="L241">
            <v>0</v>
          </cell>
          <cell r="M241">
            <v>0</v>
          </cell>
          <cell r="N241">
            <v>0</v>
          </cell>
          <cell r="O241">
            <v>0</v>
          </cell>
          <cell r="P241">
            <v>0</v>
          </cell>
          <cell r="Q241">
            <v>0</v>
          </cell>
          <cell r="R241">
            <v>0</v>
          </cell>
          <cell r="AA241">
            <v>0</v>
          </cell>
          <cell r="AB241">
            <v>12.66</v>
          </cell>
          <cell r="AH241">
            <v>0</v>
          </cell>
          <cell r="AI241">
            <v>0</v>
          </cell>
          <cell r="AJ241">
            <v>0</v>
          </cell>
          <cell r="AK241">
            <v>0</v>
          </cell>
          <cell r="AL241">
            <v>0</v>
          </cell>
          <cell r="AM241">
            <v>0</v>
          </cell>
          <cell r="AN241">
            <v>0</v>
          </cell>
          <cell r="AO241">
            <v>12.66</v>
          </cell>
          <cell r="AP241">
            <v>12.66</v>
          </cell>
          <cell r="AR241">
            <v>0.43</v>
          </cell>
          <cell r="AS241">
            <v>0</v>
          </cell>
          <cell r="AT241">
            <v>0.97</v>
          </cell>
          <cell r="AU241">
            <v>0</v>
          </cell>
          <cell r="AV241">
            <v>0</v>
          </cell>
          <cell r="AW241">
            <v>14.06</v>
          </cell>
          <cell r="AZ241">
            <v>5.34</v>
          </cell>
          <cell r="BG241" t="str">
            <v>20140101LGMLE570</v>
          </cell>
          <cell r="BH241" t="str">
            <v>20140101LE</v>
          </cell>
        </row>
        <row r="242">
          <cell r="B242" t="str">
            <v>Jun 2015</v>
          </cell>
          <cell r="C242" t="str">
            <v>LE</v>
          </cell>
          <cell r="D242" t="str">
            <v>LGMLE571</v>
          </cell>
          <cell r="E242">
            <v>151</v>
          </cell>
          <cell r="F242">
            <v>0</v>
          </cell>
          <cell r="G242">
            <v>0</v>
          </cell>
          <cell r="H242">
            <v>0</v>
          </cell>
          <cell r="I242">
            <v>0</v>
          </cell>
          <cell r="J242">
            <v>154426</v>
          </cell>
          <cell r="K242">
            <v>0</v>
          </cell>
          <cell r="L242">
            <v>0</v>
          </cell>
          <cell r="M242">
            <v>0</v>
          </cell>
          <cell r="N242">
            <v>0</v>
          </cell>
          <cell r="O242">
            <v>0</v>
          </cell>
          <cell r="P242">
            <v>0</v>
          </cell>
          <cell r="Q242">
            <v>0</v>
          </cell>
          <cell r="R242">
            <v>0</v>
          </cell>
          <cell r="AA242">
            <v>0</v>
          </cell>
          <cell r="AB242">
            <v>9977.4599999999991</v>
          </cell>
          <cell r="AH242">
            <v>0</v>
          </cell>
          <cell r="AI242">
            <v>0</v>
          </cell>
          <cell r="AJ242">
            <v>0</v>
          </cell>
          <cell r="AK242">
            <v>0</v>
          </cell>
          <cell r="AL242">
            <v>0</v>
          </cell>
          <cell r="AM242">
            <v>-4.9999999997453415E-2</v>
          </cell>
          <cell r="AN242">
            <v>0</v>
          </cell>
          <cell r="AO242">
            <v>9977.4100000000017</v>
          </cell>
          <cell r="AP242">
            <v>9977.41</v>
          </cell>
          <cell r="AR242">
            <v>343.54</v>
          </cell>
          <cell r="AS242">
            <v>0</v>
          </cell>
          <cell r="AT242">
            <v>761.57</v>
          </cell>
          <cell r="AU242">
            <v>0</v>
          </cell>
          <cell r="AV242">
            <v>0</v>
          </cell>
          <cell r="AW242">
            <v>11082.52</v>
          </cell>
          <cell r="AZ242">
            <v>4208.1099999999997</v>
          </cell>
          <cell r="BG242" t="str">
            <v>20140101LGMLE571</v>
          </cell>
          <cell r="BH242" t="str">
            <v>20140101LE</v>
          </cell>
        </row>
        <row r="243">
          <cell r="B243" t="str">
            <v>Jun 2015</v>
          </cell>
          <cell r="C243" t="str">
            <v>LE</v>
          </cell>
          <cell r="D243" t="str">
            <v>LGMLE572</v>
          </cell>
          <cell r="E243">
            <v>13</v>
          </cell>
          <cell r="F243">
            <v>0</v>
          </cell>
          <cell r="G243">
            <v>0</v>
          </cell>
          <cell r="H243">
            <v>0</v>
          </cell>
          <cell r="I243">
            <v>0</v>
          </cell>
          <cell r="J243">
            <v>73633</v>
          </cell>
          <cell r="K243">
            <v>0</v>
          </cell>
          <cell r="L243">
            <v>0</v>
          </cell>
          <cell r="M243">
            <v>0</v>
          </cell>
          <cell r="N243">
            <v>0</v>
          </cell>
          <cell r="O243">
            <v>0</v>
          </cell>
          <cell r="P243">
            <v>0</v>
          </cell>
          <cell r="Q243">
            <v>0</v>
          </cell>
          <cell r="R243">
            <v>0</v>
          </cell>
          <cell r="AA243">
            <v>0</v>
          </cell>
          <cell r="AB243">
            <v>4757.43</v>
          </cell>
          <cell r="AH243">
            <v>0</v>
          </cell>
          <cell r="AI243">
            <v>0</v>
          </cell>
          <cell r="AJ243">
            <v>0</v>
          </cell>
          <cell r="AK243">
            <v>0</v>
          </cell>
          <cell r="AL243">
            <v>0</v>
          </cell>
          <cell r="AM243">
            <v>-1.0000000000218279E-2</v>
          </cell>
          <cell r="AN243">
            <v>0</v>
          </cell>
          <cell r="AO243">
            <v>4757.42</v>
          </cell>
          <cell r="AP243">
            <v>4757.42</v>
          </cell>
          <cell r="AR243">
            <v>162.9</v>
          </cell>
          <cell r="AS243">
            <v>0</v>
          </cell>
          <cell r="AT243">
            <v>365.2</v>
          </cell>
          <cell r="AU243">
            <v>0</v>
          </cell>
          <cell r="AV243">
            <v>0</v>
          </cell>
          <cell r="AW243">
            <v>5285.52</v>
          </cell>
          <cell r="AZ243">
            <v>2006.5</v>
          </cell>
          <cell r="BG243" t="str">
            <v>20140101LGMLE572</v>
          </cell>
          <cell r="BH243" t="str">
            <v>20140101LE</v>
          </cell>
        </row>
        <row r="244">
          <cell r="B244" t="str">
            <v>Jun 2015</v>
          </cell>
          <cell r="C244" t="str">
            <v>TE</v>
          </cell>
          <cell r="D244" t="str">
            <v>LGMLE573</v>
          </cell>
          <cell r="E244">
            <v>905</v>
          </cell>
          <cell r="F244">
            <v>0</v>
          </cell>
          <cell r="G244">
            <v>0</v>
          </cell>
          <cell r="H244">
            <v>0</v>
          </cell>
          <cell r="I244">
            <v>0</v>
          </cell>
          <cell r="J244">
            <v>196970</v>
          </cell>
          <cell r="K244">
            <v>0</v>
          </cell>
          <cell r="L244">
            <v>0</v>
          </cell>
          <cell r="M244">
            <v>0</v>
          </cell>
          <cell r="N244">
            <v>0</v>
          </cell>
          <cell r="O244">
            <v>0</v>
          </cell>
          <cell r="P244">
            <v>0</v>
          </cell>
          <cell r="Q244">
            <v>0</v>
          </cell>
          <cell r="R244">
            <v>0</v>
          </cell>
          <cell r="AA244">
            <v>2941.25</v>
          </cell>
          <cell r="AB244">
            <v>15083.96</v>
          </cell>
          <cell r="AH244">
            <v>0</v>
          </cell>
          <cell r="AI244">
            <v>0</v>
          </cell>
          <cell r="AJ244">
            <v>0</v>
          </cell>
          <cell r="AK244">
            <v>0</v>
          </cell>
          <cell r="AL244">
            <v>72.059999999999945</v>
          </cell>
          <cell r="AM244">
            <v>-0.7999999999992724</v>
          </cell>
          <cell r="AN244">
            <v>0</v>
          </cell>
          <cell r="AO244">
            <v>18096.47</v>
          </cell>
          <cell r="AP244">
            <v>18096.47</v>
          </cell>
          <cell r="AR244">
            <v>435.8</v>
          </cell>
          <cell r="AS244">
            <v>0</v>
          </cell>
          <cell r="AT244">
            <v>1355.16</v>
          </cell>
          <cell r="AU244">
            <v>0</v>
          </cell>
          <cell r="AV244">
            <v>0</v>
          </cell>
          <cell r="AW244">
            <v>19887.43</v>
          </cell>
          <cell r="AZ244">
            <v>5367.43</v>
          </cell>
          <cell r="BG244" t="str">
            <v>20140101LGMLE573</v>
          </cell>
          <cell r="BH244" t="str">
            <v>20140101TE</v>
          </cell>
        </row>
        <row r="245">
          <cell r="B245" t="str">
            <v>Jun 2015</v>
          </cell>
          <cell r="C245" t="str">
            <v>TE</v>
          </cell>
          <cell r="D245" t="str">
            <v>LGMLE574</v>
          </cell>
          <cell r="E245">
            <v>8</v>
          </cell>
          <cell r="F245">
            <v>0</v>
          </cell>
          <cell r="G245">
            <v>0</v>
          </cell>
          <cell r="H245">
            <v>0</v>
          </cell>
          <cell r="I245">
            <v>0</v>
          </cell>
          <cell r="J245">
            <v>68742</v>
          </cell>
          <cell r="K245">
            <v>0</v>
          </cell>
          <cell r="L245">
            <v>0</v>
          </cell>
          <cell r="M245">
            <v>0</v>
          </cell>
          <cell r="N245">
            <v>0</v>
          </cell>
          <cell r="O245">
            <v>0</v>
          </cell>
          <cell r="P245">
            <v>0</v>
          </cell>
          <cell r="Q245">
            <v>0</v>
          </cell>
          <cell r="R245">
            <v>0</v>
          </cell>
          <cell r="AA245">
            <v>26</v>
          </cell>
          <cell r="AB245">
            <v>5264.26</v>
          </cell>
          <cell r="AH245">
            <v>0</v>
          </cell>
          <cell r="AI245">
            <v>0</v>
          </cell>
          <cell r="AJ245">
            <v>0</v>
          </cell>
          <cell r="AK245">
            <v>0</v>
          </cell>
          <cell r="AL245">
            <v>409.5</v>
          </cell>
          <cell r="AM245">
            <v>0</v>
          </cell>
          <cell r="AN245">
            <v>0</v>
          </cell>
          <cell r="AO245">
            <v>5699.76</v>
          </cell>
          <cell r="AP245">
            <v>5699.76</v>
          </cell>
          <cell r="AR245">
            <v>151.91</v>
          </cell>
          <cell r="AS245">
            <v>0</v>
          </cell>
          <cell r="AT245">
            <v>434.78</v>
          </cell>
          <cell r="AU245">
            <v>0</v>
          </cell>
          <cell r="AV245">
            <v>0</v>
          </cell>
          <cell r="AW245">
            <v>6286.45</v>
          </cell>
          <cell r="AZ245">
            <v>1873.22</v>
          </cell>
          <cell r="BG245" t="str">
            <v>20140101LGMLE574</v>
          </cell>
          <cell r="BH245" t="str">
            <v>20140101TE</v>
          </cell>
        </row>
        <row r="246">
          <cell r="B246" t="str">
            <v>Jun 2015</v>
          </cell>
          <cell r="C246" t="str">
            <v>RS</v>
          </cell>
          <cell r="D246" t="str">
            <v>LGRSE411</v>
          </cell>
          <cell r="E246">
            <v>3336</v>
          </cell>
          <cell r="F246">
            <v>0</v>
          </cell>
          <cell r="G246">
            <v>0</v>
          </cell>
          <cell r="H246">
            <v>0</v>
          </cell>
          <cell r="I246">
            <v>0</v>
          </cell>
          <cell r="J246">
            <v>683302</v>
          </cell>
          <cell r="K246">
            <v>0</v>
          </cell>
          <cell r="L246">
            <v>0</v>
          </cell>
          <cell r="M246">
            <v>0</v>
          </cell>
          <cell r="N246">
            <v>0</v>
          </cell>
          <cell r="O246">
            <v>0</v>
          </cell>
          <cell r="P246">
            <v>0</v>
          </cell>
          <cell r="Q246">
            <v>0</v>
          </cell>
          <cell r="R246">
            <v>0</v>
          </cell>
          <cell r="AA246">
            <v>0</v>
          </cell>
          <cell r="AB246">
            <v>55183.47</v>
          </cell>
          <cell r="AH246">
            <v>0</v>
          </cell>
          <cell r="AI246">
            <v>0</v>
          </cell>
          <cell r="AJ246">
            <v>0</v>
          </cell>
          <cell r="AK246">
            <v>0</v>
          </cell>
          <cell r="AL246">
            <v>0</v>
          </cell>
          <cell r="AM246">
            <v>8.999999999650754E-2</v>
          </cell>
          <cell r="AN246">
            <v>0</v>
          </cell>
          <cell r="AO246">
            <v>55183.56</v>
          </cell>
          <cell r="AP246">
            <v>55183.56</v>
          </cell>
          <cell r="AR246">
            <v>1509.95</v>
          </cell>
          <cell r="AS246">
            <v>3553.28</v>
          </cell>
          <cell r="AT246">
            <v>4474.6099999999997</v>
          </cell>
          <cell r="AU246">
            <v>0</v>
          </cell>
          <cell r="AV246">
            <v>0</v>
          </cell>
          <cell r="AW246">
            <v>64721.4</v>
          </cell>
          <cell r="AZ246">
            <v>18619.98</v>
          </cell>
          <cell r="BG246" t="str">
            <v>20140101LGRSE411</v>
          </cell>
          <cell r="BH246" t="str">
            <v>20140101RS</v>
          </cell>
        </row>
        <row r="247">
          <cell r="B247" t="str">
            <v>Jun 2015</v>
          </cell>
          <cell r="C247" t="str">
            <v>RS</v>
          </cell>
          <cell r="D247" t="str">
            <v>LGRSE511</v>
          </cell>
          <cell r="E247">
            <v>356454</v>
          </cell>
          <cell r="F247">
            <v>0</v>
          </cell>
          <cell r="G247">
            <v>0</v>
          </cell>
          <cell r="H247">
            <v>0</v>
          </cell>
          <cell r="I247">
            <v>0</v>
          </cell>
          <cell r="J247">
            <v>377387551</v>
          </cell>
          <cell r="K247">
            <v>0</v>
          </cell>
          <cell r="L247">
            <v>0</v>
          </cell>
          <cell r="M247">
            <v>0</v>
          </cell>
          <cell r="N247">
            <v>0</v>
          </cell>
          <cell r="O247">
            <v>0</v>
          </cell>
          <cell r="P247">
            <v>0</v>
          </cell>
          <cell r="Q247">
            <v>0</v>
          </cell>
          <cell r="R247">
            <v>0</v>
          </cell>
          <cell r="AA247">
            <v>3831880.5</v>
          </cell>
          <cell r="AB247">
            <v>30477818.620000001</v>
          </cell>
          <cell r="AH247">
            <v>0</v>
          </cell>
          <cell r="AI247">
            <v>0</v>
          </cell>
          <cell r="AJ247">
            <v>0</v>
          </cell>
          <cell r="AK247">
            <v>0</v>
          </cell>
          <cell r="AL247">
            <v>-13862.200000000186</v>
          </cell>
          <cell r="AM247">
            <v>8.8299999944865704</v>
          </cell>
          <cell r="AN247">
            <v>0</v>
          </cell>
          <cell r="AO247">
            <v>34295845.75</v>
          </cell>
          <cell r="AP247">
            <v>34295845.75</v>
          </cell>
          <cell r="AR247">
            <v>834042.31</v>
          </cell>
          <cell r="AS247">
            <v>1962434.92</v>
          </cell>
          <cell r="AT247">
            <v>2755553.82</v>
          </cell>
          <cell r="AU247">
            <v>0</v>
          </cell>
          <cell r="AV247">
            <v>0</v>
          </cell>
          <cell r="AW247">
            <v>39847876.799999997</v>
          </cell>
          <cell r="AZ247">
            <v>10283810.76</v>
          </cell>
          <cell r="BG247" t="str">
            <v>20140101LGRSE511</v>
          </cell>
          <cell r="BH247" t="str">
            <v>20140101RS</v>
          </cell>
        </row>
        <row r="248">
          <cell r="B248" t="str">
            <v>Jun 2015</v>
          </cell>
          <cell r="C248" t="str">
            <v>RS</v>
          </cell>
          <cell r="D248" t="str">
            <v>LGRSE519</v>
          </cell>
          <cell r="E248">
            <v>158</v>
          </cell>
          <cell r="F248">
            <v>0</v>
          </cell>
          <cell r="G248">
            <v>0</v>
          </cell>
          <cell r="H248">
            <v>0</v>
          </cell>
          <cell r="I248">
            <v>0</v>
          </cell>
          <cell r="J248">
            <v>142849</v>
          </cell>
          <cell r="K248">
            <v>0</v>
          </cell>
          <cell r="L248">
            <v>0</v>
          </cell>
          <cell r="M248">
            <v>0</v>
          </cell>
          <cell r="N248">
            <v>0</v>
          </cell>
          <cell r="O248">
            <v>0</v>
          </cell>
          <cell r="P248">
            <v>0</v>
          </cell>
          <cell r="Q248">
            <v>0</v>
          </cell>
          <cell r="R248">
            <v>0</v>
          </cell>
          <cell r="AA248">
            <v>1698.5</v>
          </cell>
          <cell r="AB248">
            <v>11536.49</v>
          </cell>
          <cell r="AH248">
            <v>0</v>
          </cell>
          <cell r="AI248">
            <v>0</v>
          </cell>
          <cell r="AJ248">
            <v>0</v>
          </cell>
          <cell r="AK248">
            <v>0</v>
          </cell>
          <cell r="AL248">
            <v>-0.22000000000002728</v>
          </cell>
          <cell r="AM248">
            <v>0</v>
          </cell>
          <cell r="AN248">
            <v>0</v>
          </cell>
          <cell r="AO248">
            <v>13234.77</v>
          </cell>
          <cell r="AP248">
            <v>13234.77</v>
          </cell>
          <cell r="AR248">
            <v>316.08999999999997</v>
          </cell>
          <cell r="AS248">
            <v>742.89</v>
          </cell>
          <cell r="AT248">
            <v>1060.72</v>
          </cell>
          <cell r="AU248">
            <v>0</v>
          </cell>
          <cell r="AV248">
            <v>0</v>
          </cell>
          <cell r="AW248">
            <v>15354.47</v>
          </cell>
          <cell r="AZ248">
            <v>3892.64</v>
          </cell>
          <cell r="BG248" t="str">
            <v>20140101LGRSE519</v>
          </cell>
          <cell r="BH248" t="str">
            <v>20140101RS</v>
          </cell>
        </row>
        <row r="249">
          <cell r="B249" t="str">
            <v>Jun 2015</v>
          </cell>
          <cell r="C249" t="str">
            <v>RTODE</v>
          </cell>
          <cell r="D249" t="str">
            <v>LGRSE521</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AA249">
            <v>0</v>
          </cell>
          <cell r="AB249">
            <v>0</v>
          </cell>
          <cell r="AH249">
            <v>0</v>
          </cell>
          <cell r="AI249">
            <v>0</v>
          </cell>
          <cell r="AJ249">
            <v>0</v>
          </cell>
          <cell r="AK249">
            <v>0</v>
          </cell>
          <cell r="AL249">
            <v>0</v>
          </cell>
          <cell r="AM249">
            <v>0</v>
          </cell>
          <cell r="AN249">
            <v>0</v>
          </cell>
          <cell r="AO249">
            <v>0</v>
          </cell>
          <cell r="AP249">
            <v>0</v>
          </cell>
          <cell r="AR249">
            <v>0</v>
          </cell>
          <cell r="AS249">
            <v>0</v>
          </cell>
          <cell r="AT249">
            <v>0</v>
          </cell>
          <cell r="AU249">
            <v>0</v>
          </cell>
          <cell r="AV249">
            <v>0</v>
          </cell>
          <cell r="AW249">
            <v>0</v>
          </cell>
          <cell r="AZ249">
            <v>0</v>
          </cell>
          <cell r="BG249" t="str">
            <v>20140101LGRSE521</v>
          </cell>
          <cell r="BH249" t="str">
            <v>20140101RTODE</v>
          </cell>
        </row>
        <row r="250">
          <cell r="B250" t="str">
            <v>Jun 2015</v>
          </cell>
          <cell r="C250" t="str">
            <v>RTODE</v>
          </cell>
          <cell r="D250" t="str">
            <v>LGRSE523</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AA250">
            <v>0</v>
          </cell>
          <cell r="AB250">
            <v>0</v>
          </cell>
          <cell r="AH250">
            <v>0</v>
          </cell>
          <cell r="AI250">
            <v>0</v>
          </cell>
          <cell r="AJ250">
            <v>0</v>
          </cell>
          <cell r="AK250">
            <v>0</v>
          </cell>
          <cell r="AL250">
            <v>0</v>
          </cell>
          <cell r="AM250">
            <v>0</v>
          </cell>
          <cell r="AN250">
            <v>0</v>
          </cell>
          <cell r="AO250">
            <v>0</v>
          </cell>
          <cell r="AP250">
            <v>0</v>
          </cell>
          <cell r="AR250">
            <v>0</v>
          </cell>
          <cell r="AS250">
            <v>0</v>
          </cell>
          <cell r="AT250">
            <v>0</v>
          </cell>
          <cell r="AU250">
            <v>0</v>
          </cell>
          <cell r="AV250">
            <v>0</v>
          </cell>
          <cell r="AW250">
            <v>0</v>
          </cell>
          <cell r="AZ250">
            <v>0</v>
          </cell>
          <cell r="BG250" t="str">
            <v>20140101LGRSE523</v>
          </cell>
          <cell r="BH250" t="str">
            <v>20140101RTODE</v>
          </cell>
        </row>
        <row r="251">
          <cell r="B251" t="str">
            <v>Jun 2015</v>
          </cell>
          <cell r="C251" t="str">
            <v>RTODD</v>
          </cell>
          <cell r="D251" t="str">
            <v>LGRSE527</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AA251">
            <v>0</v>
          </cell>
          <cell r="AB251">
            <v>0</v>
          </cell>
          <cell r="AH251">
            <v>0</v>
          </cell>
          <cell r="AI251">
            <v>0</v>
          </cell>
          <cell r="AJ251">
            <v>0</v>
          </cell>
          <cell r="AK251">
            <v>0</v>
          </cell>
          <cell r="AL251">
            <v>0</v>
          </cell>
          <cell r="AM251">
            <v>0</v>
          </cell>
          <cell r="AN251">
            <v>0</v>
          </cell>
          <cell r="AO251">
            <v>0</v>
          </cell>
          <cell r="AP251">
            <v>0</v>
          </cell>
          <cell r="AR251">
            <v>0</v>
          </cell>
          <cell r="AS251">
            <v>0</v>
          </cell>
          <cell r="AT251">
            <v>0</v>
          </cell>
          <cell r="AU251">
            <v>0</v>
          </cell>
          <cell r="AV251">
            <v>0</v>
          </cell>
          <cell r="AW251">
            <v>0</v>
          </cell>
          <cell r="AZ251">
            <v>0</v>
          </cell>
          <cell r="BG251" t="str">
            <v>20140101LGRSE527</v>
          </cell>
          <cell r="BH251" t="str">
            <v>20140101RTODD</v>
          </cell>
        </row>
        <row r="252">
          <cell r="B252" t="str">
            <v>Jun 2015</v>
          </cell>
          <cell r="C252" t="str">
            <v>RTODD</v>
          </cell>
          <cell r="D252" t="str">
            <v>LGRSE529</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AA252">
            <v>0</v>
          </cell>
          <cell r="AB252">
            <v>0</v>
          </cell>
          <cell r="AH252">
            <v>0</v>
          </cell>
          <cell r="AI252">
            <v>0</v>
          </cell>
          <cell r="AJ252">
            <v>0</v>
          </cell>
          <cell r="AK252">
            <v>0</v>
          </cell>
          <cell r="AL252">
            <v>0</v>
          </cell>
          <cell r="AM252">
            <v>0</v>
          </cell>
          <cell r="AN252">
            <v>0</v>
          </cell>
          <cell r="AO252">
            <v>0</v>
          </cell>
          <cell r="AP252">
            <v>0</v>
          </cell>
          <cell r="AR252">
            <v>0</v>
          </cell>
          <cell r="AS252">
            <v>0</v>
          </cell>
          <cell r="AT252">
            <v>0</v>
          </cell>
          <cell r="AU252">
            <v>0</v>
          </cell>
          <cell r="AV252">
            <v>0</v>
          </cell>
          <cell r="AW252">
            <v>0</v>
          </cell>
          <cell r="AZ252">
            <v>0</v>
          </cell>
          <cell r="BG252" t="str">
            <v>20140101LGRSE529</v>
          </cell>
          <cell r="BH252" t="str">
            <v>20140101RTODD</v>
          </cell>
        </row>
        <row r="253">
          <cell r="B253" t="str">
            <v>Jun 2015</v>
          </cell>
          <cell r="C253" t="str">
            <v>VFD</v>
          </cell>
          <cell r="D253" t="str">
            <v>LGRSE540</v>
          </cell>
          <cell r="E253">
            <v>6</v>
          </cell>
          <cell r="F253">
            <v>0</v>
          </cell>
          <cell r="G253">
            <v>0</v>
          </cell>
          <cell r="H253">
            <v>0</v>
          </cell>
          <cell r="I253">
            <v>0</v>
          </cell>
          <cell r="J253">
            <v>34788</v>
          </cell>
          <cell r="K253">
            <v>0</v>
          </cell>
          <cell r="L253">
            <v>0</v>
          </cell>
          <cell r="M253">
            <v>0</v>
          </cell>
          <cell r="N253">
            <v>0</v>
          </cell>
          <cell r="O253">
            <v>0</v>
          </cell>
          <cell r="P253">
            <v>0</v>
          </cell>
          <cell r="Q253">
            <v>0</v>
          </cell>
          <cell r="R253">
            <v>0</v>
          </cell>
          <cell r="AA253">
            <v>64.5</v>
          </cell>
          <cell r="AB253">
            <v>2809.48</v>
          </cell>
          <cell r="AH253">
            <v>0</v>
          </cell>
          <cell r="AI253">
            <v>0</v>
          </cell>
          <cell r="AJ253">
            <v>0</v>
          </cell>
          <cell r="AK253">
            <v>0</v>
          </cell>
          <cell r="AL253">
            <v>0</v>
          </cell>
          <cell r="AM253">
            <v>0</v>
          </cell>
          <cell r="AN253">
            <v>0</v>
          </cell>
          <cell r="AO253">
            <v>2873.98</v>
          </cell>
          <cell r="AP253">
            <v>2873.98</v>
          </cell>
          <cell r="AR253">
            <v>76.88</v>
          </cell>
          <cell r="AS253">
            <v>180.89</v>
          </cell>
          <cell r="AT253">
            <v>232.69</v>
          </cell>
          <cell r="AU253">
            <v>0</v>
          </cell>
          <cell r="AV253">
            <v>0</v>
          </cell>
          <cell r="AW253">
            <v>3364.44</v>
          </cell>
          <cell r="AZ253">
            <v>947.97</v>
          </cell>
          <cell r="BG253" t="str">
            <v>20140101LGRSE540</v>
          </cell>
          <cell r="BH253" t="str">
            <v>20140101VFD</v>
          </cell>
        </row>
        <row r="254">
          <cell r="B254" t="str">
            <v>Jun 2015</v>
          </cell>
          <cell r="C254" t="str">
            <v>LEV</v>
          </cell>
          <cell r="D254" t="str">
            <v>LGRSE547</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AA254">
            <v>0</v>
          </cell>
          <cell r="AB254">
            <v>0</v>
          </cell>
          <cell r="AH254">
            <v>0</v>
          </cell>
          <cell r="AI254">
            <v>0</v>
          </cell>
          <cell r="AJ254">
            <v>0</v>
          </cell>
          <cell r="AK254">
            <v>0</v>
          </cell>
          <cell r="AL254">
            <v>0</v>
          </cell>
          <cell r="AM254">
            <v>0</v>
          </cell>
          <cell r="AN254">
            <v>0</v>
          </cell>
          <cell r="AO254">
            <v>0</v>
          </cell>
          <cell r="AP254">
            <v>0</v>
          </cell>
          <cell r="AR254">
            <v>0</v>
          </cell>
          <cell r="AS254">
            <v>0</v>
          </cell>
          <cell r="AT254">
            <v>0</v>
          </cell>
          <cell r="AU254">
            <v>0</v>
          </cell>
          <cell r="AV254">
            <v>0</v>
          </cell>
          <cell r="AW254">
            <v>0</v>
          </cell>
          <cell r="AZ254">
            <v>0</v>
          </cell>
          <cell r="BG254" t="str">
            <v>20140101LGRSE547</v>
          </cell>
          <cell r="BH254" t="str">
            <v>20140101LEV</v>
          </cell>
        </row>
        <row r="255">
          <cell r="B255" t="str">
            <v>Jun 2015</v>
          </cell>
          <cell r="C255" t="str">
            <v>LEV</v>
          </cell>
          <cell r="D255" t="str">
            <v>LGRSE543</v>
          </cell>
          <cell r="E255">
            <v>21</v>
          </cell>
          <cell r="F255">
            <v>0</v>
          </cell>
          <cell r="G255">
            <v>19291</v>
          </cell>
          <cell r="H255">
            <v>6329</v>
          </cell>
          <cell r="I255">
            <v>6359</v>
          </cell>
          <cell r="J255">
            <v>31979</v>
          </cell>
          <cell r="K255">
            <v>0</v>
          </cell>
          <cell r="L255">
            <v>0</v>
          </cell>
          <cell r="M255">
            <v>0</v>
          </cell>
          <cell r="N255">
            <v>0</v>
          </cell>
          <cell r="O255">
            <v>0</v>
          </cell>
          <cell r="P255">
            <v>0</v>
          </cell>
          <cell r="Q255">
            <v>0</v>
          </cell>
          <cell r="R255">
            <v>0</v>
          </cell>
          <cell r="AA255">
            <v>225.75</v>
          </cell>
          <cell r="AB255">
            <v>2541.6</v>
          </cell>
          <cell r="AH255">
            <v>0</v>
          </cell>
          <cell r="AI255">
            <v>0</v>
          </cell>
          <cell r="AJ255">
            <v>0</v>
          </cell>
          <cell r="AK255">
            <v>0</v>
          </cell>
          <cell r="AL255">
            <v>0</v>
          </cell>
          <cell r="AM255">
            <v>-3.0000000000200089E-2</v>
          </cell>
          <cell r="AN255">
            <v>0</v>
          </cell>
          <cell r="AO255">
            <v>2767.3199999999997</v>
          </cell>
          <cell r="AP255">
            <v>2767.32</v>
          </cell>
          <cell r="AR255">
            <v>70.66</v>
          </cell>
          <cell r="AS255">
            <v>166.31</v>
          </cell>
          <cell r="AT255">
            <v>223.23</v>
          </cell>
          <cell r="AU255">
            <v>0</v>
          </cell>
          <cell r="AV255">
            <v>0</v>
          </cell>
          <cell r="AW255">
            <v>3227.52</v>
          </cell>
          <cell r="AZ255">
            <v>871.43</v>
          </cell>
          <cell r="BG255" t="str">
            <v>20140101LGRSE543</v>
          </cell>
          <cell r="BH255" t="str">
            <v>20140101LEV</v>
          </cell>
        </row>
        <row r="256">
          <cell r="B256" t="str">
            <v>Jul 2015</v>
          </cell>
          <cell r="C256" t="str">
            <v>FLSP</v>
          </cell>
          <cell r="D256" t="str">
            <v>LGINE682</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AA256">
            <v>0</v>
          </cell>
          <cell r="AB256">
            <v>0</v>
          </cell>
          <cell r="AH256">
            <v>0</v>
          </cell>
          <cell r="AI256">
            <v>0</v>
          </cell>
          <cell r="AJ256">
            <v>0</v>
          </cell>
          <cell r="AK256">
            <v>0</v>
          </cell>
          <cell r="AL256">
            <v>0</v>
          </cell>
          <cell r="AM256">
            <v>0</v>
          </cell>
          <cell r="AN256">
            <v>0</v>
          </cell>
          <cell r="AO256">
            <v>0</v>
          </cell>
          <cell r="AP256">
            <v>0</v>
          </cell>
          <cell r="AR256">
            <v>0</v>
          </cell>
          <cell r="AS256">
            <v>0</v>
          </cell>
          <cell r="AT256">
            <v>0</v>
          </cell>
          <cell r="AU256">
            <v>0</v>
          </cell>
          <cell r="AV256">
            <v>0</v>
          </cell>
          <cell r="AW256">
            <v>0</v>
          </cell>
          <cell r="AZ256">
            <v>0</v>
          </cell>
          <cell r="BG256" t="str">
            <v>20150701LGINE682</v>
          </cell>
          <cell r="BH256" t="str">
            <v>20150701FLSP</v>
          </cell>
        </row>
        <row r="257">
          <cell r="B257" t="str">
            <v>Jul 2015</v>
          </cell>
          <cell r="C257" t="str">
            <v>FLST</v>
          </cell>
          <cell r="D257" t="str">
            <v>LGINE683</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AA257">
            <v>0</v>
          </cell>
          <cell r="AB257">
            <v>0</v>
          </cell>
          <cell r="AH257">
            <v>0</v>
          </cell>
          <cell r="AI257">
            <v>0</v>
          </cell>
          <cell r="AJ257">
            <v>0</v>
          </cell>
          <cell r="AK257">
            <v>0</v>
          </cell>
          <cell r="AL257">
            <v>0</v>
          </cell>
          <cell r="AM257">
            <v>0</v>
          </cell>
          <cell r="AN257">
            <v>0</v>
          </cell>
          <cell r="AO257">
            <v>0</v>
          </cell>
          <cell r="AP257">
            <v>0</v>
          </cell>
          <cell r="AR257">
            <v>0</v>
          </cell>
          <cell r="AS257">
            <v>0</v>
          </cell>
          <cell r="AT257">
            <v>0</v>
          </cell>
          <cell r="AU257">
            <v>0</v>
          </cell>
          <cell r="AV257">
            <v>0</v>
          </cell>
          <cell r="AW257">
            <v>0</v>
          </cell>
          <cell r="AZ257">
            <v>0</v>
          </cell>
          <cell r="BG257" t="str">
            <v>20150701LGINE683</v>
          </cell>
          <cell r="BH257" t="str">
            <v>20150701FLST</v>
          </cell>
        </row>
        <row r="258">
          <cell r="B258" t="str">
            <v>Jul 2015</v>
          </cell>
          <cell r="C258" t="str">
            <v>GSS</v>
          </cell>
          <cell r="D258" t="str">
            <v>LGCME451</v>
          </cell>
          <cell r="E258">
            <v>53</v>
          </cell>
          <cell r="F258">
            <v>0</v>
          </cell>
          <cell r="G258">
            <v>0</v>
          </cell>
          <cell r="H258">
            <v>0</v>
          </cell>
          <cell r="I258">
            <v>0</v>
          </cell>
          <cell r="J258">
            <v>7540</v>
          </cell>
          <cell r="K258">
            <v>0</v>
          </cell>
          <cell r="L258">
            <v>0</v>
          </cell>
          <cell r="M258">
            <v>0</v>
          </cell>
          <cell r="N258">
            <v>0</v>
          </cell>
          <cell r="O258">
            <v>0</v>
          </cell>
          <cell r="P258">
            <v>0</v>
          </cell>
          <cell r="Q258">
            <v>0</v>
          </cell>
          <cell r="R258">
            <v>0</v>
          </cell>
          <cell r="AA258">
            <v>0</v>
          </cell>
          <cell r="AB258">
            <v>674.68</v>
          </cell>
          <cell r="AH258">
            <v>0</v>
          </cell>
          <cell r="AI258">
            <v>0</v>
          </cell>
          <cell r="AJ258">
            <v>0</v>
          </cell>
          <cell r="AK258">
            <v>0</v>
          </cell>
          <cell r="AL258">
            <v>0</v>
          </cell>
          <cell r="AM258">
            <v>7.3000000000000682</v>
          </cell>
          <cell r="AN258">
            <v>0</v>
          </cell>
          <cell r="AO258">
            <v>681.98</v>
          </cell>
          <cell r="AP258">
            <v>681.98</v>
          </cell>
          <cell r="AR258">
            <v>4.42</v>
          </cell>
          <cell r="AS258">
            <v>5.09</v>
          </cell>
          <cell r="AT258">
            <v>62.1</v>
          </cell>
          <cell r="AU258">
            <v>0</v>
          </cell>
          <cell r="AV258">
            <v>0</v>
          </cell>
          <cell r="AW258">
            <v>753.59</v>
          </cell>
          <cell r="AZ258">
            <v>205.47</v>
          </cell>
          <cell r="BG258" t="str">
            <v>20150701LGCME451</v>
          </cell>
          <cell r="BH258" t="str">
            <v>20150701GSS</v>
          </cell>
        </row>
        <row r="259">
          <cell r="B259" t="str">
            <v>Jul 2015</v>
          </cell>
          <cell r="C259" t="str">
            <v>GSS</v>
          </cell>
          <cell r="D259" t="str">
            <v>LGCME550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AA259">
            <v>0</v>
          </cell>
          <cell r="AB259">
            <v>0</v>
          </cell>
          <cell r="AH259">
            <v>0</v>
          </cell>
          <cell r="AI259">
            <v>0</v>
          </cell>
          <cell r="AJ259">
            <v>0</v>
          </cell>
          <cell r="AK259">
            <v>0</v>
          </cell>
          <cell r="AL259">
            <v>0</v>
          </cell>
          <cell r="AM259">
            <v>0</v>
          </cell>
          <cell r="AN259">
            <v>0</v>
          </cell>
          <cell r="AO259">
            <v>0</v>
          </cell>
          <cell r="AP259">
            <v>0</v>
          </cell>
          <cell r="AR259">
            <v>0</v>
          </cell>
          <cell r="AS259">
            <v>0</v>
          </cell>
          <cell r="AT259">
            <v>0</v>
          </cell>
          <cell r="AU259">
            <v>0</v>
          </cell>
          <cell r="AV259">
            <v>0</v>
          </cell>
          <cell r="AW259">
            <v>0</v>
          </cell>
          <cell r="AZ259">
            <v>0</v>
          </cell>
          <cell r="BG259" t="str">
            <v>20150701LGCME550</v>
          </cell>
          <cell r="BH259" t="str">
            <v>20150701GSS</v>
          </cell>
        </row>
        <row r="260">
          <cell r="B260" t="str">
            <v>Jul 2015</v>
          </cell>
          <cell r="C260" t="str">
            <v>GSS</v>
          </cell>
          <cell r="D260" t="str">
            <v>LGCME551</v>
          </cell>
          <cell r="E260">
            <v>28210</v>
          </cell>
          <cell r="F260">
            <v>0</v>
          </cell>
          <cell r="G260">
            <v>0</v>
          </cell>
          <cell r="H260">
            <v>0</v>
          </cell>
          <cell r="I260">
            <v>0</v>
          </cell>
          <cell r="J260">
            <v>35975843</v>
          </cell>
          <cell r="K260">
            <v>0</v>
          </cell>
          <cell r="L260">
            <v>5756.3</v>
          </cell>
          <cell r="M260">
            <v>0</v>
          </cell>
          <cell r="N260">
            <v>0</v>
          </cell>
          <cell r="O260">
            <v>0</v>
          </cell>
          <cell r="P260">
            <v>0</v>
          </cell>
          <cell r="Q260">
            <v>0</v>
          </cell>
          <cell r="R260">
            <v>0</v>
          </cell>
          <cell r="AA260">
            <v>705250</v>
          </cell>
          <cell r="AB260">
            <v>3219118.43</v>
          </cell>
          <cell r="AH260">
            <v>0</v>
          </cell>
          <cell r="AI260">
            <v>0</v>
          </cell>
          <cell r="AJ260">
            <v>0</v>
          </cell>
          <cell r="AK260">
            <v>0</v>
          </cell>
          <cell r="AL260">
            <v>-65233.760000000009</v>
          </cell>
          <cell r="AM260">
            <v>31713.489999999292</v>
          </cell>
          <cell r="AN260">
            <v>0</v>
          </cell>
          <cell r="AO260">
            <v>3890848.1599999992</v>
          </cell>
          <cell r="AP260">
            <v>3890848.1599999997</v>
          </cell>
          <cell r="AR260">
            <v>21511.78</v>
          </cell>
          <cell r="AS260">
            <v>23932.58</v>
          </cell>
          <cell r="AT260">
            <v>378122.33</v>
          </cell>
          <cell r="AU260">
            <v>0</v>
          </cell>
          <cell r="AV260">
            <v>0</v>
          </cell>
          <cell r="AW260">
            <v>4314414.8499999996</v>
          </cell>
          <cell r="AZ260">
            <v>980341.72</v>
          </cell>
          <cell r="BG260" t="str">
            <v>20150701LGCME551</v>
          </cell>
          <cell r="BH260" t="str">
            <v>20150701GSS</v>
          </cell>
        </row>
        <row r="261">
          <cell r="B261" t="str">
            <v>Jul 2015</v>
          </cell>
          <cell r="C261" t="str">
            <v>GSS</v>
          </cell>
          <cell r="D261" t="str">
            <v>LGCME551UM</v>
          </cell>
          <cell r="E261">
            <v>1</v>
          </cell>
          <cell r="F261">
            <v>0</v>
          </cell>
          <cell r="G261">
            <v>0</v>
          </cell>
          <cell r="H261">
            <v>0</v>
          </cell>
          <cell r="I261">
            <v>0</v>
          </cell>
          <cell r="J261">
            <v>13802</v>
          </cell>
          <cell r="K261">
            <v>0</v>
          </cell>
          <cell r="L261">
            <v>0</v>
          </cell>
          <cell r="M261">
            <v>0</v>
          </cell>
          <cell r="N261">
            <v>0</v>
          </cell>
          <cell r="O261">
            <v>0</v>
          </cell>
          <cell r="P261">
            <v>0</v>
          </cell>
          <cell r="Q261">
            <v>0</v>
          </cell>
          <cell r="R261">
            <v>0</v>
          </cell>
          <cell r="AA261">
            <v>25</v>
          </cell>
          <cell r="AB261">
            <v>1235</v>
          </cell>
          <cell r="AH261">
            <v>0</v>
          </cell>
          <cell r="AI261">
            <v>0</v>
          </cell>
          <cell r="AJ261">
            <v>0</v>
          </cell>
          <cell r="AK261">
            <v>0</v>
          </cell>
          <cell r="AL261">
            <v>2035</v>
          </cell>
          <cell r="AM261">
            <v>25.669999999999845</v>
          </cell>
          <cell r="AN261">
            <v>0</v>
          </cell>
          <cell r="AO261">
            <v>3320.67</v>
          </cell>
          <cell r="AP261">
            <v>3320.6699999999996</v>
          </cell>
          <cell r="AR261">
            <v>30.5</v>
          </cell>
          <cell r="AS261">
            <v>36.71</v>
          </cell>
          <cell r="AT261">
            <v>349.11</v>
          </cell>
          <cell r="AU261">
            <v>0</v>
          </cell>
          <cell r="AV261">
            <v>0</v>
          </cell>
          <cell r="AW261">
            <v>3736.99</v>
          </cell>
          <cell r="AZ261">
            <v>376.1</v>
          </cell>
          <cell r="BG261" t="str">
            <v>20150701LGCME551UM</v>
          </cell>
          <cell r="BH261" t="str">
            <v>20150701GSS</v>
          </cell>
        </row>
        <row r="262">
          <cell r="B262" t="str">
            <v>Jul 2015</v>
          </cell>
          <cell r="C262" t="str">
            <v>GSS</v>
          </cell>
          <cell r="D262" t="str">
            <v>LGCME552</v>
          </cell>
          <cell r="E262">
            <v>113</v>
          </cell>
          <cell r="F262">
            <v>102</v>
          </cell>
          <cell r="G262">
            <v>0</v>
          </cell>
          <cell r="H262">
            <v>0</v>
          </cell>
          <cell r="I262">
            <v>0</v>
          </cell>
          <cell r="J262">
            <v>156088</v>
          </cell>
          <cell r="K262">
            <v>0</v>
          </cell>
          <cell r="L262">
            <v>1.3</v>
          </cell>
          <cell r="M262">
            <v>0</v>
          </cell>
          <cell r="N262">
            <v>0</v>
          </cell>
          <cell r="O262">
            <v>0</v>
          </cell>
          <cell r="P262">
            <v>0</v>
          </cell>
          <cell r="Q262">
            <v>0</v>
          </cell>
          <cell r="R262">
            <v>0</v>
          </cell>
          <cell r="AA262">
            <v>0</v>
          </cell>
          <cell r="AB262">
            <v>13966.75</v>
          </cell>
          <cell r="AH262">
            <v>0</v>
          </cell>
          <cell r="AI262">
            <v>0</v>
          </cell>
          <cell r="AJ262">
            <v>0</v>
          </cell>
          <cell r="AK262">
            <v>0</v>
          </cell>
          <cell r="AL262">
            <v>0</v>
          </cell>
          <cell r="AM262">
            <v>142.92999999999847</v>
          </cell>
          <cell r="AN262">
            <v>0</v>
          </cell>
          <cell r="AO262">
            <v>14109.679999999998</v>
          </cell>
          <cell r="AP262">
            <v>14109.68</v>
          </cell>
          <cell r="AR262">
            <v>115.76</v>
          </cell>
          <cell r="AS262">
            <v>143.84</v>
          </cell>
          <cell r="AT262">
            <v>1257.56</v>
          </cell>
          <cell r="AU262">
            <v>0</v>
          </cell>
          <cell r="AV262">
            <v>0</v>
          </cell>
          <cell r="AW262">
            <v>15626.84</v>
          </cell>
          <cell r="AZ262">
            <v>4253.3999999999996</v>
          </cell>
          <cell r="BG262" t="str">
            <v>20150701LGCME552</v>
          </cell>
          <cell r="BH262" t="str">
            <v>20150701GSS</v>
          </cell>
        </row>
        <row r="263">
          <cell r="B263" t="str">
            <v>Jul 2015</v>
          </cell>
          <cell r="C263" t="str">
            <v>GSS</v>
          </cell>
          <cell r="D263" t="str">
            <v>LGCME557</v>
          </cell>
          <cell r="E263">
            <v>12</v>
          </cell>
          <cell r="F263">
            <v>0</v>
          </cell>
          <cell r="G263">
            <v>0</v>
          </cell>
          <cell r="H263">
            <v>0</v>
          </cell>
          <cell r="I263">
            <v>0</v>
          </cell>
          <cell r="J263">
            <v>3922</v>
          </cell>
          <cell r="K263">
            <v>0</v>
          </cell>
          <cell r="L263">
            <v>0</v>
          </cell>
          <cell r="M263">
            <v>0</v>
          </cell>
          <cell r="N263">
            <v>0</v>
          </cell>
          <cell r="O263">
            <v>0</v>
          </cell>
          <cell r="P263">
            <v>0</v>
          </cell>
          <cell r="Q263">
            <v>0</v>
          </cell>
          <cell r="R263">
            <v>0</v>
          </cell>
          <cell r="AA263">
            <v>300</v>
          </cell>
          <cell r="AB263">
            <v>350.94</v>
          </cell>
          <cell r="AH263">
            <v>0</v>
          </cell>
          <cell r="AI263">
            <v>0</v>
          </cell>
          <cell r="AJ263">
            <v>0</v>
          </cell>
          <cell r="AK263">
            <v>0</v>
          </cell>
          <cell r="AL263">
            <v>-31.5</v>
          </cell>
          <cell r="AM263">
            <v>3.0400000000000205</v>
          </cell>
          <cell r="AN263">
            <v>0</v>
          </cell>
          <cell r="AO263">
            <v>622.48</v>
          </cell>
          <cell r="AP263">
            <v>622.48</v>
          </cell>
          <cell r="AR263">
            <v>2.2799999999999998</v>
          </cell>
          <cell r="AS263">
            <v>2.57</v>
          </cell>
          <cell r="AT263">
            <v>66.84</v>
          </cell>
          <cell r="AU263">
            <v>0</v>
          </cell>
          <cell r="AV263">
            <v>0</v>
          </cell>
          <cell r="AW263">
            <v>694.17</v>
          </cell>
          <cell r="AZ263">
            <v>106.87</v>
          </cell>
          <cell r="BG263" t="str">
            <v>20150701LGCME557</v>
          </cell>
          <cell r="BH263" t="str">
            <v>20150701GSS</v>
          </cell>
        </row>
        <row r="264">
          <cell r="B264" t="str">
            <v>Jul 2015</v>
          </cell>
          <cell r="C264" t="str">
            <v>PSS</v>
          </cell>
          <cell r="D264" t="str">
            <v>LGCME561</v>
          </cell>
          <cell r="E264">
            <v>2617</v>
          </cell>
          <cell r="F264">
            <v>0</v>
          </cell>
          <cell r="G264">
            <v>0</v>
          </cell>
          <cell r="H264">
            <v>0</v>
          </cell>
          <cell r="I264">
            <v>0</v>
          </cell>
          <cell r="J264">
            <v>159094404</v>
          </cell>
          <cell r="K264">
            <v>0</v>
          </cell>
          <cell r="L264">
            <v>395321</v>
          </cell>
          <cell r="M264">
            <v>0</v>
          </cell>
          <cell r="N264">
            <v>0</v>
          </cell>
          <cell r="O264">
            <v>0</v>
          </cell>
          <cell r="P264">
            <v>0</v>
          </cell>
          <cell r="Q264">
            <v>0</v>
          </cell>
          <cell r="R264">
            <v>0</v>
          </cell>
          <cell r="AA264">
            <v>235530</v>
          </cell>
          <cell r="AB264">
            <v>6476733.1900000004</v>
          </cell>
          <cell r="AH264">
            <v>0</v>
          </cell>
          <cell r="AI264">
            <v>23530.29</v>
          </cell>
          <cell r="AJ264">
            <v>0</v>
          </cell>
          <cell r="AK264">
            <v>6502841.4800000004</v>
          </cell>
          <cell r="AL264">
            <v>1020.75</v>
          </cell>
          <cell r="AM264">
            <v>-9006.4200000008568</v>
          </cell>
          <cell r="AN264">
            <v>106307.33000000007</v>
          </cell>
          <cell r="AO264">
            <v>13313426.33</v>
          </cell>
          <cell r="AP264">
            <v>13313426.33</v>
          </cell>
          <cell r="AR264">
            <v>101300.27</v>
          </cell>
          <cell r="AS264">
            <v>112065.58</v>
          </cell>
          <cell r="AT264">
            <v>1168913.9500000002</v>
          </cell>
          <cell r="AU264">
            <v>0</v>
          </cell>
          <cell r="AV264">
            <v>0</v>
          </cell>
          <cell r="AW264">
            <v>14695706.130000001</v>
          </cell>
          <cell r="AZ264">
            <v>4335322.51</v>
          </cell>
          <cell r="BG264" t="str">
            <v>20150701LGCME561</v>
          </cell>
          <cell r="BH264" t="str">
            <v>20150701PSS</v>
          </cell>
        </row>
        <row r="265">
          <cell r="B265" t="str">
            <v>Jul 2015</v>
          </cell>
          <cell r="C265" t="str">
            <v>PSP</v>
          </cell>
          <cell r="D265" t="str">
            <v>LGCME563</v>
          </cell>
          <cell r="E265">
            <v>53</v>
          </cell>
          <cell r="F265">
            <v>0</v>
          </cell>
          <cell r="G265">
            <v>0</v>
          </cell>
          <cell r="H265">
            <v>0</v>
          </cell>
          <cell r="I265">
            <v>0</v>
          </cell>
          <cell r="J265">
            <v>14517500</v>
          </cell>
          <cell r="K265">
            <v>0</v>
          </cell>
          <cell r="L265">
            <v>29609.3</v>
          </cell>
          <cell r="M265">
            <v>0</v>
          </cell>
          <cell r="N265">
            <v>0</v>
          </cell>
          <cell r="O265">
            <v>0</v>
          </cell>
          <cell r="P265">
            <v>0</v>
          </cell>
          <cell r="Q265">
            <v>0</v>
          </cell>
          <cell r="R265">
            <v>0</v>
          </cell>
          <cell r="AA265">
            <v>10600</v>
          </cell>
          <cell r="AB265">
            <v>569811.88</v>
          </cell>
          <cell r="AH265">
            <v>0</v>
          </cell>
          <cell r="AI265">
            <v>4627.1400000000003</v>
          </cell>
          <cell r="AJ265">
            <v>0</v>
          </cell>
          <cell r="AK265">
            <v>416492.5</v>
          </cell>
          <cell r="AL265">
            <v>-841.89999999999964</v>
          </cell>
          <cell r="AM265">
            <v>82.599999999976717</v>
          </cell>
          <cell r="AN265">
            <v>118019.53000000003</v>
          </cell>
          <cell r="AO265">
            <v>1114164.6099999999</v>
          </cell>
          <cell r="AP265">
            <v>1114164.6100000001</v>
          </cell>
          <cell r="AR265">
            <v>10257.77</v>
          </cell>
          <cell r="AS265">
            <v>10772.45</v>
          </cell>
          <cell r="AT265">
            <v>93506.51</v>
          </cell>
          <cell r="AU265">
            <v>0</v>
          </cell>
          <cell r="AV265">
            <v>0</v>
          </cell>
          <cell r="AW265">
            <v>1228701.3400000001</v>
          </cell>
          <cell r="AZ265">
            <v>395601.88</v>
          </cell>
          <cell r="BG265" t="str">
            <v>20150701LGCME563</v>
          </cell>
          <cell r="BH265" t="str">
            <v>20150701PSP</v>
          </cell>
        </row>
        <row r="266">
          <cell r="B266" t="str">
            <v>Jul 2015</v>
          </cell>
          <cell r="C266" t="str">
            <v>PSS</v>
          </cell>
          <cell r="D266" t="str">
            <v>LGCME567</v>
          </cell>
          <cell r="E266">
            <v>1</v>
          </cell>
          <cell r="F266">
            <v>0</v>
          </cell>
          <cell r="G266">
            <v>0</v>
          </cell>
          <cell r="H266">
            <v>0</v>
          </cell>
          <cell r="I266">
            <v>0</v>
          </cell>
          <cell r="J266">
            <v>108480</v>
          </cell>
          <cell r="K266">
            <v>0</v>
          </cell>
          <cell r="L266">
            <v>398.5</v>
          </cell>
          <cell r="M266">
            <v>0</v>
          </cell>
          <cell r="N266">
            <v>0</v>
          </cell>
          <cell r="O266">
            <v>0</v>
          </cell>
          <cell r="P266">
            <v>0</v>
          </cell>
          <cell r="Q266">
            <v>0</v>
          </cell>
          <cell r="R266">
            <v>0</v>
          </cell>
          <cell r="AA266">
            <v>90</v>
          </cell>
          <cell r="AB266">
            <v>4416.22</v>
          </cell>
          <cell r="AH266">
            <v>0</v>
          </cell>
          <cell r="AI266">
            <v>0</v>
          </cell>
          <cell r="AJ266">
            <v>0</v>
          </cell>
          <cell r="AK266">
            <v>6531.42</v>
          </cell>
          <cell r="AL266">
            <v>0</v>
          </cell>
          <cell r="AM266">
            <v>-11.930000000000291</v>
          </cell>
          <cell r="AN266">
            <v>3.9799999999995634</v>
          </cell>
          <cell r="AO266">
            <v>11029.689999999999</v>
          </cell>
          <cell r="AP266">
            <v>11029.69</v>
          </cell>
          <cell r="AR266">
            <v>239.74</v>
          </cell>
          <cell r="AS266">
            <v>147.53</v>
          </cell>
          <cell r="AT266">
            <v>962.7</v>
          </cell>
          <cell r="AU266">
            <v>0</v>
          </cell>
          <cell r="AV266">
            <v>0</v>
          </cell>
          <cell r="AW266">
            <v>12379.66</v>
          </cell>
          <cell r="AZ266">
            <v>2956.08</v>
          </cell>
          <cell r="BG266" t="str">
            <v>20150701LGCME567</v>
          </cell>
          <cell r="BH266" t="str">
            <v>20150701PSS</v>
          </cell>
        </row>
        <row r="267">
          <cell r="B267" t="str">
            <v>Jul 2015</v>
          </cell>
          <cell r="C267" t="str">
            <v>TODS</v>
          </cell>
          <cell r="D267" t="str">
            <v>LGCME591</v>
          </cell>
          <cell r="E267">
            <v>259</v>
          </cell>
          <cell r="F267">
            <v>0</v>
          </cell>
          <cell r="G267">
            <v>0</v>
          </cell>
          <cell r="H267">
            <v>0</v>
          </cell>
          <cell r="I267">
            <v>0</v>
          </cell>
          <cell r="J267">
            <v>71080747</v>
          </cell>
          <cell r="K267">
            <v>0</v>
          </cell>
          <cell r="L267">
            <v>0</v>
          </cell>
          <cell r="M267">
            <v>148649.20000000001</v>
          </cell>
          <cell r="N267">
            <v>147643.9</v>
          </cell>
          <cell r="O267">
            <v>145574.70000000001</v>
          </cell>
          <cell r="P267">
            <v>0</v>
          </cell>
          <cell r="Q267">
            <v>0</v>
          </cell>
          <cell r="R267">
            <v>0</v>
          </cell>
          <cell r="AA267">
            <v>51800</v>
          </cell>
          <cell r="AB267">
            <v>2878059.45</v>
          </cell>
          <cell r="AH267">
            <v>1872</v>
          </cell>
          <cell r="AI267">
            <v>35249.730000000003</v>
          </cell>
          <cell r="AJ267">
            <v>0</v>
          </cell>
          <cell r="AK267">
            <v>2150176.64</v>
          </cell>
          <cell r="AL267">
            <v>405</v>
          </cell>
          <cell r="AM267">
            <v>-25567.94000000041</v>
          </cell>
          <cell r="AN267">
            <v>94095.229999999981</v>
          </cell>
          <cell r="AO267">
            <v>5148968.3800000008</v>
          </cell>
          <cell r="AP267">
            <v>5148968.38</v>
          </cell>
          <cell r="AR267">
            <v>44978.45</v>
          </cell>
          <cell r="AS267">
            <v>6743.74</v>
          </cell>
          <cell r="AT267">
            <v>413786.7</v>
          </cell>
          <cell r="AU267">
            <v>0</v>
          </cell>
          <cell r="AV267">
            <v>0</v>
          </cell>
          <cell r="AW267">
            <v>5614477.2699999996</v>
          </cell>
          <cell r="AZ267">
            <v>1936950.36</v>
          </cell>
          <cell r="BG267" t="str">
            <v>20150701LGCME591</v>
          </cell>
          <cell r="BH267" t="str">
            <v>20150701TODS</v>
          </cell>
        </row>
        <row r="268">
          <cell r="B268" t="str">
            <v>Jul 2015</v>
          </cell>
          <cell r="C268" t="str">
            <v>TODP</v>
          </cell>
          <cell r="D268" t="str">
            <v>LGCME593</v>
          </cell>
          <cell r="E268">
            <v>36</v>
          </cell>
          <cell r="F268">
            <v>0</v>
          </cell>
          <cell r="G268">
            <v>0</v>
          </cell>
          <cell r="H268">
            <v>0</v>
          </cell>
          <cell r="I268">
            <v>0</v>
          </cell>
          <cell r="J268">
            <v>43491000</v>
          </cell>
          <cell r="K268">
            <v>0</v>
          </cell>
          <cell r="L268">
            <v>0</v>
          </cell>
          <cell r="M268">
            <v>95162.7</v>
          </cell>
          <cell r="N268">
            <v>94097</v>
          </cell>
          <cell r="O268">
            <v>93016.3</v>
          </cell>
          <cell r="P268">
            <v>0</v>
          </cell>
          <cell r="Q268">
            <v>0</v>
          </cell>
          <cell r="R268">
            <v>0</v>
          </cell>
          <cell r="AA268">
            <v>10800</v>
          </cell>
          <cell r="AB268">
            <v>1663095.84</v>
          </cell>
          <cell r="AH268">
            <v>0</v>
          </cell>
          <cell r="AI268">
            <v>0</v>
          </cell>
          <cell r="AJ268">
            <v>0</v>
          </cell>
          <cell r="AK268">
            <v>1070084.3799999999</v>
          </cell>
          <cell r="AL268">
            <v>300.04999999999927</v>
          </cell>
          <cell r="AM268">
            <v>-3211.3600000001024</v>
          </cell>
          <cell r="AN268">
            <v>133387.74</v>
          </cell>
          <cell r="AO268">
            <v>2874456.6500000004</v>
          </cell>
          <cell r="AP268">
            <v>2874456.65</v>
          </cell>
          <cell r="AR268">
            <v>42120.74</v>
          </cell>
          <cell r="AS268">
            <v>8247.5</v>
          </cell>
          <cell r="AT268">
            <v>214489.53</v>
          </cell>
          <cell r="AU268">
            <v>0</v>
          </cell>
          <cell r="AV268">
            <v>0</v>
          </cell>
          <cell r="AW268">
            <v>3139314.42</v>
          </cell>
          <cell r="AZ268">
            <v>1185129.75</v>
          </cell>
          <cell r="BG268" t="str">
            <v>20150701LGCME593</v>
          </cell>
          <cell r="BH268" t="str">
            <v>20150701TODP</v>
          </cell>
        </row>
        <row r="269">
          <cell r="B269" t="str">
            <v>Jul 2015</v>
          </cell>
          <cell r="C269" t="str">
            <v>GS3</v>
          </cell>
          <cell r="D269" t="str">
            <v>LGCME650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AA269">
            <v>0</v>
          </cell>
          <cell r="AB269">
            <v>0</v>
          </cell>
          <cell r="AH269">
            <v>0</v>
          </cell>
          <cell r="AI269">
            <v>0</v>
          </cell>
          <cell r="AJ269">
            <v>0</v>
          </cell>
          <cell r="AK269">
            <v>0</v>
          </cell>
          <cell r="AL269">
            <v>0</v>
          </cell>
          <cell r="AM269">
            <v>0</v>
          </cell>
          <cell r="AN269">
            <v>0</v>
          </cell>
          <cell r="AO269">
            <v>0</v>
          </cell>
          <cell r="AP269">
            <v>0</v>
          </cell>
          <cell r="AR269">
            <v>0</v>
          </cell>
          <cell r="AS269">
            <v>0</v>
          </cell>
          <cell r="AT269">
            <v>0</v>
          </cell>
          <cell r="AU269">
            <v>0</v>
          </cell>
          <cell r="AV269">
            <v>0</v>
          </cell>
          <cell r="AW269">
            <v>0</v>
          </cell>
          <cell r="AZ269">
            <v>0</v>
          </cell>
          <cell r="BG269" t="str">
            <v>20150701LGCME650</v>
          </cell>
          <cell r="BH269" t="str">
            <v>20150701GS3</v>
          </cell>
        </row>
        <row r="270">
          <cell r="B270" t="str">
            <v>Jul 2015</v>
          </cell>
          <cell r="C270" t="str">
            <v>GS3</v>
          </cell>
          <cell r="D270" t="str">
            <v>LGCME651</v>
          </cell>
          <cell r="E270">
            <v>15834</v>
          </cell>
          <cell r="F270">
            <v>0</v>
          </cell>
          <cell r="G270">
            <v>0</v>
          </cell>
          <cell r="H270">
            <v>0</v>
          </cell>
          <cell r="I270">
            <v>0</v>
          </cell>
          <cell r="J270">
            <v>91591952</v>
          </cell>
          <cell r="K270">
            <v>0</v>
          </cell>
          <cell r="L270">
            <v>343330.3</v>
          </cell>
          <cell r="M270">
            <v>0</v>
          </cell>
          <cell r="N270">
            <v>0</v>
          </cell>
          <cell r="O270">
            <v>0</v>
          </cell>
          <cell r="P270">
            <v>0</v>
          </cell>
          <cell r="Q270">
            <v>0</v>
          </cell>
          <cell r="R270">
            <v>0</v>
          </cell>
          <cell r="AA270">
            <v>633360</v>
          </cell>
          <cell r="AB270">
            <v>8195647.8600000003</v>
          </cell>
          <cell r="AH270">
            <v>0</v>
          </cell>
          <cell r="AI270">
            <v>0</v>
          </cell>
          <cell r="AJ270">
            <v>0</v>
          </cell>
          <cell r="AK270">
            <v>0</v>
          </cell>
          <cell r="AL270">
            <v>-35442.900000000023</v>
          </cell>
          <cell r="AM270">
            <v>78800.899999999441</v>
          </cell>
          <cell r="AN270">
            <v>0</v>
          </cell>
          <cell r="AO270">
            <v>8872365.8599999994</v>
          </cell>
          <cell r="AP270">
            <v>8872365.8599999994</v>
          </cell>
          <cell r="AR270">
            <v>56266.14</v>
          </cell>
          <cell r="AS270">
            <v>63232.84</v>
          </cell>
          <cell r="AT270">
            <v>828311.48</v>
          </cell>
          <cell r="AU270">
            <v>0</v>
          </cell>
          <cell r="AV270">
            <v>0</v>
          </cell>
          <cell r="AW270">
            <v>9820176.3200000003</v>
          </cell>
          <cell r="AZ270">
            <v>2495880.69</v>
          </cell>
          <cell r="BG270" t="str">
            <v>20150701LGCME651</v>
          </cell>
          <cell r="BH270" t="str">
            <v>20150701GS3</v>
          </cell>
        </row>
        <row r="271">
          <cell r="B271" t="str">
            <v>Jul 2015</v>
          </cell>
          <cell r="C271" t="str">
            <v>GS3</v>
          </cell>
          <cell r="D271" t="str">
            <v>LGCME652</v>
          </cell>
          <cell r="E271">
            <v>659</v>
          </cell>
          <cell r="F271">
            <v>0</v>
          </cell>
          <cell r="G271">
            <v>0</v>
          </cell>
          <cell r="H271">
            <v>0</v>
          </cell>
          <cell r="I271">
            <v>0</v>
          </cell>
          <cell r="J271">
            <v>1802615</v>
          </cell>
          <cell r="K271">
            <v>0</v>
          </cell>
          <cell r="L271">
            <v>7602.2</v>
          </cell>
          <cell r="M271">
            <v>0</v>
          </cell>
          <cell r="N271">
            <v>0</v>
          </cell>
          <cell r="O271">
            <v>0</v>
          </cell>
          <cell r="P271">
            <v>0</v>
          </cell>
          <cell r="Q271">
            <v>0</v>
          </cell>
          <cell r="R271">
            <v>0</v>
          </cell>
          <cell r="AA271">
            <v>0</v>
          </cell>
          <cell r="AB271">
            <v>161297.99</v>
          </cell>
          <cell r="AH271">
            <v>0</v>
          </cell>
          <cell r="AI271">
            <v>0</v>
          </cell>
          <cell r="AJ271">
            <v>0</v>
          </cell>
          <cell r="AK271">
            <v>0</v>
          </cell>
          <cell r="AL271">
            <v>0</v>
          </cell>
          <cell r="AM271">
            <v>1210.0499999999884</v>
          </cell>
          <cell r="AN271">
            <v>0</v>
          </cell>
          <cell r="AO271">
            <v>162508.03999999998</v>
          </cell>
          <cell r="AP271">
            <v>162508.04</v>
          </cell>
          <cell r="AR271">
            <v>1069.44</v>
          </cell>
          <cell r="AS271">
            <v>1219.75</v>
          </cell>
          <cell r="AT271">
            <v>14775.87</v>
          </cell>
          <cell r="AU271">
            <v>0</v>
          </cell>
          <cell r="AV271">
            <v>0</v>
          </cell>
          <cell r="AW271">
            <v>179573.1</v>
          </cell>
          <cell r="AZ271">
            <v>49121.26</v>
          </cell>
          <cell r="BG271" t="str">
            <v>20150701LGCME652</v>
          </cell>
          <cell r="BH271" t="str">
            <v>20150701GS3</v>
          </cell>
        </row>
        <row r="272">
          <cell r="B272" t="str">
            <v>Jul 2015</v>
          </cell>
          <cell r="C272" t="str">
            <v>GS3</v>
          </cell>
          <cell r="D272" t="str">
            <v>LGCME657</v>
          </cell>
          <cell r="E272">
            <v>9</v>
          </cell>
          <cell r="F272">
            <v>0</v>
          </cell>
          <cell r="G272">
            <v>0</v>
          </cell>
          <cell r="H272">
            <v>0</v>
          </cell>
          <cell r="I272">
            <v>0</v>
          </cell>
          <cell r="J272">
            <v>188377</v>
          </cell>
          <cell r="K272">
            <v>0</v>
          </cell>
          <cell r="L272">
            <v>551.9</v>
          </cell>
          <cell r="M272">
            <v>0</v>
          </cell>
          <cell r="N272">
            <v>0</v>
          </cell>
          <cell r="O272">
            <v>0</v>
          </cell>
          <cell r="P272">
            <v>0</v>
          </cell>
          <cell r="Q272">
            <v>0</v>
          </cell>
          <cell r="R272">
            <v>0</v>
          </cell>
          <cell r="AA272">
            <v>360</v>
          </cell>
          <cell r="AB272">
            <v>16855.97</v>
          </cell>
          <cell r="AH272">
            <v>0</v>
          </cell>
          <cell r="AI272">
            <v>0</v>
          </cell>
          <cell r="AJ272">
            <v>0</v>
          </cell>
          <cell r="AK272">
            <v>0</v>
          </cell>
          <cell r="AL272">
            <v>-23.160000000000025</v>
          </cell>
          <cell r="AM272">
            <v>186.86000000000058</v>
          </cell>
          <cell r="AN272">
            <v>0</v>
          </cell>
          <cell r="AO272">
            <v>17379.670000000002</v>
          </cell>
          <cell r="AP272">
            <v>17379.670000000002</v>
          </cell>
          <cell r="AR272">
            <v>109.27</v>
          </cell>
          <cell r="AS272">
            <v>124.32</v>
          </cell>
          <cell r="AT272">
            <v>1595.83</v>
          </cell>
          <cell r="AU272">
            <v>0</v>
          </cell>
          <cell r="AV272">
            <v>0</v>
          </cell>
          <cell r="AW272">
            <v>19209.09</v>
          </cell>
          <cell r="AZ272">
            <v>5133.2700000000004</v>
          </cell>
          <cell r="BG272" t="str">
            <v>20150701LGCME657</v>
          </cell>
          <cell r="BH272" t="str">
            <v>20150701GS3</v>
          </cell>
        </row>
        <row r="273">
          <cell r="B273" t="str">
            <v>Jul 2015</v>
          </cell>
          <cell r="C273" t="str">
            <v>LWC</v>
          </cell>
          <cell r="D273" t="str">
            <v>LGCME671</v>
          </cell>
          <cell r="E273">
            <v>2</v>
          </cell>
          <cell r="F273">
            <v>0</v>
          </cell>
          <cell r="G273">
            <v>0</v>
          </cell>
          <cell r="H273">
            <v>0</v>
          </cell>
          <cell r="I273">
            <v>0</v>
          </cell>
          <cell r="J273">
            <v>4699200</v>
          </cell>
          <cell r="K273">
            <v>0</v>
          </cell>
          <cell r="L273">
            <v>8942.4</v>
          </cell>
          <cell r="M273">
            <v>0</v>
          </cell>
          <cell r="N273">
            <v>0</v>
          </cell>
          <cell r="O273">
            <v>0</v>
          </cell>
          <cell r="P273">
            <v>0</v>
          </cell>
          <cell r="Q273">
            <v>0</v>
          </cell>
          <cell r="R273">
            <v>0</v>
          </cell>
          <cell r="AA273">
            <v>0</v>
          </cell>
          <cell r="AB273">
            <v>181953.02</v>
          </cell>
          <cell r="AH273">
            <v>0</v>
          </cell>
          <cell r="AI273">
            <v>0</v>
          </cell>
          <cell r="AJ273">
            <v>0</v>
          </cell>
          <cell r="AK273">
            <v>84952.8</v>
          </cell>
          <cell r="AL273">
            <v>0</v>
          </cell>
          <cell r="AM273">
            <v>-1566.7099999999919</v>
          </cell>
          <cell r="AN273">
            <v>9468.1199999999953</v>
          </cell>
          <cell r="AO273">
            <v>274807.23</v>
          </cell>
          <cell r="AP273">
            <v>274807.23</v>
          </cell>
          <cell r="AR273">
            <v>2725.54</v>
          </cell>
          <cell r="AS273">
            <v>0</v>
          </cell>
          <cell r="AT273">
            <v>18931.27</v>
          </cell>
          <cell r="AU273">
            <v>0</v>
          </cell>
          <cell r="AV273">
            <v>0</v>
          </cell>
          <cell r="AW273">
            <v>296464.03999999998</v>
          </cell>
          <cell r="AZ273">
            <v>128053.2</v>
          </cell>
          <cell r="BG273" t="str">
            <v>20150701LGCME671</v>
          </cell>
          <cell r="BH273" t="str">
            <v>20150701LWC</v>
          </cell>
        </row>
        <row r="274">
          <cell r="B274" t="str">
            <v>Jul 2015</v>
          </cell>
          <cell r="C274" t="str">
            <v>CSR</v>
          </cell>
          <cell r="D274" t="str">
            <v>LGCSR761</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AA274">
            <v>0</v>
          </cell>
          <cell r="AB274">
            <v>0</v>
          </cell>
          <cell r="AH274">
            <v>0</v>
          </cell>
          <cell r="AI274">
            <v>0</v>
          </cell>
          <cell r="AJ274">
            <v>0</v>
          </cell>
          <cell r="AK274">
            <v>0</v>
          </cell>
          <cell r="AL274">
            <v>0</v>
          </cell>
          <cell r="AM274">
            <v>0</v>
          </cell>
          <cell r="AN274">
            <v>0</v>
          </cell>
          <cell r="AO274">
            <v>0</v>
          </cell>
          <cell r="AP274">
            <v>0</v>
          </cell>
          <cell r="AR274">
            <v>0</v>
          </cell>
          <cell r="AS274">
            <v>0</v>
          </cell>
          <cell r="AT274">
            <v>0</v>
          </cell>
          <cell r="AU274">
            <v>0</v>
          </cell>
          <cell r="AV274">
            <v>0</v>
          </cell>
          <cell r="AW274">
            <v>0</v>
          </cell>
          <cell r="AZ274">
            <v>0</v>
          </cell>
          <cell r="BG274" t="str">
            <v>20150701LGCSR761</v>
          </cell>
          <cell r="BH274" t="str">
            <v>20150701CSR</v>
          </cell>
        </row>
        <row r="275">
          <cell r="B275" t="str">
            <v>Jul 2015</v>
          </cell>
          <cell r="C275" t="str">
            <v>CSR</v>
          </cell>
          <cell r="D275" t="str">
            <v>LGCSR780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AA275">
            <v>0</v>
          </cell>
          <cell r="AB275">
            <v>0</v>
          </cell>
          <cell r="AH275">
            <v>0</v>
          </cell>
          <cell r="AI275">
            <v>0</v>
          </cell>
          <cell r="AJ275">
            <v>0</v>
          </cell>
          <cell r="AK275">
            <v>0</v>
          </cell>
          <cell r="AL275">
            <v>0</v>
          </cell>
          <cell r="AM275">
            <v>0</v>
          </cell>
          <cell r="AN275">
            <v>0</v>
          </cell>
          <cell r="AO275">
            <v>0</v>
          </cell>
          <cell r="AP275">
            <v>0</v>
          </cell>
          <cell r="AR275">
            <v>0</v>
          </cell>
          <cell r="AS275">
            <v>0</v>
          </cell>
          <cell r="AT275">
            <v>0</v>
          </cell>
          <cell r="AU275">
            <v>0</v>
          </cell>
          <cell r="AV275">
            <v>0</v>
          </cell>
          <cell r="AW275">
            <v>0</v>
          </cell>
          <cell r="AZ275">
            <v>0</v>
          </cell>
          <cell r="BG275" t="str">
            <v>20150701LGCSR780</v>
          </cell>
          <cell r="BH275" t="str">
            <v>20150701CSR</v>
          </cell>
        </row>
        <row r="276">
          <cell r="B276" t="str">
            <v>Jul 2015</v>
          </cell>
          <cell r="C276" t="str">
            <v>FK</v>
          </cell>
          <cell r="D276" t="str">
            <v>LGINE599</v>
          </cell>
          <cell r="E276">
            <v>1</v>
          </cell>
          <cell r="F276">
            <v>0</v>
          </cell>
          <cell r="G276">
            <v>0</v>
          </cell>
          <cell r="H276">
            <v>0</v>
          </cell>
          <cell r="I276">
            <v>0</v>
          </cell>
          <cell r="J276">
            <v>11205000</v>
          </cell>
          <cell r="K276">
            <v>0</v>
          </cell>
          <cell r="L276">
            <v>18636</v>
          </cell>
          <cell r="M276">
            <v>0</v>
          </cell>
          <cell r="N276">
            <v>0</v>
          </cell>
          <cell r="O276">
            <v>0</v>
          </cell>
          <cell r="P276">
            <v>0</v>
          </cell>
          <cell r="Q276">
            <v>0</v>
          </cell>
          <cell r="R276">
            <v>0</v>
          </cell>
          <cell r="AA276">
            <v>0</v>
          </cell>
          <cell r="AB276">
            <v>438115.5</v>
          </cell>
          <cell r="AH276">
            <v>0</v>
          </cell>
          <cell r="AI276">
            <v>-14535.43</v>
          </cell>
          <cell r="AJ276">
            <v>0</v>
          </cell>
          <cell r="AK276">
            <v>243014.09</v>
          </cell>
          <cell r="AL276">
            <v>0</v>
          </cell>
          <cell r="AM276">
            <v>-18082.900000000023</v>
          </cell>
          <cell r="AN276">
            <v>21978.050000000017</v>
          </cell>
          <cell r="AO276">
            <v>685024.74</v>
          </cell>
          <cell r="AP276">
            <v>685024.74000000011</v>
          </cell>
          <cell r="AR276">
            <v>24763.05</v>
          </cell>
          <cell r="AS276">
            <v>0</v>
          </cell>
          <cell r="AT276">
            <v>44461.52</v>
          </cell>
          <cell r="AU276">
            <v>0</v>
          </cell>
          <cell r="AV276">
            <v>0</v>
          </cell>
          <cell r="AW276">
            <v>754249.31</v>
          </cell>
          <cell r="AZ276">
            <v>305336.25</v>
          </cell>
          <cell r="BG276" t="str">
            <v>20150701LGINE599</v>
          </cell>
          <cell r="BH276" t="str">
            <v>20150701FK</v>
          </cell>
        </row>
        <row r="277">
          <cell r="B277" t="str">
            <v>Jul 2015</v>
          </cell>
          <cell r="C277" t="str">
            <v>RTS</v>
          </cell>
          <cell r="D277" t="str">
            <v>LGINE643</v>
          </cell>
          <cell r="E277">
            <v>13</v>
          </cell>
          <cell r="F277">
            <v>0</v>
          </cell>
          <cell r="G277">
            <v>0</v>
          </cell>
          <cell r="H277">
            <v>0</v>
          </cell>
          <cell r="I277">
            <v>0</v>
          </cell>
          <cell r="J277">
            <v>124888704</v>
          </cell>
          <cell r="K277">
            <v>0</v>
          </cell>
          <cell r="L277">
            <v>0</v>
          </cell>
          <cell r="M277">
            <v>254780</v>
          </cell>
          <cell r="N277">
            <v>253267.8</v>
          </cell>
          <cell r="O277">
            <v>247115.8</v>
          </cell>
          <cell r="P277">
            <v>0</v>
          </cell>
          <cell r="Q277">
            <v>0</v>
          </cell>
          <cell r="R277">
            <v>0</v>
          </cell>
          <cell r="AA277">
            <v>13000</v>
          </cell>
          <cell r="AB277">
            <v>4634619.8099999996</v>
          </cell>
          <cell r="AH277">
            <v>0</v>
          </cell>
          <cell r="AI277">
            <v>0</v>
          </cell>
          <cell r="AJ277">
            <v>0</v>
          </cell>
          <cell r="AK277">
            <v>2448895.8499999996</v>
          </cell>
          <cell r="AL277">
            <v>-686.70000000000073</v>
          </cell>
          <cell r="AM277">
            <v>-88108.069999999367</v>
          </cell>
          <cell r="AN277">
            <v>209460.85000000056</v>
          </cell>
          <cell r="AO277">
            <v>7217181.7400000002</v>
          </cell>
          <cell r="AP277">
            <v>7217181.7399999993</v>
          </cell>
          <cell r="AR277">
            <v>199353.29</v>
          </cell>
          <cell r="AS277">
            <v>0</v>
          </cell>
          <cell r="AT277">
            <v>466395.07</v>
          </cell>
          <cell r="AU277">
            <v>0</v>
          </cell>
          <cell r="AV277">
            <v>0</v>
          </cell>
          <cell r="AW277">
            <v>7882930.0999999996</v>
          </cell>
          <cell r="AZ277">
            <v>3403217.18</v>
          </cell>
          <cell r="BG277" t="str">
            <v>20150701LGINE643</v>
          </cell>
          <cell r="BH277" t="str">
            <v>20150701RTS</v>
          </cell>
        </row>
        <row r="278">
          <cell r="B278" t="str">
            <v>Jul 2015</v>
          </cell>
          <cell r="C278" t="str">
            <v>PSS</v>
          </cell>
          <cell r="D278" t="str">
            <v>LGINE661</v>
          </cell>
          <cell r="E278">
            <v>231</v>
          </cell>
          <cell r="F278">
            <v>0</v>
          </cell>
          <cell r="G278">
            <v>0</v>
          </cell>
          <cell r="H278">
            <v>0</v>
          </cell>
          <cell r="I278">
            <v>0</v>
          </cell>
          <cell r="J278">
            <v>22668544</v>
          </cell>
          <cell r="K278">
            <v>0</v>
          </cell>
          <cell r="L278">
            <v>60892.7</v>
          </cell>
          <cell r="M278">
            <v>0</v>
          </cell>
          <cell r="N278">
            <v>0</v>
          </cell>
          <cell r="O278">
            <v>0</v>
          </cell>
          <cell r="P278">
            <v>0</v>
          </cell>
          <cell r="Q278">
            <v>0</v>
          </cell>
          <cell r="R278">
            <v>0</v>
          </cell>
          <cell r="AA278">
            <v>20790</v>
          </cell>
          <cell r="AB278">
            <v>922836.43</v>
          </cell>
          <cell r="AH278">
            <v>0</v>
          </cell>
          <cell r="AI278">
            <v>64284.69</v>
          </cell>
          <cell r="AJ278">
            <v>0</v>
          </cell>
          <cell r="AK278">
            <v>1062316.04</v>
          </cell>
          <cell r="AL278">
            <v>189.38999999999942</v>
          </cell>
          <cell r="AM278">
            <v>-1107.2400000001071</v>
          </cell>
          <cell r="AN278">
            <v>13053.540000000037</v>
          </cell>
          <cell r="AO278">
            <v>2018078.1599999997</v>
          </cell>
          <cell r="AP278">
            <v>2018078.16</v>
          </cell>
          <cell r="AR278">
            <v>14512.98</v>
          </cell>
          <cell r="AS278">
            <v>0</v>
          </cell>
          <cell r="AT278">
            <v>180022.09</v>
          </cell>
          <cell r="AU278">
            <v>0</v>
          </cell>
          <cell r="AV278">
            <v>0</v>
          </cell>
          <cell r="AW278">
            <v>2212613.23</v>
          </cell>
          <cell r="AZ278">
            <v>617717.81999999995</v>
          </cell>
          <cell r="BG278" t="str">
            <v>20150701LGINE661</v>
          </cell>
          <cell r="BH278" t="str">
            <v>20150701PSS</v>
          </cell>
        </row>
        <row r="279">
          <cell r="B279" t="str">
            <v>Jul 2015</v>
          </cell>
          <cell r="C279" t="str">
            <v>PSP</v>
          </cell>
          <cell r="D279" t="str">
            <v>LGINE663</v>
          </cell>
          <cell r="E279">
            <v>23</v>
          </cell>
          <cell r="F279">
            <v>0</v>
          </cell>
          <cell r="G279">
            <v>0</v>
          </cell>
          <cell r="H279">
            <v>0</v>
          </cell>
          <cell r="I279">
            <v>0</v>
          </cell>
          <cell r="J279">
            <v>1510695</v>
          </cell>
          <cell r="K279">
            <v>0</v>
          </cell>
          <cell r="L279">
            <v>5370.5</v>
          </cell>
          <cell r="M279">
            <v>0</v>
          </cell>
          <cell r="N279">
            <v>0</v>
          </cell>
          <cell r="O279">
            <v>0</v>
          </cell>
          <cell r="P279">
            <v>0</v>
          </cell>
          <cell r="Q279">
            <v>0</v>
          </cell>
          <cell r="R279">
            <v>0</v>
          </cell>
          <cell r="AA279">
            <v>4600</v>
          </cell>
          <cell r="AB279">
            <v>59294.78</v>
          </cell>
          <cell r="AH279">
            <v>0</v>
          </cell>
          <cell r="AI279">
            <v>13930.33</v>
          </cell>
          <cell r="AJ279">
            <v>0</v>
          </cell>
          <cell r="AK279">
            <v>88633.99</v>
          </cell>
          <cell r="AL279">
            <v>27.75</v>
          </cell>
          <cell r="AM279">
            <v>7.4400000000023283</v>
          </cell>
          <cell r="AN279">
            <v>838.51999999998952</v>
          </cell>
          <cell r="AO279">
            <v>153402.47999999998</v>
          </cell>
          <cell r="AP279">
            <v>153402.47999999998</v>
          </cell>
          <cell r="AR279">
            <v>1296.74</v>
          </cell>
          <cell r="AS279">
            <v>0</v>
          </cell>
          <cell r="AT279">
            <v>14350.93</v>
          </cell>
          <cell r="AU279">
            <v>0</v>
          </cell>
          <cell r="AV279">
            <v>0</v>
          </cell>
          <cell r="AW279">
            <v>169050.15</v>
          </cell>
          <cell r="AZ279">
            <v>41166.44</v>
          </cell>
          <cell r="BG279" t="str">
            <v>20150701LGINE663</v>
          </cell>
          <cell r="BH279" t="str">
            <v>20150701PSP</v>
          </cell>
        </row>
        <row r="280">
          <cell r="B280" t="str">
            <v>Jul 2015</v>
          </cell>
          <cell r="C280" t="str">
            <v>TODS</v>
          </cell>
          <cell r="D280" t="str">
            <v>LGINE691</v>
          </cell>
          <cell r="E280">
            <v>90</v>
          </cell>
          <cell r="F280">
            <v>0</v>
          </cell>
          <cell r="G280">
            <v>0</v>
          </cell>
          <cell r="H280">
            <v>0</v>
          </cell>
          <cell r="I280">
            <v>0</v>
          </cell>
          <cell r="J280">
            <v>25000620</v>
          </cell>
          <cell r="K280">
            <v>0</v>
          </cell>
          <cell r="L280">
            <v>0</v>
          </cell>
          <cell r="M280">
            <v>59720.4</v>
          </cell>
          <cell r="N280">
            <v>58070.7</v>
          </cell>
          <cell r="O280">
            <v>56707.3</v>
          </cell>
          <cell r="P280">
            <v>0</v>
          </cell>
          <cell r="Q280">
            <v>0</v>
          </cell>
          <cell r="R280">
            <v>0</v>
          </cell>
          <cell r="AA280">
            <v>18000</v>
          </cell>
          <cell r="AB280">
            <v>1012275.1</v>
          </cell>
          <cell r="AH280">
            <v>1908.9</v>
          </cell>
          <cell r="AI280">
            <v>50009.24</v>
          </cell>
          <cell r="AJ280">
            <v>0</v>
          </cell>
          <cell r="AK280">
            <v>884595.86</v>
          </cell>
          <cell r="AL280">
            <v>625.81000000000131</v>
          </cell>
          <cell r="AM280">
            <v>-7669.0999999999767</v>
          </cell>
          <cell r="AN280">
            <v>21745.080000000075</v>
          </cell>
          <cell r="AO280">
            <v>1929572.75</v>
          </cell>
          <cell r="AP280">
            <v>1929572.75</v>
          </cell>
          <cell r="AR280">
            <v>16074.51</v>
          </cell>
          <cell r="AS280">
            <v>0</v>
          </cell>
          <cell r="AT280">
            <v>160530.66</v>
          </cell>
          <cell r="AU280">
            <v>0</v>
          </cell>
          <cell r="AV280">
            <v>0</v>
          </cell>
          <cell r="AW280">
            <v>2106177.92</v>
          </cell>
          <cell r="AZ280">
            <v>681266.9</v>
          </cell>
          <cell r="BG280" t="str">
            <v>20150701LGINE691</v>
          </cell>
          <cell r="BH280" t="str">
            <v>20150701TODS</v>
          </cell>
        </row>
        <row r="281">
          <cell r="B281" t="str">
            <v>Jul 2015</v>
          </cell>
          <cell r="C281" t="str">
            <v>TODP</v>
          </cell>
          <cell r="D281" t="str">
            <v>LGINE693</v>
          </cell>
          <cell r="E281">
            <v>66</v>
          </cell>
          <cell r="F281">
            <v>0</v>
          </cell>
          <cell r="G281">
            <v>0</v>
          </cell>
          <cell r="H281">
            <v>0</v>
          </cell>
          <cell r="I281">
            <v>0</v>
          </cell>
          <cell r="J281">
            <v>157719400</v>
          </cell>
          <cell r="K281">
            <v>0</v>
          </cell>
          <cell r="L281">
            <v>0</v>
          </cell>
          <cell r="M281">
            <v>348966.3</v>
          </cell>
          <cell r="N281">
            <v>339545.5</v>
          </cell>
          <cell r="O281">
            <v>335205.3</v>
          </cell>
          <cell r="P281">
            <v>0</v>
          </cell>
          <cell r="Q281">
            <v>0</v>
          </cell>
          <cell r="R281">
            <v>0</v>
          </cell>
          <cell r="AA281">
            <v>19800</v>
          </cell>
          <cell r="AB281">
            <v>6031189.8600000003</v>
          </cell>
          <cell r="AH281">
            <v>0</v>
          </cell>
          <cell r="AI281">
            <v>0</v>
          </cell>
          <cell r="AJ281">
            <v>0</v>
          </cell>
          <cell r="AK281">
            <v>3877330.6899999995</v>
          </cell>
          <cell r="AL281">
            <v>900.06000000000131</v>
          </cell>
          <cell r="AM281">
            <v>-177597.97999999952</v>
          </cell>
          <cell r="AN281">
            <v>123079.10000000056</v>
          </cell>
          <cell r="AO281">
            <v>9874701.7300000042</v>
          </cell>
          <cell r="AP281">
            <v>9874701.7300000004</v>
          </cell>
          <cell r="AR281">
            <v>144119.09</v>
          </cell>
          <cell r="AS281">
            <v>0</v>
          </cell>
          <cell r="AT281">
            <v>708100.95</v>
          </cell>
          <cell r="AU281">
            <v>0</v>
          </cell>
          <cell r="AV281">
            <v>0</v>
          </cell>
          <cell r="AW281">
            <v>10726921.77</v>
          </cell>
          <cell r="AZ281">
            <v>4297853.6500000004</v>
          </cell>
          <cell r="BG281" t="str">
            <v>20150701LGINE693</v>
          </cell>
          <cell r="BH281" t="str">
            <v>20150701TODP</v>
          </cell>
        </row>
        <row r="282">
          <cell r="B282" t="str">
            <v>Jul 2015</v>
          </cell>
          <cell r="C282" t="str">
            <v>TODP</v>
          </cell>
          <cell r="D282" t="str">
            <v>LGINE694</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AA282">
            <v>0</v>
          </cell>
          <cell r="AB282">
            <v>0</v>
          </cell>
          <cell r="AH282">
            <v>0</v>
          </cell>
          <cell r="AI282">
            <v>0</v>
          </cell>
          <cell r="AJ282">
            <v>0</v>
          </cell>
          <cell r="AK282">
            <v>0</v>
          </cell>
          <cell r="AL282">
            <v>0</v>
          </cell>
          <cell r="AM282">
            <v>0</v>
          </cell>
          <cell r="AN282">
            <v>0</v>
          </cell>
          <cell r="AO282">
            <v>0</v>
          </cell>
          <cell r="AP282">
            <v>0</v>
          </cell>
          <cell r="AR282">
            <v>0</v>
          </cell>
          <cell r="AS282">
            <v>0</v>
          </cell>
          <cell r="AT282">
            <v>0</v>
          </cell>
          <cell r="AU282">
            <v>0</v>
          </cell>
          <cell r="AV282">
            <v>0</v>
          </cell>
          <cell r="AW282">
            <v>0</v>
          </cell>
          <cell r="AZ282">
            <v>0</v>
          </cell>
          <cell r="BG282" t="str">
            <v>20150701LGINE694</v>
          </cell>
          <cell r="BH282" t="str">
            <v>20150701TODP</v>
          </cell>
        </row>
        <row r="283">
          <cell r="B283" t="str">
            <v>Jul 2015</v>
          </cell>
          <cell r="C283" t="str">
            <v>LE</v>
          </cell>
          <cell r="D283" t="str">
            <v>LGMLE570</v>
          </cell>
          <cell r="E283">
            <v>1</v>
          </cell>
          <cell r="F283">
            <v>0</v>
          </cell>
          <cell r="G283">
            <v>0</v>
          </cell>
          <cell r="H283">
            <v>0</v>
          </cell>
          <cell r="I283">
            <v>0</v>
          </cell>
          <cell r="J283">
            <v>196</v>
          </cell>
          <cell r="K283">
            <v>0</v>
          </cell>
          <cell r="L283">
            <v>0</v>
          </cell>
          <cell r="M283">
            <v>0</v>
          </cell>
          <cell r="N283">
            <v>0</v>
          </cell>
          <cell r="O283">
            <v>0</v>
          </cell>
          <cell r="P283">
            <v>0</v>
          </cell>
          <cell r="Q283">
            <v>0</v>
          </cell>
          <cell r="R283">
            <v>0</v>
          </cell>
          <cell r="AA283">
            <v>0</v>
          </cell>
          <cell r="AB283">
            <v>12.67</v>
          </cell>
          <cell r="AH283">
            <v>0</v>
          </cell>
          <cell r="AI283">
            <v>0</v>
          </cell>
          <cell r="AJ283">
            <v>0</v>
          </cell>
          <cell r="AK283">
            <v>0</v>
          </cell>
          <cell r="AL283">
            <v>0</v>
          </cell>
          <cell r="AM283">
            <v>0</v>
          </cell>
          <cell r="AN283">
            <v>0</v>
          </cell>
          <cell r="AO283">
            <v>12.67</v>
          </cell>
          <cell r="AP283">
            <v>12.67</v>
          </cell>
          <cell r="AR283">
            <v>0.11</v>
          </cell>
          <cell r="AS283">
            <v>0</v>
          </cell>
          <cell r="AT283">
            <v>1.05</v>
          </cell>
          <cell r="AU283">
            <v>0</v>
          </cell>
          <cell r="AV283">
            <v>0</v>
          </cell>
          <cell r="AW283">
            <v>13.83</v>
          </cell>
          <cell r="AZ283">
            <v>5.34</v>
          </cell>
          <cell r="BG283" t="str">
            <v>20150701LGMLE570</v>
          </cell>
          <cell r="BH283" t="str">
            <v>20150701LE</v>
          </cell>
        </row>
        <row r="284">
          <cell r="B284" t="str">
            <v>Jul 2015</v>
          </cell>
          <cell r="C284" t="str">
            <v>LE</v>
          </cell>
          <cell r="D284" t="str">
            <v>LGMLE571</v>
          </cell>
          <cell r="E284">
            <v>151</v>
          </cell>
          <cell r="F284">
            <v>0</v>
          </cell>
          <cell r="G284">
            <v>0</v>
          </cell>
          <cell r="H284">
            <v>0</v>
          </cell>
          <cell r="I284">
            <v>0</v>
          </cell>
          <cell r="J284">
            <v>141007</v>
          </cell>
          <cell r="K284">
            <v>0</v>
          </cell>
          <cell r="L284">
            <v>0</v>
          </cell>
          <cell r="M284">
            <v>0</v>
          </cell>
          <cell r="N284">
            <v>0</v>
          </cell>
          <cell r="O284">
            <v>0</v>
          </cell>
          <cell r="P284">
            <v>0</v>
          </cell>
          <cell r="Q284">
            <v>0</v>
          </cell>
          <cell r="R284">
            <v>0</v>
          </cell>
          <cell r="AA284">
            <v>0</v>
          </cell>
          <cell r="AB284">
            <v>9116.1</v>
          </cell>
          <cell r="AH284">
            <v>0</v>
          </cell>
          <cell r="AI284">
            <v>0</v>
          </cell>
          <cell r="AJ284">
            <v>0</v>
          </cell>
          <cell r="AK284">
            <v>0</v>
          </cell>
          <cell r="AL284">
            <v>0</v>
          </cell>
          <cell r="AM284">
            <v>-2.5400000000008731</v>
          </cell>
          <cell r="AN284">
            <v>0</v>
          </cell>
          <cell r="AO284">
            <v>9113.56</v>
          </cell>
          <cell r="AP284">
            <v>9113.5600000000013</v>
          </cell>
          <cell r="AR284">
            <v>93.29</v>
          </cell>
          <cell r="AS284">
            <v>0</v>
          </cell>
          <cell r="AT284">
            <v>750.5</v>
          </cell>
          <cell r="AU284">
            <v>0</v>
          </cell>
          <cell r="AV284">
            <v>0</v>
          </cell>
          <cell r="AW284">
            <v>9957.35</v>
          </cell>
          <cell r="AZ284">
            <v>3842.44</v>
          </cell>
          <cell r="BG284" t="str">
            <v>20150701LGMLE571</v>
          </cell>
          <cell r="BH284" t="str">
            <v>20150701LE</v>
          </cell>
        </row>
        <row r="285">
          <cell r="B285" t="str">
            <v>Jul 2015</v>
          </cell>
          <cell r="C285" t="str">
            <v>LE</v>
          </cell>
          <cell r="D285" t="str">
            <v>LGMLE572</v>
          </cell>
          <cell r="E285">
            <v>13</v>
          </cell>
          <cell r="F285">
            <v>0</v>
          </cell>
          <cell r="G285">
            <v>0</v>
          </cell>
          <cell r="H285">
            <v>0</v>
          </cell>
          <cell r="I285">
            <v>0</v>
          </cell>
          <cell r="J285">
            <v>69333</v>
          </cell>
          <cell r="K285">
            <v>0</v>
          </cell>
          <cell r="L285">
            <v>0</v>
          </cell>
          <cell r="M285">
            <v>0</v>
          </cell>
          <cell r="N285">
            <v>0</v>
          </cell>
          <cell r="O285">
            <v>0</v>
          </cell>
          <cell r="P285">
            <v>0</v>
          </cell>
          <cell r="Q285">
            <v>0</v>
          </cell>
          <cell r="R285">
            <v>0</v>
          </cell>
          <cell r="AA285">
            <v>0</v>
          </cell>
          <cell r="AB285">
            <v>4482.38</v>
          </cell>
          <cell r="AH285">
            <v>0</v>
          </cell>
          <cell r="AI285">
            <v>0</v>
          </cell>
          <cell r="AJ285">
            <v>0</v>
          </cell>
          <cell r="AK285">
            <v>0</v>
          </cell>
          <cell r="AL285">
            <v>0</v>
          </cell>
          <cell r="AM285">
            <v>-0.18000000000029104</v>
          </cell>
          <cell r="AN285">
            <v>0</v>
          </cell>
          <cell r="AO285">
            <v>4482.2</v>
          </cell>
          <cell r="AP285">
            <v>4482.2</v>
          </cell>
          <cell r="AR285">
            <v>41.56</v>
          </cell>
          <cell r="AS285">
            <v>0</v>
          </cell>
          <cell r="AT285">
            <v>370.08</v>
          </cell>
          <cell r="AU285">
            <v>0</v>
          </cell>
          <cell r="AV285">
            <v>0</v>
          </cell>
          <cell r="AW285">
            <v>4893.84</v>
          </cell>
          <cell r="AZ285">
            <v>1889.32</v>
          </cell>
          <cell r="BG285" t="str">
            <v>20150701LGMLE572</v>
          </cell>
          <cell r="BH285" t="str">
            <v>20150701LE</v>
          </cell>
        </row>
        <row r="286">
          <cell r="B286" t="str">
            <v>Jul 2015</v>
          </cell>
          <cell r="C286" t="str">
            <v>TE</v>
          </cell>
          <cell r="D286" t="str">
            <v>LGMLE573</v>
          </cell>
          <cell r="E286">
            <v>904</v>
          </cell>
          <cell r="F286">
            <v>0</v>
          </cell>
          <cell r="G286">
            <v>0</v>
          </cell>
          <cell r="H286">
            <v>0</v>
          </cell>
          <cell r="I286">
            <v>0</v>
          </cell>
          <cell r="J286">
            <v>180684</v>
          </cell>
          <cell r="K286">
            <v>0</v>
          </cell>
          <cell r="L286">
            <v>0</v>
          </cell>
          <cell r="M286">
            <v>0</v>
          </cell>
          <cell r="N286">
            <v>0</v>
          </cell>
          <cell r="O286">
            <v>0</v>
          </cell>
          <cell r="P286">
            <v>0</v>
          </cell>
          <cell r="Q286">
            <v>0</v>
          </cell>
          <cell r="R286">
            <v>0</v>
          </cell>
          <cell r="AA286">
            <v>3616</v>
          </cell>
          <cell r="AB286">
            <v>13374.23</v>
          </cell>
          <cell r="AH286">
            <v>0</v>
          </cell>
          <cell r="AI286">
            <v>0</v>
          </cell>
          <cell r="AJ286">
            <v>0</v>
          </cell>
          <cell r="AK286">
            <v>0</v>
          </cell>
          <cell r="AL286">
            <v>-355.75</v>
          </cell>
          <cell r="AM286">
            <v>239.3799999999992</v>
          </cell>
          <cell r="AN286">
            <v>0</v>
          </cell>
          <cell r="AO286">
            <v>16873.86</v>
          </cell>
          <cell r="AP286">
            <v>16873.86</v>
          </cell>
          <cell r="AR286">
            <v>125.72</v>
          </cell>
          <cell r="AS286">
            <v>0</v>
          </cell>
          <cell r="AT286">
            <v>1382.9</v>
          </cell>
          <cell r="AU286">
            <v>0</v>
          </cell>
          <cell r="AV286">
            <v>0</v>
          </cell>
          <cell r="AW286">
            <v>18382.48</v>
          </cell>
          <cell r="AZ286">
            <v>4923.6400000000003</v>
          </cell>
          <cell r="BG286" t="str">
            <v>20150701LGMLE573</v>
          </cell>
          <cell r="BH286" t="str">
            <v>20150701TE</v>
          </cell>
        </row>
        <row r="287">
          <cell r="B287" t="str">
            <v>Jul 2015</v>
          </cell>
          <cell r="C287" t="str">
            <v>TE</v>
          </cell>
          <cell r="D287" t="str">
            <v>LGMLE574</v>
          </cell>
          <cell r="E287">
            <v>8</v>
          </cell>
          <cell r="F287">
            <v>0</v>
          </cell>
          <cell r="G287">
            <v>0</v>
          </cell>
          <cell r="H287">
            <v>0</v>
          </cell>
          <cell r="I287">
            <v>0</v>
          </cell>
          <cell r="J287">
            <v>68742</v>
          </cell>
          <cell r="K287">
            <v>0</v>
          </cell>
          <cell r="L287">
            <v>0</v>
          </cell>
          <cell r="M287">
            <v>0</v>
          </cell>
          <cell r="N287">
            <v>0</v>
          </cell>
          <cell r="O287">
            <v>0</v>
          </cell>
          <cell r="P287">
            <v>0</v>
          </cell>
          <cell r="Q287">
            <v>0</v>
          </cell>
          <cell r="R287">
            <v>0</v>
          </cell>
          <cell r="AA287">
            <v>32</v>
          </cell>
          <cell r="AB287">
            <v>5088.28</v>
          </cell>
          <cell r="AH287">
            <v>0</v>
          </cell>
          <cell r="AI287">
            <v>0</v>
          </cell>
          <cell r="AJ287">
            <v>0</v>
          </cell>
          <cell r="AK287">
            <v>0</v>
          </cell>
          <cell r="AL287">
            <v>436.74</v>
          </cell>
          <cell r="AM287">
            <v>127.01000000000022</v>
          </cell>
          <cell r="AN287">
            <v>0</v>
          </cell>
          <cell r="AO287">
            <v>5684.03</v>
          </cell>
          <cell r="AP287">
            <v>5684.03</v>
          </cell>
          <cell r="AR287">
            <v>39.880000000000003</v>
          </cell>
          <cell r="AS287">
            <v>0</v>
          </cell>
          <cell r="AT287">
            <v>468.76</v>
          </cell>
          <cell r="AU287">
            <v>0</v>
          </cell>
          <cell r="AV287">
            <v>0</v>
          </cell>
          <cell r="AW287">
            <v>6192.67</v>
          </cell>
          <cell r="AZ287">
            <v>1873.22</v>
          </cell>
          <cell r="BG287" t="str">
            <v>20150701LGMLE574</v>
          </cell>
          <cell r="BH287" t="str">
            <v>20150701TE</v>
          </cell>
        </row>
        <row r="288">
          <cell r="B288" t="str">
            <v>Jul 2015</v>
          </cell>
          <cell r="C288" t="str">
            <v>RS</v>
          </cell>
          <cell r="D288" t="str">
            <v>LGRSE411</v>
          </cell>
          <cell r="E288">
            <v>3324</v>
          </cell>
          <cell r="F288">
            <v>0</v>
          </cell>
          <cell r="G288">
            <v>0</v>
          </cell>
          <cell r="H288">
            <v>0</v>
          </cell>
          <cell r="I288">
            <v>0</v>
          </cell>
          <cell r="J288">
            <v>615464</v>
          </cell>
          <cell r="K288">
            <v>0</v>
          </cell>
          <cell r="L288">
            <v>0</v>
          </cell>
          <cell r="M288">
            <v>0</v>
          </cell>
          <cell r="N288">
            <v>0</v>
          </cell>
          <cell r="O288">
            <v>0</v>
          </cell>
          <cell r="P288">
            <v>0</v>
          </cell>
          <cell r="Q288">
            <v>0</v>
          </cell>
          <cell r="R288">
            <v>0</v>
          </cell>
          <cell r="AA288">
            <v>0</v>
          </cell>
          <cell r="AB288">
            <v>49741.8</v>
          </cell>
          <cell r="AH288">
            <v>0</v>
          </cell>
          <cell r="AI288">
            <v>0</v>
          </cell>
          <cell r="AJ288">
            <v>0</v>
          </cell>
          <cell r="AK288">
            <v>0</v>
          </cell>
          <cell r="AL288">
            <v>0</v>
          </cell>
          <cell r="AM288">
            <v>-19.879999999997381</v>
          </cell>
          <cell r="AN288">
            <v>0</v>
          </cell>
          <cell r="AO288">
            <v>49721.920000000006</v>
          </cell>
          <cell r="AP288">
            <v>49721.919999999998</v>
          </cell>
          <cell r="AR288">
            <v>362.8</v>
          </cell>
          <cell r="AS288">
            <v>2200.46</v>
          </cell>
          <cell r="AT288">
            <v>4258.5600000000004</v>
          </cell>
          <cell r="AU288">
            <v>0</v>
          </cell>
          <cell r="AV288">
            <v>0</v>
          </cell>
          <cell r="AW288">
            <v>56543.74</v>
          </cell>
          <cell r="AZ288">
            <v>16771.39</v>
          </cell>
          <cell r="BG288" t="str">
            <v>20150701LGRSE411</v>
          </cell>
          <cell r="BH288" t="str">
            <v>20150701RS</v>
          </cell>
        </row>
        <row r="289">
          <cell r="B289" t="str">
            <v>Jul 2015</v>
          </cell>
          <cell r="C289" t="str">
            <v>RS</v>
          </cell>
          <cell r="D289" t="str">
            <v>LGRSE511</v>
          </cell>
          <cell r="E289">
            <v>356364</v>
          </cell>
          <cell r="F289">
            <v>0</v>
          </cell>
          <cell r="G289">
            <v>0</v>
          </cell>
          <cell r="H289">
            <v>0</v>
          </cell>
          <cell r="I289">
            <v>0</v>
          </cell>
          <cell r="J289">
            <v>449604380</v>
          </cell>
          <cell r="K289">
            <v>0</v>
          </cell>
          <cell r="L289">
            <v>0</v>
          </cell>
          <cell r="M289">
            <v>0</v>
          </cell>
          <cell r="N289">
            <v>0</v>
          </cell>
          <cell r="O289">
            <v>0</v>
          </cell>
          <cell r="P289">
            <v>0</v>
          </cell>
          <cell r="Q289">
            <v>0</v>
          </cell>
          <cell r="R289">
            <v>0</v>
          </cell>
          <cell r="AA289">
            <v>3830913</v>
          </cell>
          <cell r="AB289">
            <v>36337025.990000002</v>
          </cell>
          <cell r="AH289">
            <v>0</v>
          </cell>
          <cell r="AI289">
            <v>0</v>
          </cell>
          <cell r="AJ289">
            <v>0</v>
          </cell>
          <cell r="AK289">
            <v>0</v>
          </cell>
          <cell r="AL289">
            <v>-18691.790000000037</v>
          </cell>
          <cell r="AM289">
            <v>-12779.829999998212</v>
          </cell>
          <cell r="AN289">
            <v>0</v>
          </cell>
          <cell r="AO289">
            <v>40136467.370000005</v>
          </cell>
          <cell r="AP289">
            <v>40136467.369999997</v>
          </cell>
          <cell r="AR289">
            <v>261053.89</v>
          </cell>
          <cell r="AS289">
            <v>1600878.77</v>
          </cell>
          <cell r="AT289">
            <v>3439560.38</v>
          </cell>
          <cell r="AU289">
            <v>0</v>
          </cell>
          <cell r="AV289">
            <v>0</v>
          </cell>
          <cell r="AW289">
            <v>45437960.409999996</v>
          </cell>
          <cell r="AZ289">
            <v>12251719.359999999</v>
          </cell>
          <cell r="BG289" t="str">
            <v>20150701LGRSE511</v>
          </cell>
          <cell r="BH289" t="str">
            <v>20150701RS</v>
          </cell>
        </row>
        <row r="290">
          <cell r="B290" t="str">
            <v>Jul 2015</v>
          </cell>
          <cell r="C290" t="str">
            <v>RS</v>
          </cell>
          <cell r="D290" t="str">
            <v>LGRSE519</v>
          </cell>
          <cell r="E290">
            <v>161</v>
          </cell>
          <cell r="F290">
            <v>0</v>
          </cell>
          <cell r="G290">
            <v>0</v>
          </cell>
          <cell r="H290">
            <v>0</v>
          </cell>
          <cell r="I290">
            <v>0</v>
          </cell>
          <cell r="J290">
            <v>174256</v>
          </cell>
          <cell r="K290">
            <v>0</v>
          </cell>
          <cell r="L290">
            <v>0</v>
          </cell>
          <cell r="M290">
            <v>0</v>
          </cell>
          <cell r="N290">
            <v>0</v>
          </cell>
          <cell r="O290">
            <v>0</v>
          </cell>
          <cell r="P290">
            <v>0</v>
          </cell>
          <cell r="Q290">
            <v>0</v>
          </cell>
          <cell r="R290">
            <v>0</v>
          </cell>
          <cell r="AA290">
            <v>1730.75</v>
          </cell>
          <cell r="AB290">
            <v>14083.37</v>
          </cell>
          <cell r="AH290">
            <v>0</v>
          </cell>
          <cell r="AI290">
            <v>0</v>
          </cell>
          <cell r="AJ290">
            <v>0</v>
          </cell>
          <cell r="AK290">
            <v>0</v>
          </cell>
          <cell r="AL290">
            <v>-24.630000000000109</v>
          </cell>
          <cell r="AM290">
            <v>-4.6500000000014552</v>
          </cell>
          <cell r="AN290">
            <v>0</v>
          </cell>
          <cell r="AO290">
            <v>15784.84</v>
          </cell>
          <cell r="AP290">
            <v>15784.84</v>
          </cell>
          <cell r="AR290">
            <v>101.18</v>
          </cell>
          <cell r="AS290">
            <v>620.42999999999995</v>
          </cell>
          <cell r="AT290">
            <v>1351.78</v>
          </cell>
          <cell r="AU290">
            <v>0</v>
          </cell>
          <cell r="AV290">
            <v>0</v>
          </cell>
          <cell r="AW290">
            <v>17858.23</v>
          </cell>
          <cell r="AZ290">
            <v>4748.4799999999996</v>
          </cell>
          <cell r="BG290" t="str">
            <v>20150701LGRSE519</v>
          </cell>
          <cell r="BH290" t="str">
            <v>20150701RS</v>
          </cell>
        </row>
        <row r="291">
          <cell r="B291" t="str">
            <v>Jul 2015</v>
          </cell>
          <cell r="C291" t="str">
            <v>RTODE</v>
          </cell>
          <cell r="D291" t="str">
            <v>LGRSE521</v>
          </cell>
          <cell r="E291">
            <v>19</v>
          </cell>
          <cell r="F291">
            <v>0</v>
          </cell>
          <cell r="G291">
            <v>14845</v>
          </cell>
          <cell r="H291">
            <v>0</v>
          </cell>
          <cell r="I291">
            <v>2170</v>
          </cell>
          <cell r="J291">
            <v>17015</v>
          </cell>
          <cell r="K291">
            <v>0</v>
          </cell>
          <cell r="L291">
            <v>0</v>
          </cell>
          <cell r="M291">
            <v>15.9</v>
          </cell>
          <cell r="N291">
            <v>0</v>
          </cell>
          <cell r="O291">
            <v>7.1</v>
          </cell>
          <cell r="P291">
            <v>0</v>
          </cell>
          <cell r="Q291">
            <v>0</v>
          </cell>
          <cell r="R291">
            <v>0</v>
          </cell>
          <cell r="AA291">
            <v>204.25</v>
          </cell>
          <cell r="AB291">
            <v>827.01</v>
          </cell>
          <cell r="AH291">
            <v>0</v>
          </cell>
          <cell r="AI291">
            <v>0</v>
          </cell>
          <cell r="AJ291">
            <v>0</v>
          </cell>
          <cell r="AK291">
            <v>0</v>
          </cell>
          <cell r="AL291">
            <v>-95.47</v>
          </cell>
          <cell r="AM291">
            <v>492.71000000000004</v>
          </cell>
          <cell r="AN291">
            <v>0</v>
          </cell>
          <cell r="AO291">
            <v>1428.5</v>
          </cell>
          <cell r="AP291">
            <v>1428.5</v>
          </cell>
          <cell r="AR291">
            <v>9.8699999999999992</v>
          </cell>
          <cell r="AS291">
            <v>60.58</v>
          </cell>
          <cell r="AT291">
            <v>122.75</v>
          </cell>
          <cell r="AU291">
            <v>0</v>
          </cell>
          <cell r="AV291">
            <v>0</v>
          </cell>
          <cell r="AW291">
            <v>1621.7</v>
          </cell>
          <cell r="AZ291">
            <v>463.66</v>
          </cell>
          <cell r="BG291" t="str">
            <v>20150701LGRSE521</v>
          </cell>
          <cell r="BH291" t="str">
            <v>20150701RTODE</v>
          </cell>
        </row>
        <row r="292">
          <cell r="B292" t="str">
            <v>Jul 2015</v>
          </cell>
          <cell r="C292" t="str">
            <v>RTODE</v>
          </cell>
          <cell r="D292" t="str">
            <v>LGRSE523</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AA292">
            <v>0</v>
          </cell>
          <cell r="AB292">
            <v>0</v>
          </cell>
          <cell r="AH292">
            <v>0</v>
          </cell>
          <cell r="AI292">
            <v>0</v>
          </cell>
          <cell r="AJ292">
            <v>0</v>
          </cell>
          <cell r="AK292">
            <v>0</v>
          </cell>
          <cell r="AL292">
            <v>0</v>
          </cell>
          <cell r="AM292">
            <v>0</v>
          </cell>
          <cell r="AN292">
            <v>0</v>
          </cell>
          <cell r="AO292">
            <v>0</v>
          </cell>
          <cell r="AP292">
            <v>0</v>
          </cell>
          <cell r="AR292">
            <v>0</v>
          </cell>
          <cell r="AS292">
            <v>0</v>
          </cell>
          <cell r="AT292">
            <v>0</v>
          </cell>
          <cell r="AU292">
            <v>0</v>
          </cell>
          <cell r="AV292">
            <v>0</v>
          </cell>
          <cell r="AW292">
            <v>0</v>
          </cell>
          <cell r="AZ292">
            <v>0</v>
          </cell>
          <cell r="BG292" t="str">
            <v>20150701LGRSE523</v>
          </cell>
          <cell r="BH292" t="str">
            <v>20150701RTODE</v>
          </cell>
        </row>
        <row r="293">
          <cell r="B293" t="str">
            <v>Jul 2015</v>
          </cell>
          <cell r="C293" t="str">
            <v>RTODD</v>
          </cell>
          <cell r="D293" t="str">
            <v>LGRSE527</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AA293">
            <v>0</v>
          </cell>
          <cell r="AB293">
            <v>0</v>
          </cell>
          <cell r="AH293">
            <v>0</v>
          </cell>
          <cell r="AI293">
            <v>0</v>
          </cell>
          <cell r="AJ293">
            <v>0</v>
          </cell>
          <cell r="AK293">
            <v>0</v>
          </cell>
          <cell r="AL293">
            <v>0</v>
          </cell>
          <cell r="AM293">
            <v>0</v>
          </cell>
          <cell r="AN293">
            <v>0</v>
          </cell>
          <cell r="AO293">
            <v>0</v>
          </cell>
          <cell r="AP293">
            <v>0</v>
          </cell>
          <cell r="AR293">
            <v>0</v>
          </cell>
          <cell r="AS293">
            <v>0</v>
          </cell>
          <cell r="AT293">
            <v>0</v>
          </cell>
          <cell r="AU293">
            <v>0</v>
          </cell>
          <cell r="AV293">
            <v>0</v>
          </cell>
          <cell r="AW293">
            <v>0</v>
          </cell>
          <cell r="AZ293">
            <v>0</v>
          </cell>
          <cell r="BG293" t="str">
            <v>20150701LGRSE527</v>
          </cell>
          <cell r="BH293" t="str">
            <v>20150701RTODD</v>
          </cell>
        </row>
        <row r="294">
          <cell r="B294" t="str">
            <v>Jul 2015</v>
          </cell>
          <cell r="C294" t="str">
            <v>RTODD</v>
          </cell>
          <cell r="D294" t="str">
            <v>LGRSE529</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AA294">
            <v>0</v>
          </cell>
          <cell r="AB294">
            <v>0</v>
          </cell>
          <cell r="AH294">
            <v>0</v>
          </cell>
          <cell r="AI294">
            <v>0</v>
          </cell>
          <cell r="AJ294">
            <v>0</v>
          </cell>
          <cell r="AK294">
            <v>0</v>
          </cell>
          <cell r="AL294">
            <v>0</v>
          </cell>
          <cell r="AM294">
            <v>0</v>
          </cell>
          <cell r="AN294">
            <v>0</v>
          </cell>
          <cell r="AO294">
            <v>0</v>
          </cell>
          <cell r="AP294">
            <v>0</v>
          </cell>
          <cell r="AR294">
            <v>0</v>
          </cell>
          <cell r="AS294">
            <v>0</v>
          </cell>
          <cell r="AT294">
            <v>0</v>
          </cell>
          <cell r="AU294">
            <v>0</v>
          </cell>
          <cell r="AV294">
            <v>0</v>
          </cell>
          <cell r="AW294">
            <v>0</v>
          </cell>
          <cell r="AZ294">
            <v>0</v>
          </cell>
          <cell r="BG294" t="str">
            <v>20150701LGRSE529</v>
          </cell>
          <cell r="BH294" t="str">
            <v>20150701RTODD</v>
          </cell>
        </row>
        <row r="295">
          <cell r="B295" t="str">
            <v>Jul 2015</v>
          </cell>
          <cell r="C295" t="str">
            <v>VFD</v>
          </cell>
          <cell r="D295" t="str">
            <v>LGRSE540</v>
          </cell>
          <cell r="E295">
            <v>6</v>
          </cell>
          <cell r="F295">
            <v>0</v>
          </cell>
          <cell r="G295">
            <v>0</v>
          </cell>
          <cell r="H295">
            <v>0</v>
          </cell>
          <cell r="I295">
            <v>0</v>
          </cell>
          <cell r="J295">
            <v>34091</v>
          </cell>
          <cell r="K295">
            <v>0</v>
          </cell>
          <cell r="L295">
            <v>0</v>
          </cell>
          <cell r="M295">
            <v>0</v>
          </cell>
          <cell r="N295">
            <v>0</v>
          </cell>
          <cell r="O295">
            <v>0</v>
          </cell>
          <cell r="P295">
            <v>0</v>
          </cell>
          <cell r="Q295">
            <v>0</v>
          </cell>
          <cell r="R295">
            <v>0</v>
          </cell>
          <cell r="AA295">
            <v>64.5</v>
          </cell>
          <cell r="AB295">
            <v>2755.23</v>
          </cell>
          <cell r="AH295">
            <v>0</v>
          </cell>
          <cell r="AI295">
            <v>0</v>
          </cell>
          <cell r="AJ295">
            <v>0</v>
          </cell>
          <cell r="AK295">
            <v>0</v>
          </cell>
          <cell r="AL295">
            <v>0</v>
          </cell>
          <cell r="AM295">
            <v>-0.78000000000020009</v>
          </cell>
          <cell r="AN295">
            <v>0</v>
          </cell>
          <cell r="AO295">
            <v>2818.95</v>
          </cell>
          <cell r="AP295">
            <v>2818.95</v>
          </cell>
          <cell r="AR295">
            <v>19.77</v>
          </cell>
          <cell r="AS295">
            <v>121.37</v>
          </cell>
          <cell r="AT295">
            <v>242.43</v>
          </cell>
          <cell r="AU295">
            <v>0</v>
          </cell>
          <cell r="AV295">
            <v>0</v>
          </cell>
          <cell r="AW295">
            <v>3202.52</v>
          </cell>
          <cell r="AZ295">
            <v>928.98</v>
          </cell>
          <cell r="BG295" t="str">
            <v>20150701LGRSE540</v>
          </cell>
          <cell r="BH295" t="str">
            <v>20150701VFD</v>
          </cell>
        </row>
        <row r="296">
          <cell r="B296" t="str">
            <v>Jul 2015</v>
          </cell>
          <cell r="C296" t="str">
            <v>LEV</v>
          </cell>
          <cell r="D296" t="str">
            <v>LGRSE547</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AA296">
            <v>0</v>
          </cell>
          <cell r="AB296">
            <v>0</v>
          </cell>
          <cell r="AH296">
            <v>0</v>
          </cell>
          <cell r="AI296">
            <v>0</v>
          </cell>
          <cell r="AJ296">
            <v>0</v>
          </cell>
          <cell r="AK296">
            <v>0</v>
          </cell>
          <cell r="AL296">
            <v>0</v>
          </cell>
          <cell r="AM296">
            <v>0</v>
          </cell>
          <cell r="AN296">
            <v>0</v>
          </cell>
          <cell r="AO296">
            <v>0</v>
          </cell>
          <cell r="AP296">
            <v>0</v>
          </cell>
          <cell r="AR296">
            <v>0</v>
          </cell>
          <cell r="AS296">
            <v>0</v>
          </cell>
          <cell r="AT296">
            <v>0</v>
          </cell>
          <cell r="AU296">
            <v>0</v>
          </cell>
          <cell r="AV296">
            <v>0</v>
          </cell>
          <cell r="AW296">
            <v>0</v>
          </cell>
          <cell r="AZ296">
            <v>0</v>
          </cell>
          <cell r="BG296" t="str">
            <v>20150701LGRSE547</v>
          </cell>
          <cell r="BH296" t="str">
            <v>20150701LEV</v>
          </cell>
        </row>
        <row r="297">
          <cell r="B297" t="str">
            <v>Jul 2015</v>
          </cell>
          <cell r="C297" t="str">
            <v>LEV</v>
          </cell>
          <cell r="D297" t="str">
            <v>LGRSE543</v>
          </cell>
          <cell r="E297">
            <v>21</v>
          </cell>
          <cell r="F297">
            <v>0</v>
          </cell>
          <cell r="G297">
            <v>9882</v>
          </cell>
          <cell r="H297">
            <v>3648</v>
          </cell>
          <cell r="I297">
            <v>3991</v>
          </cell>
          <cell r="J297">
            <v>17521</v>
          </cell>
          <cell r="K297">
            <v>0</v>
          </cell>
          <cell r="L297">
            <v>0</v>
          </cell>
          <cell r="M297">
            <v>0</v>
          </cell>
          <cell r="N297">
            <v>0</v>
          </cell>
          <cell r="O297">
            <v>0</v>
          </cell>
          <cell r="P297">
            <v>0</v>
          </cell>
          <cell r="Q297">
            <v>0</v>
          </cell>
          <cell r="R297">
            <v>0</v>
          </cell>
          <cell r="AA297">
            <v>225.75</v>
          </cell>
          <cell r="AB297">
            <v>1440.03</v>
          </cell>
          <cell r="AH297">
            <v>0</v>
          </cell>
          <cell r="AI297">
            <v>0</v>
          </cell>
          <cell r="AJ297">
            <v>0</v>
          </cell>
          <cell r="AK297">
            <v>0</v>
          </cell>
          <cell r="AL297">
            <v>-124.85</v>
          </cell>
          <cell r="AM297">
            <v>-9.9999999999909051E-3</v>
          </cell>
          <cell r="AN297">
            <v>0</v>
          </cell>
          <cell r="AO297">
            <v>1540.92</v>
          </cell>
          <cell r="AP297">
            <v>1540.92</v>
          </cell>
          <cell r="AR297">
            <v>10.23</v>
          </cell>
          <cell r="AS297">
            <v>62.44</v>
          </cell>
          <cell r="AT297">
            <v>132.13999999999999</v>
          </cell>
          <cell r="AU297">
            <v>0</v>
          </cell>
          <cell r="AV297">
            <v>0</v>
          </cell>
          <cell r="AW297">
            <v>1745.73</v>
          </cell>
          <cell r="AZ297">
            <v>477.45</v>
          </cell>
          <cell r="BG297" t="str">
            <v>20150701LGRSE543</v>
          </cell>
          <cell r="BH297" t="str">
            <v>20150701LEV</v>
          </cell>
        </row>
        <row r="298">
          <cell r="B298" t="str">
            <v>Aug 2015</v>
          </cell>
          <cell r="C298" t="str">
            <v>FLSP</v>
          </cell>
          <cell r="D298" t="str">
            <v>LGINE682</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AA298">
            <v>0</v>
          </cell>
          <cell r="AB298">
            <v>0</v>
          </cell>
          <cell r="AH298">
            <v>0</v>
          </cell>
          <cell r="AI298">
            <v>0</v>
          </cell>
          <cell r="AJ298">
            <v>0</v>
          </cell>
          <cell r="AK298">
            <v>0</v>
          </cell>
          <cell r="AL298">
            <v>0</v>
          </cell>
          <cell r="AM298">
            <v>0</v>
          </cell>
          <cell r="AN298">
            <v>0</v>
          </cell>
          <cell r="AO298">
            <v>0</v>
          </cell>
          <cell r="AP298">
            <v>0</v>
          </cell>
          <cell r="AR298">
            <v>0</v>
          </cell>
          <cell r="AS298">
            <v>0</v>
          </cell>
          <cell r="AT298">
            <v>0</v>
          </cell>
          <cell r="AU298">
            <v>0</v>
          </cell>
          <cell r="AV298">
            <v>0</v>
          </cell>
          <cell r="AW298">
            <v>0</v>
          </cell>
          <cell r="AZ298">
            <v>0</v>
          </cell>
          <cell r="BG298" t="str">
            <v>20150701LGINE682</v>
          </cell>
          <cell r="BH298" t="str">
            <v>20150701FLSP</v>
          </cell>
        </row>
        <row r="299">
          <cell r="B299" t="str">
            <v>Aug 2015</v>
          </cell>
          <cell r="C299" t="str">
            <v>FLST</v>
          </cell>
          <cell r="D299" t="str">
            <v>LGINE683</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AA299">
            <v>0</v>
          </cell>
          <cell r="AB299">
            <v>0</v>
          </cell>
          <cell r="AH299">
            <v>0</v>
          </cell>
          <cell r="AI299">
            <v>0</v>
          </cell>
          <cell r="AJ299">
            <v>0</v>
          </cell>
          <cell r="AK299">
            <v>0</v>
          </cell>
          <cell r="AL299">
            <v>0</v>
          </cell>
          <cell r="AM299">
            <v>0</v>
          </cell>
          <cell r="AN299">
            <v>0</v>
          </cell>
          <cell r="AO299">
            <v>0</v>
          </cell>
          <cell r="AP299">
            <v>0</v>
          </cell>
          <cell r="AR299">
            <v>0</v>
          </cell>
          <cell r="AS299">
            <v>0</v>
          </cell>
          <cell r="AT299">
            <v>0</v>
          </cell>
          <cell r="AU299">
            <v>0</v>
          </cell>
          <cell r="AV299">
            <v>0</v>
          </cell>
          <cell r="AW299">
            <v>0</v>
          </cell>
          <cell r="AZ299">
            <v>0</v>
          </cell>
          <cell r="BG299" t="str">
            <v>20150701LGINE683</v>
          </cell>
          <cell r="BH299" t="str">
            <v>20150701FLST</v>
          </cell>
        </row>
        <row r="300">
          <cell r="B300" t="str">
            <v>Aug 2015</v>
          </cell>
          <cell r="C300" t="str">
            <v>GSS</v>
          </cell>
          <cell r="D300" t="str">
            <v>LGCME451</v>
          </cell>
          <cell r="E300">
            <v>54</v>
          </cell>
          <cell r="F300">
            <v>0</v>
          </cell>
          <cell r="G300">
            <v>0</v>
          </cell>
          <cell r="H300">
            <v>0</v>
          </cell>
          <cell r="I300">
            <v>0</v>
          </cell>
          <cell r="J300">
            <v>7182</v>
          </cell>
          <cell r="K300">
            <v>0</v>
          </cell>
          <cell r="L300">
            <v>0</v>
          </cell>
          <cell r="M300">
            <v>0</v>
          </cell>
          <cell r="N300">
            <v>0</v>
          </cell>
          <cell r="O300">
            <v>0</v>
          </cell>
          <cell r="P300">
            <v>0</v>
          </cell>
          <cell r="Q300">
            <v>0</v>
          </cell>
          <cell r="R300">
            <v>0</v>
          </cell>
          <cell r="AA300">
            <v>0</v>
          </cell>
          <cell r="AB300">
            <v>642.65</v>
          </cell>
          <cell r="AH300">
            <v>0</v>
          </cell>
          <cell r="AI300">
            <v>0</v>
          </cell>
          <cell r="AJ300">
            <v>0</v>
          </cell>
          <cell r="AK300">
            <v>0</v>
          </cell>
          <cell r="AL300">
            <v>0</v>
          </cell>
          <cell r="AM300">
            <v>-6.0000000000059117E-2</v>
          </cell>
          <cell r="AN300">
            <v>0</v>
          </cell>
          <cell r="AO300">
            <v>642.58999999999992</v>
          </cell>
          <cell r="AP300">
            <v>642.59</v>
          </cell>
          <cell r="AR300">
            <v>-4.54</v>
          </cell>
          <cell r="AS300">
            <v>4.6399999999999997</v>
          </cell>
          <cell r="AT300">
            <v>58.15</v>
          </cell>
          <cell r="AU300">
            <v>0</v>
          </cell>
          <cell r="AV300">
            <v>0</v>
          </cell>
          <cell r="AW300">
            <v>700.84</v>
          </cell>
          <cell r="AZ300">
            <v>195.71</v>
          </cell>
          <cell r="BG300" t="str">
            <v>20150701LGCME451</v>
          </cell>
          <cell r="BH300" t="str">
            <v>20150701GSS</v>
          </cell>
        </row>
        <row r="301">
          <cell r="B301" t="str">
            <v>Aug 2015</v>
          </cell>
          <cell r="C301" t="str">
            <v>GSS</v>
          </cell>
          <cell r="D301" t="str">
            <v>LGCME550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AA301">
            <v>0</v>
          </cell>
          <cell r="AB301">
            <v>0</v>
          </cell>
          <cell r="AH301">
            <v>0</v>
          </cell>
          <cell r="AI301">
            <v>0</v>
          </cell>
          <cell r="AJ301">
            <v>0</v>
          </cell>
          <cell r="AK301">
            <v>0</v>
          </cell>
          <cell r="AL301">
            <v>0</v>
          </cell>
          <cell r="AM301">
            <v>0</v>
          </cell>
          <cell r="AN301">
            <v>0</v>
          </cell>
          <cell r="AO301">
            <v>0</v>
          </cell>
          <cell r="AP301">
            <v>0</v>
          </cell>
          <cell r="AR301">
            <v>0</v>
          </cell>
          <cell r="AS301">
            <v>0</v>
          </cell>
          <cell r="AT301">
            <v>0</v>
          </cell>
          <cell r="AU301">
            <v>0</v>
          </cell>
          <cell r="AV301">
            <v>0</v>
          </cell>
          <cell r="AW301">
            <v>0</v>
          </cell>
          <cell r="AZ301">
            <v>0</v>
          </cell>
          <cell r="BG301" t="str">
            <v>20150701LGCME550</v>
          </cell>
          <cell r="BH301" t="str">
            <v>20150701GSS</v>
          </cell>
        </row>
        <row r="302">
          <cell r="B302" t="str">
            <v>Aug 2015</v>
          </cell>
          <cell r="C302" t="str">
            <v>GSS</v>
          </cell>
          <cell r="D302" t="str">
            <v>LGCME551</v>
          </cell>
          <cell r="E302">
            <v>28103</v>
          </cell>
          <cell r="F302">
            <v>0</v>
          </cell>
          <cell r="G302">
            <v>0</v>
          </cell>
          <cell r="H302">
            <v>0</v>
          </cell>
          <cell r="I302">
            <v>0</v>
          </cell>
          <cell r="J302">
            <v>36758679</v>
          </cell>
          <cell r="K302">
            <v>0</v>
          </cell>
          <cell r="L302">
            <v>5763.8</v>
          </cell>
          <cell r="M302">
            <v>0</v>
          </cell>
          <cell r="N302">
            <v>0</v>
          </cell>
          <cell r="O302">
            <v>0</v>
          </cell>
          <cell r="P302">
            <v>0</v>
          </cell>
          <cell r="Q302">
            <v>0</v>
          </cell>
          <cell r="R302">
            <v>0</v>
          </cell>
          <cell r="AA302">
            <v>702575</v>
          </cell>
          <cell r="AB302">
            <v>3289166.6</v>
          </cell>
          <cell r="AH302">
            <v>0</v>
          </cell>
          <cell r="AI302">
            <v>0</v>
          </cell>
          <cell r="AJ302">
            <v>0</v>
          </cell>
          <cell r="AK302">
            <v>0</v>
          </cell>
          <cell r="AL302">
            <v>-1446.3499999999767</v>
          </cell>
          <cell r="AM302">
            <v>28.600000000093132</v>
          </cell>
          <cell r="AN302">
            <v>0</v>
          </cell>
          <cell r="AO302">
            <v>3990323.85</v>
          </cell>
          <cell r="AP302">
            <v>3990323.8499999996</v>
          </cell>
          <cell r="AR302">
            <v>-23277.29</v>
          </cell>
          <cell r="AS302">
            <v>23950.81</v>
          </cell>
          <cell r="AT302">
            <v>388110.60000000003</v>
          </cell>
          <cell r="AU302">
            <v>0</v>
          </cell>
          <cell r="AV302">
            <v>0</v>
          </cell>
          <cell r="AW302">
            <v>4379107.97</v>
          </cell>
          <cell r="AZ302">
            <v>1001674</v>
          </cell>
          <cell r="BG302" t="str">
            <v>20150701LGCME551</v>
          </cell>
          <cell r="BH302" t="str">
            <v>20150701GSS</v>
          </cell>
        </row>
        <row r="303">
          <cell r="B303" t="str">
            <v>Aug 2015</v>
          </cell>
          <cell r="C303" t="str">
            <v>GSS</v>
          </cell>
          <cell r="D303" t="str">
            <v>LGCME551UM</v>
          </cell>
          <cell r="E303">
            <v>1</v>
          </cell>
          <cell r="F303">
            <v>0</v>
          </cell>
          <cell r="G303">
            <v>0</v>
          </cell>
          <cell r="H303">
            <v>0</v>
          </cell>
          <cell r="I303">
            <v>0</v>
          </cell>
          <cell r="J303">
            <v>13802</v>
          </cell>
          <cell r="K303">
            <v>0</v>
          </cell>
          <cell r="L303">
            <v>0</v>
          </cell>
          <cell r="M303">
            <v>0</v>
          </cell>
          <cell r="N303">
            <v>0</v>
          </cell>
          <cell r="O303">
            <v>0</v>
          </cell>
          <cell r="P303">
            <v>0</v>
          </cell>
          <cell r="Q303">
            <v>0</v>
          </cell>
          <cell r="R303">
            <v>0</v>
          </cell>
          <cell r="AA303">
            <v>25</v>
          </cell>
          <cell r="AB303">
            <v>1235</v>
          </cell>
          <cell r="AH303">
            <v>0</v>
          </cell>
          <cell r="AI303">
            <v>0</v>
          </cell>
          <cell r="AJ303">
            <v>0</v>
          </cell>
          <cell r="AK303">
            <v>0</v>
          </cell>
          <cell r="AL303">
            <v>2532.2399999999998</v>
          </cell>
          <cell r="AM303">
            <v>0.81999999999993634</v>
          </cell>
          <cell r="AN303">
            <v>0</v>
          </cell>
          <cell r="AO303">
            <v>3793.0599999999995</v>
          </cell>
          <cell r="AP303">
            <v>3793.0600000000004</v>
          </cell>
          <cell r="AR303">
            <v>8.01</v>
          </cell>
          <cell r="AS303">
            <v>9.11</v>
          </cell>
          <cell r="AT303">
            <v>441.96</v>
          </cell>
          <cell r="AU303">
            <v>0</v>
          </cell>
          <cell r="AV303">
            <v>0</v>
          </cell>
          <cell r="AW303">
            <v>4252.1400000000003</v>
          </cell>
          <cell r="AZ303">
            <v>376.1</v>
          </cell>
          <cell r="BG303" t="str">
            <v>20150701LGCME551UM</v>
          </cell>
          <cell r="BH303" t="str">
            <v>20150701GSS</v>
          </cell>
        </row>
        <row r="304">
          <cell r="B304" t="str">
            <v>Aug 2015</v>
          </cell>
          <cell r="C304" t="str">
            <v>GSS</v>
          </cell>
          <cell r="D304" t="str">
            <v>LGCME552</v>
          </cell>
          <cell r="E304">
            <v>113</v>
          </cell>
          <cell r="F304">
            <v>0</v>
          </cell>
          <cell r="G304">
            <v>0</v>
          </cell>
          <cell r="H304">
            <v>0</v>
          </cell>
          <cell r="I304">
            <v>0</v>
          </cell>
          <cell r="J304">
            <v>112450</v>
          </cell>
          <cell r="K304">
            <v>0</v>
          </cell>
          <cell r="L304">
            <v>1.2</v>
          </cell>
          <cell r="M304">
            <v>0</v>
          </cell>
          <cell r="N304">
            <v>0</v>
          </cell>
          <cell r="O304">
            <v>0</v>
          </cell>
          <cell r="P304">
            <v>0</v>
          </cell>
          <cell r="Q304">
            <v>0</v>
          </cell>
          <cell r="R304">
            <v>0</v>
          </cell>
          <cell r="AA304">
            <v>0</v>
          </cell>
          <cell r="AB304">
            <v>10062.030000000001</v>
          </cell>
          <cell r="AH304">
            <v>0</v>
          </cell>
          <cell r="AI304">
            <v>0</v>
          </cell>
          <cell r="AJ304">
            <v>0</v>
          </cell>
          <cell r="AK304">
            <v>0</v>
          </cell>
          <cell r="AL304">
            <v>0</v>
          </cell>
          <cell r="AM304">
            <v>-36.460000000000946</v>
          </cell>
          <cell r="AN304">
            <v>0</v>
          </cell>
          <cell r="AO304">
            <v>10025.57</v>
          </cell>
          <cell r="AP304">
            <v>10025.57</v>
          </cell>
          <cell r="AR304">
            <v>-130.22999999999999</v>
          </cell>
          <cell r="AS304">
            <v>33.409999999999997</v>
          </cell>
          <cell r="AT304">
            <v>933.08</v>
          </cell>
          <cell r="AU304">
            <v>0</v>
          </cell>
          <cell r="AV304">
            <v>0</v>
          </cell>
          <cell r="AW304">
            <v>10861.83</v>
          </cell>
          <cell r="AZ304">
            <v>3064.26</v>
          </cell>
          <cell r="BG304" t="str">
            <v>20150701LGCME552</v>
          </cell>
          <cell r="BH304" t="str">
            <v>20150701GSS</v>
          </cell>
        </row>
        <row r="305">
          <cell r="B305" t="str">
            <v>Aug 2015</v>
          </cell>
          <cell r="C305" t="str">
            <v>GSS</v>
          </cell>
          <cell r="D305" t="str">
            <v>LGCME557</v>
          </cell>
          <cell r="E305">
            <v>12</v>
          </cell>
          <cell r="F305">
            <v>0</v>
          </cell>
          <cell r="G305">
            <v>0</v>
          </cell>
          <cell r="H305">
            <v>0</v>
          </cell>
          <cell r="I305">
            <v>0</v>
          </cell>
          <cell r="J305">
            <v>4505</v>
          </cell>
          <cell r="K305">
            <v>0</v>
          </cell>
          <cell r="L305">
            <v>0</v>
          </cell>
          <cell r="M305">
            <v>0</v>
          </cell>
          <cell r="N305">
            <v>0</v>
          </cell>
          <cell r="O305">
            <v>0</v>
          </cell>
          <cell r="P305">
            <v>0</v>
          </cell>
          <cell r="Q305">
            <v>0</v>
          </cell>
          <cell r="R305">
            <v>0</v>
          </cell>
          <cell r="AA305">
            <v>300</v>
          </cell>
          <cell r="AB305">
            <v>403.11</v>
          </cell>
          <cell r="AH305">
            <v>0</v>
          </cell>
          <cell r="AI305">
            <v>0</v>
          </cell>
          <cell r="AJ305">
            <v>0</v>
          </cell>
          <cell r="AK305">
            <v>0</v>
          </cell>
          <cell r="AL305">
            <v>0</v>
          </cell>
          <cell r="AM305">
            <v>9.9999999999340616E-3</v>
          </cell>
          <cell r="AN305">
            <v>0</v>
          </cell>
          <cell r="AO305">
            <v>703.11999999999989</v>
          </cell>
          <cell r="AP305">
            <v>703.12</v>
          </cell>
          <cell r="AR305">
            <v>-2.89</v>
          </cell>
          <cell r="AS305">
            <v>2.97</v>
          </cell>
          <cell r="AT305">
            <v>75.12</v>
          </cell>
          <cell r="AU305">
            <v>0</v>
          </cell>
          <cell r="AV305">
            <v>0</v>
          </cell>
          <cell r="AW305">
            <v>778.32</v>
          </cell>
          <cell r="AZ305">
            <v>122.76</v>
          </cell>
          <cell r="BG305" t="str">
            <v>20150701LGCME557</v>
          </cell>
          <cell r="BH305" t="str">
            <v>20150701GSS</v>
          </cell>
        </row>
        <row r="306">
          <cell r="B306" t="str">
            <v>Aug 2015</v>
          </cell>
          <cell r="C306" t="str">
            <v>PSS</v>
          </cell>
          <cell r="D306" t="str">
            <v>LGCME561</v>
          </cell>
          <cell r="E306">
            <v>2607</v>
          </cell>
          <cell r="F306">
            <v>0</v>
          </cell>
          <cell r="G306">
            <v>0</v>
          </cell>
          <cell r="H306">
            <v>0</v>
          </cell>
          <cell r="I306">
            <v>0</v>
          </cell>
          <cell r="J306">
            <v>159894359</v>
          </cell>
          <cell r="K306">
            <v>0</v>
          </cell>
          <cell r="L306">
            <v>398396.9</v>
          </cell>
          <cell r="M306">
            <v>0</v>
          </cell>
          <cell r="N306">
            <v>0</v>
          </cell>
          <cell r="O306">
            <v>0</v>
          </cell>
          <cell r="P306">
            <v>0</v>
          </cell>
          <cell r="Q306">
            <v>0</v>
          </cell>
          <cell r="R306">
            <v>0</v>
          </cell>
          <cell r="AA306">
            <v>234630</v>
          </cell>
          <cell r="AB306">
            <v>6509299.3499999996</v>
          </cell>
          <cell r="AH306">
            <v>0</v>
          </cell>
          <cell r="AI306">
            <v>23234.799999999999</v>
          </cell>
          <cell r="AJ306">
            <v>0</v>
          </cell>
          <cell r="AK306">
            <v>6552959.9900000002</v>
          </cell>
          <cell r="AL306">
            <v>1010.6300000000047</v>
          </cell>
          <cell r="AM306">
            <v>-137.47999999951571</v>
          </cell>
          <cell r="AN306">
            <v>117142.53999999911</v>
          </cell>
          <cell r="AO306">
            <v>13414905.030000001</v>
          </cell>
          <cell r="AP306">
            <v>13414905.029999999</v>
          </cell>
          <cell r="AR306">
            <v>-95860.61</v>
          </cell>
          <cell r="AS306">
            <v>110086.88</v>
          </cell>
          <cell r="AT306">
            <v>1180829.06</v>
          </cell>
          <cell r="AU306">
            <v>0</v>
          </cell>
          <cell r="AV306">
            <v>0</v>
          </cell>
          <cell r="AW306">
            <v>14609960.359999999</v>
          </cell>
          <cell r="AZ306">
            <v>4357121.28</v>
          </cell>
          <cell r="BG306" t="str">
            <v>20150701LGCME561</v>
          </cell>
          <cell r="BH306" t="str">
            <v>20150701PSS</v>
          </cell>
        </row>
        <row r="307">
          <cell r="B307" t="str">
            <v>Aug 2015</v>
          </cell>
          <cell r="C307" t="str">
            <v>PSP</v>
          </cell>
          <cell r="D307" t="str">
            <v>LGCME563</v>
          </cell>
          <cell r="E307">
            <v>51</v>
          </cell>
          <cell r="F307">
            <v>0</v>
          </cell>
          <cell r="G307">
            <v>0</v>
          </cell>
          <cell r="H307">
            <v>0</v>
          </cell>
          <cell r="I307">
            <v>0</v>
          </cell>
          <cell r="J307">
            <v>13784260</v>
          </cell>
          <cell r="K307">
            <v>0</v>
          </cell>
          <cell r="L307">
            <v>30894.5</v>
          </cell>
          <cell r="M307">
            <v>0</v>
          </cell>
          <cell r="N307">
            <v>0</v>
          </cell>
          <cell r="O307">
            <v>0</v>
          </cell>
          <cell r="P307">
            <v>0</v>
          </cell>
          <cell r="Q307">
            <v>0</v>
          </cell>
          <cell r="R307">
            <v>0</v>
          </cell>
          <cell r="AA307">
            <v>10200</v>
          </cell>
          <cell r="AB307">
            <v>541032.21</v>
          </cell>
          <cell r="AH307">
            <v>0</v>
          </cell>
          <cell r="AI307">
            <v>4995.08</v>
          </cell>
          <cell r="AJ307">
            <v>0</v>
          </cell>
          <cell r="AK307">
            <v>434737.58</v>
          </cell>
          <cell r="AL307">
            <v>-2.0799999999999272</v>
          </cell>
          <cell r="AM307">
            <v>0.33000000007450581</v>
          </cell>
          <cell r="AN307">
            <v>82630.25</v>
          </cell>
          <cell r="AO307">
            <v>1068598.29</v>
          </cell>
          <cell r="AP307">
            <v>1068598.29</v>
          </cell>
          <cell r="AR307">
            <v>-7642.67</v>
          </cell>
          <cell r="AS307">
            <v>9511.15</v>
          </cell>
          <cell r="AT307">
            <v>90489.97</v>
          </cell>
          <cell r="AU307">
            <v>0</v>
          </cell>
          <cell r="AV307">
            <v>0</v>
          </cell>
          <cell r="AW307">
            <v>1160956.74</v>
          </cell>
          <cell r="AZ307">
            <v>375621.09</v>
          </cell>
          <cell r="BG307" t="str">
            <v>20150701LGCME563</v>
          </cell>
          <cell r="BH307" t="str">
            <v>20150701PSP</v>
          </cell>
        </row>
        <row r="308">
          <cell r="B308" t="str">
            <v>Aug 2015</v>
          </cell>
          <cell r="C308" t="str">
            <v>PSS</v>
          </cell>
          <cell r="D308" t="str">
            <v>LGCME567</v>
          </cell>
          <cell r="E308">
            <v>2</v>
          </cell>
          <cell r="F308">
            <v>0</v>
          </cell>
          <cell r="G308">
            <v>0</v>
          </cell>
          <cell r="H308">
            <v>0</v>
          </cell>
          <cell r="I308">
            <v>0</v>
          </cell>
          <cell r="J308">
            <v>118080</v>
          </cell>
          <cell r="K308">
            <v>0</v>
          </cell>
          <cell r="L308">
            <v>558.79999999999995</v>
          </cell>
          <cell r="M308">
            <v>0</v>
          </cell>
          <cell r="N308">
            <v>0</v>
          </cell>
          <cell r="O308">
            <v>0</v>
          </cell>
          <cell r="P308">
            <v>0</v>
          </cell>
          <cell r="Q308">
            <v>0</v>
          </cell>
          <cell r="R308">
            <v>0</v>
          </cell>
          <cell r="AA308">
            <v>180</v>
          </cell>
          <cell r="AB308">
            <v>4807.04</v>
          </cell>
          <cell r="AH308">
            <v>0</v>
          </cell>
          <cell r="AI308">
            <v>329.93</v>
          </cell>
          <cell r="AJ308">
            <v>0</v>
          </cell>
          <cell r="AK308">
            <v>9488.66</v>
          </cell>
          <cell r="AL308">
            <v>90</v>
          </cell>
          <cell r="AM308">
            <v>-1.7200000000002547</v>
          </cell>
          <cell r="AN308">
            <v>5.3000000000010914</v>
          </cell>
          <cell r="AO308">
            <v>14569.28</v>
          </cell>
          <cell r="AP308">
            <v>14569.279999999999</v>
          </cell>
          <cell r="AR308">
            <v>43.9</v>
          </cell>
          <cell r="AS308">
            <v>81.47</v>
          </cell>
          <cell r="AT308">
            <v>1474.49</v>
          </cell>
          <cell r="AU308">
            <v>0</v>
          </cell>
          <cell r="AV308">
            <v>0</v>
          </cell>
          <cell r="AW308">
            <v>16169.14</v>
          </cell>
          <cell r="AZ308">
            <v>3217.68</v>
          </cell>
          <cell r="BG308" t="str">
            <v>20150701LGCME567</v>
          </cell>
          <cell r="BH308" t="str">
            <v>20150701PSS</v>
          </cell>
        </row>
        <row r="309">
          <cell r="B309" t="str">
            <v>Aug 2015</v>
          </cell>
          <cell r="C309" t="str">
            <v>TODS</v>
          </cell>
          <cell r="D309" t="str">
            <v>LGCME591</v>
          </cell>
          <cell r="E309">
            <v>262</v>
          </cell>
          <cell r="F309">
            <v>0</v>
          </cell>
          <cell r="G309">
            <v>0</v>
          </cell>
          <cell r="H309">
            <v>0</v>
          </cell>
          <cell r="I309">
            <v>0</v>
          </cell>
          <cell r="J309">
            <v>72854740</v>
          </cell>
          <cell r="K309">
            <v>0</v>
          </cell>
          <cell r="L309">
            <v>0</v>
          </cell>
          <cell r="M309">
            <v>152398</v>
          </cell>
          <cell r="N309">
            <v>151080.1</v>
          </cell>
          <cell r="O309">
            <v>149457.70000000001</v>
          </cell>
          <cell r="P309">
            <v>0</v>
          </cell>
          <cell r="Q309">
            <v>0</v>
          </cell>
          <cell r="R309">
            <v>0</v>
          </cell>
          <cell r="AA309">
            <v>52400</v>
          </cell>
          <cell r="AB309">
            <v>2949888.42</v>
          </cell>
          <cell r="AH309">
            <v>1755</v>
          </cell>
          <cell r="AI309">
            <v>35276.39</v>
          </cell>
          <cell r="AJ309">
            <v>0</v>
          </cell>
          <cell r="AK309">
            <v>2203389.9</v>
          </cell>
          <cell r="AL309">
            <v>-125.83000000000175</v>
          </cell>
          <cell r="AM309">
            <v>-181.68999999994412</v>
          </cell>
          <cell r="AN309">
            <v>67376.669999999925</v>
          </cell>
          <cell r="AO309">
            <v>5272747.4699999988</v>
          </cell>
          <cell r="AP309">
            <v>5272747.47</v>
          </cell>
          <cell r="AR309">
            <v>-44669.88</v>
          </cell>
          <cell r="AS309">
            <v>5826.46</v>
          </cell>
          <cell r="AT309">
            <v>423913.09</v>
          </cell>
          <cell r="AU309">
            <v>0</v>
          </cell>
          <cell r="AV309">
            <v>0</v>
          </cell>
          <cell r="AW309">
            <v>5657817.1399999997</v>
          </cell>
          <cell r="AZ309">
            <v>1985291.67</v>
          </cell>
          <cell r="BG309" t="str">
            <v>20150701LGCME591</v>
          </cell>
          <cell r="BH309" t="str">
            <v>20150701TODS</v>
          </cell>
        </row>
        <row r="310">
          <cell r="B310" t="str">
            <v>Aug 2015</v>
          </cell>
          <cell r="C310" t="str">
            <v>TODP</v>
          </cell>
          <cell r="D310" t="str">
            <v>LGCME593</v>
          </cell>
          <cell r="E310">
            <v>35</v>
          </cell>
          <cell r="F310">
            <v>0</v>
          </cell>
          <cell r="G310">
            <v>0</v>
          </cell>
          <cell r="H310">
            <v>0</v>
          </cell>
          <cell r="I310">
            <v>0</v>
          </cell>
          <cell r="J310">
            <v>30975600</v>
          </cell>
          <cell r="K310">
            <v>0</v>
          </cell>
          <cell r="L310">
            <v>0</v>
          </cell>
          <cell r="M310">
            <v>70529.100000000006</v>
          </cell>
          <cell r="N310">
            <v>69280.899999999994</v>
          </cell>
          <cell r="O310">
            <v>68863.899999999994</v>
          </cell>
          <cell r="P310">
            <v>0</v>
          </cell>
          <cell r="Q310">
            <v>0</v>
          </cell>
          <cell r="R310">
            <v>0</v>
          </cell>
          <cell r="AA310">
            <v>10500</v>
          </cell>
          <cell r="AB310">
            <v>1184506.94</v>
          </cell>
          <cell r="AH310">
            <v>0</v>
          </cell>
          <cell r="AI310">
            <v>0</v>
          </cell>
          <cell r="AJ310">
            <v>0</v>
          </cell>
          <cell r="AK310">
            <v>791172.87</v>
          </cell>
          <cell r="AL310">
            <v>0</v>
          </cell>
          <cell r="AM310">
            <v>-15.619999999878928</v>
          </cell>
          <cell r="AN310">
            <v>17924.119999999995</v>
          </cell>
          <cell r="AO310">
            <v>2004088.31</v>
          </cell>
          <cell r="AP310">
            <v>2004088.31</v>
          </cell>
          <cell r="AR310">
            <v>-15507.05</v>
          </cell>
          <cell r="AS310">
            <v>2478.0500000000002</v>
          </cell>
          <cell r="AT310">
            <v>149750.14000000001</v>
          </cell>
          <cell r="AU310">
            <v>0</v>
          </cell>
          <cell r="AV310">
            <v>0</v>
          </cell>
          <cell r="AW310">
            <v>2140809.4500000002</v>
          </cell>
          <cell r="AZ310">
            <v>844085.1</v>
          </cell>
          <cell r="BG310" t="str">
            <v>20150701LGCME593</v>
          </cell>
          <cell r="BH310" t="str">
            <v>20150701TODP</v>
          </cell>
        </row>
        <row r="311">
          <cell r="B311" t="str">
            <v>Aug 2015</v>
          </cell>
          <cell r="C311" t="str">
            <v>GS3</v>
          </cell>
          <cell r="D311" t="str">
            <v>LGCME650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AA311">
            <v>0</v>
          </cell>
          <cell r="AB311">
            <v>0</v>
          </cell>
          <cell r="AH311">
            <v>0</v>
          </cell>
          <cell r="AI311">
            <v>0</v>
          </cell>
          <cell r="AJ311">
            <v>0</v>
          </cell>
          <cell r="AK311">
            <v>0</v>
          </cell>
          <cell r="AL311">
            <v>0</v>
          </cell>
          <cell r="AM311">
            <v>0</v>
          </cell>
          <cell r="AN311">
            <v>0</v>
          </cell>
          <cell r="AO311">
            <v>0</v>
          </cell>
          <cell r="AP311">
            <v>0</v>
          </cell>
          <cell r="AR311">
            <v>0</v>
          </cell>
          <cell r="AS311">
            <v>0</v>
          </cell>
          <cell r="AT311">
            <v>0</v>
          </cell>
          <cell r="AU311">
            <v>0</v>
          </cell>
          <cell r="AV311">
            <v>0</v>
          </cell>
          <cell r="AW311">
            <v>0</v>
          </cell>
          <cell r="AZ311">
            <v>0</v>
          </cell>
          <cell r="BG311" t="str">
            <v>20150701LGCME650</v>
          </cell>
          <cell r="BH311" t="str">
            <v>20150701GS3</v>
          </cell>
        </row>
        <row r="312">
          <cell r="B312" t="str">
            <v>Aug 2015</v>
          </cell>
          <cell r="C312" t="str">
            <v>GS3</v>
          </cell>
          <cell r="D312" t="str">
            <v>LGCME651</v>
          </cell>
          <cell r="E312">
            <v>15802</v>
          </cell>
          <cell r="F312">
            <v>0</v>
          </cell>
          <cell r="G312">
            <v>0</v>
          </cell>
          <cell r="H312">
            <v>0</v>
          </cell>
          <cell r="I312">
            <v>0</v>
          </cell>
          <cell r="J312">
            <v>93092405</v>
          </cell>
          <cell r="K312">
            <v>0</v>
          </cell>
          <cell r="L312">
            <v>345606.8</v>
          </cell>
          <cell r="M312">
            <v>0</v>
          </cell>
          <cell r="N312">
            <v>0</v>
          </cell>
          <cell r="O312">
            <v>0</v>
          </cell>
          <cell r="P312">
            <v>0</v>
          </cell>
          <cell r="Q312">
            <v>0</v>
          </cell>
          <cell r="R312">
            <v>0</v>
          </cell>
          <cell r="AA312">
            <v>632080</v>
          </cell>
          <cell r="AB312">
            <v>8329908.4000000004</v>
          </cell>
          <cell r="AH312">
            <v>0</v>
          </cell>
          <cell r="AI312">
            <v>0</v>
          </cell>
          <cell r="AJ312">
            <v>0</v>
          </cell>
          <cell r="AK312">
            <v>0</v>
          </cell>
          <cell r="AL312">
            <v>820.52000000001863</v>
          </cell>
          <cell r="AM312">
            <v>954.51999999862164</v>
          </cell>
          <cell r="AN312">
            <v>0</v>
          </cell>
          <cell r="AO312">
            <v>8963763.4399999976</v>
          </cell>
          <cell r="AP312">
            <v>8963763.4399999995</v>
          </cell>
          <cell r="AR312">
            <v>-57624.13</v>
          </cell>
          <cell r="AS312">
            <v>47515.75</v>
          </cell>
          <cell r="AT312">
            <v>834584.76</v>
          </cell>
          <cell r="AU312">
            <v>0</v>
          </cell>
          <cell r="AV312">
            <v>0</v>
          </cell>
          <cell r="AW312">
            <v>9788239.8200000003</v>
          </cell>
          <cell r="AZ312">
            <v>2536768.04</v>
          </cell>
          <cell r="BG312" t="str">
            <v>20150701LGCME651</v>
          </cell>
          <cell r="BH312" t="str">
            <v>20150701GS3</v>
          </cell>
        </row>
        <row r="313">
          <cell r="B313" t="str">
            <v>Aug 2015</v>
          </cell>
          <cell r="C313" t="str">
            <v>GS3</v>
          </cell>
          <cell r="D313" t="str">
            <v>LGCME652</v>
          </cell>
          <cell r="E313">
            <v>648</v>
          </cell>
          <cell r="F313">
            <v>0</v>
          </cell>
          <cell r="G313">
            <v>0</v>
          </cell>
          <cell r="H313">
            <v>0</v>
          </cell>
          <cell r="I313">
            <v>0</v>
          </cell>
          <cell r="J313">
            <v>1825797</v>
          </cell>
          <cell r="K313">
            <v>0</v>
          </cell>
          <cell r="L313">
            <v>7569.9</v>
          </cell>
          <cell r="M313">
            <v>0</v>
          </cell>
          <cell r="N313">
            <v>0</v>
          </cell>
          <cell r="O313">
            <v>0</v>
          </cell>
          <cell r="P313">
            <v>0</v>
          </cell>
          <cell r="Q313">
            <v>0</v>
          </cell>
          <cell r="R313">
            <v>0</v>
          </cell>
          <cell r="AA313">
            <v>0</v>
          </cell>
          <cell r="AB313">
            <v>163372.32</v>
          </cell>
          <cell r="AH313">
            <v>0</v>
          </cell>
          <cell r="AI313">
            <v>0</v>
          </cell>
          <cell r="AJ313">
            <v>0</v>
          </cell>
          <cell r="AK313">
            <v>0</v>
          </cell>
          <cell r="AL313">
            <v>0</v>
          </cell>
          <cell r="AM313">
            <v>9.6899999999732245</v>
          </cell>
          <cell r="AN313">
            <v>0</v>
          </cell>
          <cell r="AO313">
            <v>163382.00999999998</v>
          </cell>
          <cell r="AP313">
            <v>163382.01</v>
          </cell>
          <cell r="AR313">
            <v>-1140.81</v>
          </cell>
          <cell r="AS313">
            <v>1205.07</v>
          </cell>
          <cell r="AT313">
            <v>14790.92</v>
          </cell>
          <cell r="AU313">
            <v>0</v>
          </cell>
          <cell r="AV313">
            <v>0</v>
          </cell>
          <cell r="AW313">
            <v>178237.19</v>
          </cell>
          <cell r="AZ313">
            <v>49752.97</v>
          </cell>
          <cell r="BG313" t="str">
            <v>20150701LGCME652</v>
          </cell>
          <cell r="BH313" t="str">
            <v>20150701GS3</v>
          </cell>
        </row>
        <row r="314">
          <cell r="B314" t="str">
            <v>Aug 2015</v>
          </cell>
          <cell r="C314" t="str">
            <v>GS3</v>
          </cell>
          <cell r="D314" t="str">
            <v>LGCME657</v>
          </cell>
          <cell r="E314">
            <v>9</v>
          </cell>
          <cell r="F314">
            <v>0</v>
          </cell>
          <cell r="G314">
            <v>0</v>
          </cell>
          <cell r="H314">
            <v>0</v>
          </cell>
          <cell r="I314">
            <v>0</v>
          </cell>
          <cell r="J314">
            <v>194045</v>
          </cell>
          <cell r="K314">
            <v>0</v>
          </cell>
          <cell r="L314">
            <v>619.79999999999995</v>
          </cell>
          <cell r="M314">
            <v>0</v>
          </cell>
          <cell r="N314">
            <v>0</v>
          </cell>
          <cell r="O314">
            <v>0</v>
          </cell>
          <cell r="P314">
            <v>0</v>
          </cell>
          <cell r="Q314">
            <v>0</v>
          </cell>
          <cell r="R314">
            <v>0</v>
          </cell>
          <cell r="AA314">
            <v>360</v>
          </cell>
          <cell r="AB314">
            <v>17363.150000000001</v>
          </cell>
          <cell r="AH314">
            <v>0</v>
          </cell>
          <cell r="AI314">
            <v>0</v>
          </cell>
          <cell r="AJ314">
            <v>0</v>
          </cell>
          <cell r="AK314">
            <v>0</v>
          </cell>
          <cell r="AL314">
            <v>0</v>
          </cell>
          <cell r="AM314">
            <v>-9.9999999983992893E-3</v>
          </cell>
          <cell r="AN314">
            <v>0</v>
          </cell>
          <cell r="AO314">
            <v>17723.140000000003</v>
          </cell>
          <cell r="AP314">
            <v>17723.14</v>
          </cell>
          <cell r="AR314">
            <v>-124.19</v>
          </cell>
          <cell r="AS314">
            <v>128.08000000000001</v>
          </cell>
          <cell r="AT314">
            <v>1618.17</v>
          </cell>
          <cell r="AU314">
            <v>0</v>
          </cell>
          <cell r="AV314">
            <v>0</v>
          </cell>
          <cell r="AW314">
            <v>19345.2</v>
          </cell>
          <cell r="AZ314">
            <v>5287.73</v>
          </cell>
          <cell r="BG314" t="str">
            <v>20150701LGCME657</v>
          </cell>
          <cell r="BH314" t="str">
            <v>20150701GS3</v>
          </cell>
        </row>
        <row r="315">
          <cell r="B315" t="str">
            <v>Aug 2015</v>
          </cell>
          <cell r="C315" t="str">
            <v>LWC</v>
          </cell>
          <cell r="D315" t="str">
            <v>LGCME671</v>
          </cell>
          <cell r="E315">
            <v>2</v>
          </cell>
          <cell r="F315">
            <v>0</v>
          </cell>
          <cell r="G315">
            <v>0</v>
          </cell>
          <cell r="H315">
            <v>0</v>
          </cell>
          <cell r="I315">
            <v>0</v>
          </cell>
          <cell r="J315">
            <v>5472000</v>
          </cell>
          <cell r="K315">
            <v>0</v>
          </cell>
          <cell r="L315">
            <v>8092.8</v>
          </cell>
          <cell r="M315">
            <v>0</v>
          </cell>
          <cell r="N315">
            <v>0</v>
          </cell>
          <cell r="O315">
            <v>0</v>
          </cell>
          <cell r="P315">
            <v>0</v>
          </cell>
          <cell r="Q315">
            <v>0</v>
          </cell>
          <cell r="R315">
            <v>0</v>
          </cell>
          <cell r="AA315">
            <v>0</v>
          </cell>
          <cell r="AB315">
            <v>211875.84</v>
          </cell>
          <cell r="AH315">
            <v>0</v>
          </cell>
          <cell r="AI315">
            <v>0</v>
          </cell>
          <cell r="AJ315">
            <v>0</v>
          </cell>
          <cell r="AK315">
            <v>76881.600000000006</v>
          </cell>
          <cell r="AL315">
            <v>0</v>
          </cell>
          <cell r="AM315">
            <v>0</v>
          </cell>
          <cell r="AN315">
            <v>9445.6199999999953</v>
          </cell>
          <cell r="AO315">
            <v>298203.06</v>
          </cell>
          <cell r="AP315">
            <v>298203.06</v>
          </cell>
          <cell r="AR315">
            <v>-3502.08</v>
          </cell>
          <cell r="AS315">
            <v>0</v>
          </cell>
          <cell r="AT315">
            <v>19228.66</v>
          </cell>
          <cell r="AU315">
            <v>0</v>
          </cell>
          <cell r="AV315">
            <v>0</v>
          </cell>
          <cell r="AW315">
            <v>313929.64</v>
          </cell>
          <cell r="AZ315">
            <v>149112</v>
          </cell>
          <cell r="BG315" t="str">
            <v>20150701LGCME671</v>
          </cell>
          <cell r="BH315" t="str">
            <v>20150701LWC</v>
          </cell>
        </row>
        <row r="316">
          <cell r="B316" t="str">
            <v>Aug 2015</v>
          </cell>
          <cell r="C316" t="str">
            <v>CSR</v>
          </cell>
          <cell r="D316" t="str">
            <v>LGCSR761</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AA316">
            <v>0</v>
          </cell>
          <cell r="AB316">
            <v>0</v>
          </cell>
          <cell r="AH316">
            <v>0</v>
          </cell>
          <cell r="AI316">
            <v>0</v>
          </cell>
          <cell r="AJ316">
            <v>0</v>
          </cell>
          <cell r="AK316">
            <v>0</v>
          </cell>
          <cell r="AL316">
            <v>0</v>
          </cell>
          <cell r="AM316">
            <v>0</v>
          </cell>
          <cell r="AN316">
            <v>0</v>
          </cell>
          <cell r="AO316">
            <v>0</v>
          </cell>
          <cell r="AP316">
            <v>0</v>
          </cell>
          <cell r="AR316">
            <v>0</v>
          </cell>
          <cell r="AS316">
            <v>0</v>
          </cell>
          <cell r="AT316">
            <v>0</v>
          </cell>
          <cell r="AU316">
            <v>0</v>
          </cell>
          <cell r="AV316">
            <v>0</v>
          </cell>
          <cell r="AW316">
            <v>0</v>
          </cell>
          <cell r="AZ316">
            <v>0</v>
          </cell>
          <cell r="BG316" t="str">
            <v>20150701LGCSR761</v>
          </cell>
          <cell r="BH316" t="str">
            <v>20150701CSR</v>
          </cell>
        </row>
        <row r="317">
          <cell r="B317" t="str">
            <v>Aug 2015</v>
          </cell>
          <cell r="C317" t="str">
            <v>CSR</v>
          </cell>
          <cell r="D317" t="str">
            <v>LGCSR780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AA317">
            <v>0</v>
          </cell>
          <cell r="AB317">
            <v>0</v>
          </cell>
          <cell r="AH317">
            <v>0</v>
          </cell>
          <cell r="AI317">
            <v>0</v>
          </cell>
          <cell r="AJ317">
            <v>0</v>
          </cell>
          <cell r="AK317">
            <v>0</v>
          </cell>
          <cell r="AL317">
            <v>0</v>
          </cell>
          <cell r="AM317">
            <v>0</v>
          </cell>
          <cell r="AN317">
            <v>0</v>
          </cell>
          <cell r="AO317">
            <v>0</v>
          </cell>
          <cell r="AP317">
            <v>0</v>
          </cell>
          <cell r="AR317">
            <v>0</v>
          </cell>
          <cell r="AS317">
            <v>0</v>
          </cell>
          <cell r="AT317">
            <v>0</v>
          </cell>
          <cell r="AU317">
            <v>0</v>
          </cell>
          <cell r="AV317">
            <v>0</v>
          </cell>
          <cell r="AW317">
            <v>0</v>
          </cell>
          <cell r="AZ317">
            <v>0</v>
          </cell>
          <cell r="BG317" t="str">
            <v>20150701LGCSR780</v>
          </cell>
          <cell r="BH317" t="str">
            <v>20150701CSR</v>
          </cell>
        </row>
        <row r="318">
          <cell r="B318" t="str">
            <v>Aug 2015</v>
          </cell>
          <cell r="C318" t="str">
            <v>FK</v>
          </cell>
          <cell r="D318" t="str">
            <v>LGINE599</v>
          </cell>
          <cell r="E318">
            <v>1</v>
          </cell>
          <cell r="F318">
            <v>0</v>
          </cell>
          <cell r="G318">
            <v>0</v>
          </cell>
          <cell r="H318">
            <v>0</v>
          </cell>
          <cell r="I318">
            <v>0</v>
          </cell>
          <cell r="J318">
            <v>12468000</v>
          </cell>
          <cell r="K318">
            <v>0</v>
          </cell>
          <cell r="L318">
            <v>21960</v>
          </cell>
          <cell r="M318">
            <v>0</v>
          </cell>
          <cell r="N318">
            <v>0</v>
          </cell>
          <cell r="O318">
            <v>0</v>
          </cell>
          <cell r="P318">
            <v>0</v>
          </cell>
          <cell r="Q318">
            <v>0</v>
          </cell>
          <cell r="R318">
            <v>0</v>
          </cell>
          <cell r="AA318">
            <v>0</v>
          </cell>
          <cell r="AB318">
            <v>487498.8</v>
          </cell>
          <cell r="AH318">
            <v>0</v>
          </cell>
          <cell r="AI318">
            <v>-14567.39</v>
          </cell>
          <cell r="AJ318">
            <v>0</v>
          </cell>
          <cell r="AK318">
            <v>288919.81</v>
          </cell>
          <cell r="AL318">
            <v>0</v>
          </cell>
          <cell r="AM318">
            <v>0</v>
          </cell>
          <cell r="AN318">
            <v>0</v>
          </cell>
          <cell r="AO318">
            <v>776418.61</v>
          </cell>
          <cell r="AP318">
            <v>776418.61</v>
          </cell>
          <cell r="AR318">
            <v>7231.44</v>
          </cell>
          <cell r="AS318">
            <v>0</v>
          </cell>
          <cell r="AT318">
            <v>56329.86</v>
          </cell>
          <cell r="AU318">
            <v>0</v>
          </cell>
          <cell r="AV318">
            <v>0</v>
          </cell>
          <cell r="AW318">
            <v>839979.91</v>
          </cell>
          <cell r="AZ318">
            <v>339753</v>
          </cell>
          <cell r="BG318" t="str">
            <v>20150701LGINE599</v>
          </cell>
          <cell r="BH318" t="str">
            <v>20150701FK</v>
          </cell>
        </row>
        <row r="319">
          <cell r="B319" t="str">
            <v>Aug 2015</v>
          </cell>
          <cell r="C319" t="str">
            <v>RTS</v>
          </cell>
          <cell r="D319" t="str">
            <v>LGINE643</v>
          </cell>
          <cell r="E319">
            <v>11</v>
          </cell>
          <cell r="F319">
            <v>0</v>
          </cell>
          <cell r="G319">
            <v>0</v>
          </cell>
          <cell r="H319">
            <v>0</v>
          </cell>
          <cell r="I319">
            <v>0</v>
          </cell>
          <cell r="J319">
            <v>45437000</v>
          </cell>
          <cell r="K319">
            <v>0</v>
          </cell>
          <cell r="L319">
            <v>0</v>
          </cell>
          <cell r="M319">
            <v>99736.6</v>
          </cell>
          <cell r="N319">
            <v>99293.6</v>
          </cell>
          <cell r="O319">
            <v>97115.5</v>
          </cell>
          <cell r="P319">
            <v>0</v>
          </cell>
          <cell r="Q319">
            <v>0</v>
          </cell>
          <cell r="R319">
            <v>0</v>
          </cell>
          <cell r="AA319">
            <v>11000</v>
          </cell>
          <cell r="AB319">
            <v>1686167.07</v>
          </cell>
          <cell r="AH319">
            <v>0</v>
          </cell>
          <cell r="AI319">
            <v>0</v>
          </cell>
          <cell r="AJ319">
            <v>0</v>
          </cell>
          <cell r="AK319">
            <v>960725.75</v>
          </cell>
          <cell r="AL319">
            <v>0</v>
          </cell>
          <cell r="AM319">
            <v>0</v>
          </cell>
          <cell r="AN319">
            <v>128057.44000000018</v>
          </cell>
          <cell r="AO319">
            <v>2785950.2600000007</v>
          </cell>
          <cell r="AP319">
            <v>2785950.26</v>
          </cell>
          <cell r="AR319">
            <v>7936.34</v>
          </cell>
          <cell r="AS319">
            <v>0</v>
          </cell>
          <cell r="AT319">
            <v>199540.7</v>
          </cell>
          <cell r="AU319">
            <v>0</v>
          </cell>
          <cell r="AV319">
            <v>0</v>
          </cell>
          <cell r="AW319">
            <v>2993427.3</v>
          </cell>
          <cell r="AZ319">
            <v>1238158.25</v>
          </cell>
          <cell r="BG319" t="str">
            <v>20150701LGINE643</v>
          </cell>
          <cell r="BH319" t="str">
            <v>20150701RTS</v>
          </cell>
        </row>
        <row r="320">
          <cell r="B320" t="str">
            <v>Aug 2015</v>
          </cell>
          <cell r="C320" t="str">
            <v>PSS</v>
          </cell>
          <cell r="D320" t="str">
            <v>LGINE661</v>
          </cell>
          <cell r="E320">
            <v>231</v>
          </cell>
          <cell r="F320">
            <v>0</v>
          </cell>
          <cell r="G320">
            <v>0</v>
          </cell>
          <cell r="H320">
            <v>0</v>
          </cell>
          <cell r="I320">
            <v>0</v>
          </cell>
          <cell r="J320">
            <v>23085724</v>
          </cell>
          <cell r="K320">
            <v>0</v>
          </cell>
          <cell r="L320">
            <v>60711.9</v>
          </cell>
          <cell r="M320">
            <v>0</v>
          </cell>
          <cell r="N320">
            <v>0</v>
          </cell>
          <cell r="O320">
            <v>0</v>
          </cell>
          <cell r="P320">
            <v>0</v>
          </cell>
          <cell r="Q320">
            <v>0</v>
          </cell>
          <cell r="R320">
            <v>0</v>
          </cell>
          <cell r="AA320">
            <v>20790</v>
          </cell>
          <cell r="AB320">
            <v>939819.82</v>
          </cell>
          <cell r="AH320">
            <v>0</v>
          </cell>
          <cell r="AI320">
            <v>64756.94</v>
          </cell>
          <cell r="AJ320">
            <v>0</v>
          </cell>
          <cell r="AK320">
            <v>1059824.98</v>
          </cell>
          <cell r="AL320">
            <v>40.650000000001455</v>
          </cell>
          <cell r="AM320">
            <v>-2.7699999999022111</v>
          </cell>
          <cell r="AN320">
            <v>7695.9199999999255</v>
          </cell>
          <cell r="AO320">
            <v>2028168.5999999996</v>
          </cell>
          <cell r="AP320">
            <v>2028168.6</v>
          </cell>
          <cell r="AR320">
            <v>-14614.61</v>
          </cell>
          <cell r="AS320">
            <v>0</v>
          </cell>
          <cell r="AT320">
            <v>180205.88</v>
          </cell>
          <cell r="AU320">
            <v>0</v>
          </cell>
          <cell r="AV320">
            <v>0</v>
          </cell>
          <cell r="AW320">
            <v>2193759.87</v>
          </cell>
          <cell r="AZ320">
            <v>629085.98</v>
          </cell>
          <cell r="BG320" t="str">
            <v>20150701LGINE661</v>
          </cell>
          <cell r="BH320" t="str">
            <v>20150701PSS</v>
          </cell>
        </row>
        <row r="321">
          <cell r="B321" t="str">
            <v>Aug 2015</v>
          </cell>
          <cell r="C321" t="str">
            <v>PSP</v>
          </cell>
          <cell r="D321" t="str">
            <v>LGINE663</v>
          </cell>
          <cell r="E321">
            <v>22</v>
          </cell>
          <cell r="F321">
            <v>0</v>
          </cell>
          <cell r="G321">
            <v>0</v>
          </cell>
          <cell r="H321">
            <v>0</v>
          </cell>
          <cell r="I321">
            <v>0</v>
          </cell>
          <cell r="J321">
            <v>1092600</v>
          </cell>
          <cell r="K321">
            <v>0</v>
          </cell>
          <cell r="L321">
            <v>4351.2</v>
          </cell>
          <cell r="M321">
            <v>0</v>
          </cell>
          <cell r="N321">
            <v>0</v>
          </cell>
          <cell r="O321">
            <v>0</v>
          </cell>
          <cell r="P321">
            <v>0</v>
          </cell>
          <cell r="Q321">
            <v>0</v>
          </cell>
          <cell r="R321">
            <v>0</v>
          </cell>
          <cell r="AA321">
            <v>4400</v>
          </cell>
          <cell r="AB321">
            <v>42884.55</v>
          </cell>
          <cell r="AH321">
            <v>0</v>
          </cell>
          <cell r="AI321">
            <v>14038.12</v>
          </cell>
          <cell r="AJ321">
            <v>0</v>
          </cell>
          <cell r="AK321">
            <v>74563.31</v>
          </cell>
          <cell r="AL321">
            <v>0</v>
          </cell>
          <cell r="AM321">
            <v>-0.52000000000407454</v>
          </cell>
          <cell r="AN321">
            <v>1355.4100000000035</v>
          </cell>
          <cell r="AO321">
            <v>123202.75</v>
          </cell>
          <cell r="AP321">
            <v>123202.75</v>
          </cell>
          <cell r="AR321">
            <v>-877.48</v>
          </cell>
          <cell r="AS321">
            <v>0</v>
          </cell>
          <cell r="AT321">
            <v>12054.52</v>
          </cell>
          <cell r="AU321">
            <v>0</v>
          </cell>
          <cell r="AV321">
            <v>0</v>
          </cell>
          <cell r="AW321">
            <v>134379.79</v>
          </cell>
          <cell r="AZ321">
            <v>29773.35</v>
          </cell>
          <cell r="BG321" t="str">
            <v>20150701LGINE663</v>
          </cell>
          <cell r="BH321" t="str">
            <v>20150701PSP</v>
          </cell>
        </row>
        <row r="322">
          <cell r="B322" t="str">
            <v>Aug 2015</v>
          </cell>
          <cell r="C322" t="str">
            <v>TODS</v>
          </cell>
          <cell r="D322" t="str">
            <v>LGINE691</v>
          </cell>
          <cell r="E322">
            <v>90</v>
          </cell>
          <cell r="F322">
            <v>0</v>
          </cell>
          <cell r="G322">
            <v>0</v>
          </cell>
          <cell r="H322">
            <v>0</v>
          </cell>
          <cell r="I322">
            <v>0</v>
          </cell>
          <cell r="J322">
            <v>25053520</v>
          </cell>
          <cell r="K322">
            <v>0</v>
          </cell>
          <cell r="L322">
            <v>0</v>
          </cell>
          <cell r="M322">
            <v>56901.7</v>
          </cell>
          <cell r="N322">
            <v>55972.5</v>
          </cell>
          <cell r="O322">
            <v>54680.9</v>
          </cell>
          <cell r="P322">
            <v>0</v>
          </cell>
          <cell r="Q322">
            <v>0</v>
          </cell>
          <cell r="R322">
            <v>0</v>
          </cell>
          <cell r="AA322">
            <v>18000</v>
          </cell>
          <cell r="AB322">
            <v>1014417.02</v>
          </cell>
          <cell r="AH322">
            <v>0</v>
          </cell>
          <cell r="AI322">
            <v>51541.99</v>
          </cell>
          <cell r="AJ322">
            <v>0</v>
          </cell>
          <cell r="AK322">
            <v>851685.82000000007</v>
          </cell>
          <cell r="AL322">
            <v>0</v>
          </cell>
          <cell r="AM322">
            <v>4.0000000037252903E-2</v>
          </cell>
          <cell r="AN322">
            <v>15592.869999999879</v>
          </cell>
          <cell r="AO322">
            <v>1899695.7499999998</v>
          </cell>
          <cell r="AP322">
            <v>1899695.75</v>
          </cell>
          <cell r="AR322">
            <v>-16034.25</v>
          </cell>
          <cell r="AS322">
            <v>0</v>
          </cell>
          <cell r="AT322">
            <v>156747.99</v>
          </cell>
          <cell r="AU322">
            <v>0</v>
          </cell>
          <cell r="AV322">
            <v>0</v>
          </cell>
          <cell r="AW322">
            <v>2040409.49</v>
          </cell>
          <cell r="AZ322">
            <v>682708.42</v>
          </cell>
          <cell r="BG322" t="str">
            <v>20150701LGINE691</v>
          </cell>
          <cell r="BH322" t="str">
            <v>20150701TODS</v>
          </cell>
        </row>
        <row r="323">
          <cell r="B323" t="str">
            <v>Aug 2015</v>
          </cell>
          <cell r="C323" t="str">
            <v>TODP</v>
          </cell>
          <cell r="D323" t="str">
            <v>LGINE693</v>
          </cell>
          <cell r="E323">
            <v>61</v>
          </cell>
          <cell r="F323">
            <v>0</v>
          </cell>
          <cell r="G323">
            <v>0</v>
          </cell>
          <cell r="H323">
            <v>0</v>
          </cell>
          <cell r="I323">
            <v>0</v>
          </cell>
          <cell r="J323">
            <v>87879800</v>
          </cell>
          <cell r="K323">
            <v>0</v>
          </cell>
          <cell r="L323">
            <v>0</v>
          </cell>
          <cell r="M323">
            <v>214902</v>
          </cell>
          <cell r="N323">
            <v>208285.2</v>
          </cell>
          <cell r="O323">
            <v>205946.8</v>
          </cell>
          <cell r="P323">
            <v>0</v>
          </cell>
          <cell r="Q323">
            <v>0</v>
          </cell>
          <cell r="R323">
            <v>0</v>
          </cell>
          <cell r="AA323">
            <v>18300</v>
          </cell>
          <cell r="AB323">
            <v>3360523.55</v>
          </cell>
          <cell r="AH323">
            <v>0</v>
          </cell>
          <cell r="AI323">
            <v>0</v>
          </cell>
          <cell r="AJ323">
            <v>0</v>
          </cell>
          <cell r="AK323">
            <v>2382699.46</v>
          </cell>
          <cell r="AL323">
            <v>0</v>
          </cell>
          <cell r="AM323">
            <v>-133.83000000007451</v>
          </cell>
          <cell r="AN323">
            <v>36071.820000000298</v>
          </cell>
          <cell r="AO323">
            <v>5797461</v>
          </cell>
          <cell r="AP323">
            <v>5797461</v>
          </cell>
          <cell r="AR323">
            <v>-55759.97</v>
          </cell>
          <cell r="AS323">
            <v>0</v>
          </cell>
          <cell r="AT323">
            <v>437966.99</v>
          </cell>
          <cell r="AU323">
            <v>0</v>
          </cell>
          <cell r="AV323">
            <v>0</v>
          </cell>
          <cell r="AW323">
            <v>6179668.0199999996</v>
          </cell>
          <cell r="AZ323">
            <v>2394724.5499999998</v>
          </cell>
          <cell r="BG323" t="str">
            <v>20150701LGINE693</v>
          </cell>
          <cell r="BH323" t="str">
            <v>20150701TODP</v>
          </cell>
        </row>
        <row r="324">
          <cell r="B324" t="str">
            <v>Aug 2015</v>
          </cell>
          <cell r="C324" t="str">
            <v>TODP</v>
          </cell>
          <cell r="D324" t="str">
            <v>LGINE694</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AA324">
            <v>0</v>
          </cell>
          <cell r="AB324">
            <v>0</v>
          </cell>
          <cell r="AH324">
            <v>0</v>
          </cell>
          <cell r="AI324">
            <v>0</v>
          </cell>
          <cell r="AJ324">
            <v>0</v>
          </cell>
          <cell r="AK324">
            <v>0</v>
          </cell>
          <cell r="AL324">
            <v>0</v>
          </cell>
          <cell r="AM324">
            <v>0</v>
          </cell>
          <cell r="AN324">
            <v>0</v>
          </cell>
          <cell r="AO324">
            <v>0</v>
          </cell>
          <cell r="AP324">
            <v>0</v>
          </cell>
          <cell r="AR324">
            <v>0</v>
          </cell>
          <cell r="AS324">
            <v>0</v>
          </cell>
          <cell r="AT324">
            <v>0</v>
          </cell>
          <cell r="AU324">
            <v>0</v>
          </cell>
          <cell r="AV324">
            <v>0</v>
          </cell>
          <cell r="AW324">
            <v>0</v>
          </cell>
          <cell r="AZ324">
            <v>0</v>
          </cell>
          <cell r="BG324" t="str">
            <v>20150701LGINE694</v>
          </cell>
          <cell r="BH324" t="str">
            <v>20150701TODP</v>
          </cell>
        </row>
        <row r="325">
          <cell r="B325" t="str">
            <v>Aug 2015</v>
          </cell>
          <cell r="C325" t="str">
            <v>LE</v>
          </cell>
          <cell r="D325" t="str">
            <v>LGMLE570</v>
          </cell>
          <cell r="E325">
            <v>1</v>
          </cell>
          <cell r="F325">
            <v>0</v>
          </cell>
          <cell r="G325">
            <v>0</v>
          </cell>
          <cell r="H325">
            <v>0</v>
          </cell>
          <cell r="I325">
            <v>0</v>
          </cell>
          <cell r="J325">
            <v>196</v>
          </cell>
          <cell r="K325">
            <v>0</v>
          </cell>
          <cell r="L325">
            <v>0</v>
          </cell>
          <cell r="M325">
            <v>0</v>
          </cell>
          <cell r="N325">
            <v>0</v>
          </cell>
          <cell r="O325">
            <v>0</v>
          </cell>
          <cell r="P325">
            <v>0</v>
          </cell>
          <cell r="Q325">
            <v>0</v>
          </cell>
          <cell r="R325">
            <v>0</v>
          </cell>
          <cell r="AA325">
            <v>0</v>
          </cell>
          <cell r="AB325">
            <v>12.67</v>
          </cell>
          <cell r="AH325">
            <v>0</v>
          </cell>
          <cell r="AI325">
            <v>0</v>
          </cell>
          <cell r="AJ325">
            <v>0</v>
          </cell>
          <cell r="AK325">
            <v>0</v>
          </cell>
          <cell r="AL325">
            <v>0</v>
          </cell>
          <cell r="AM325">
            <v>0</v>
          </cell>
          <cell r="AN325">
            <v>0</v>
          </cell>
          <cell r="AO325">
            <v>12.67</v>
          </cell>
          <cell r="AP325">
            <v>12.67</v>
          </cell>
          <cell r="AR325">
            <v>-0.13</v>
          </cell>
          <cell r="AS325">
            <v>0</v>
          </cell>
          <cell r="AT325">
            <v>1.03</v>
          </cell>
          <cell r="AU325">
            <v>0</v>
          </cell>
          <cell r="AV325">
            <v>0</v>
          </cell>
          <cell r="AW325">
            <v>13.57</v>
          </cell>
          <cell r="AZ325">
            <v>5.34</v>
          </cell>
          <cell r="BG325" t="str">
            <v>20150701LGMLE570</v>
          </cell>
          <cell r="BH325" t="str">
            <v>20150701LE</v>
          </cell>
        </row>
        <row r="326">
          <cell r="B326" t="str">
            <v>Aug 2015</v>
          </cell>
          <cell r="C326" t="str">
            <v>LE</v>
          </cell>
          <cell r="D326" t="str">
            <v>LGMLE571</v>
          </cell>
          <cell r="E326">
            <v>154</v>
          </cell>
          <cell r="F326">
            <v>0</v>
          </cell>
          <cell r="G326">
            <v>0</v>
          </cell>
          <cell r="H326">
            <v>0</v>
          </cell>
          <cell r="I326">
            <v>0</v>
          </cell>
          <cell r="J326">
            <v>158590</v>
          </cell>
          <cell r="K326">
            <v>0</v>
          </cell>
          <cell r="L326">
            <v>0</v>
          </cell>
          <cell r="M326">
            <v>0</v>
          </cell>
          <cell r="N326">
            <v>0</v>
          </cell>
          <cell r="O326">
            <v>0</v>
          </cell>
          <cell r="P326">
            <v>0</v>
          </cell>
          <cell r="Q326">
            <v>0</v>
          </cell>
          <cell r="R326">
            <v>0</v>
          </cell>
          <cell r="AA326">
            <v>0</v>
          </cell>
          <cell r="AB326">
            <v>10252.84</v>
          </cell>
          <cell r="AH326">
            <v>0</v>
          </cell>
          <cell r="AI326">
            <v>0</v>
          </cell>
          <cell r="AJ326">
            <v>0</v>
          </cell>
          <cell r="AK326">
            <v>0</v>
          </cell>
          <cell r="AL326">
            <v>0</v>
          </cell>
          <cell r="AM326">
            <v>-5.9999999999490683E-2</v>
          </cell>
          <cell r="AN326">
            <v>0</v>
          </cell>
          <cell r="AO326">
            <v>10252.780000000001</v>
          </cell>
          <cell r="AP326">
            <v>10252.780000000001</v>
          </cell>
          <cell r="AR326">
            <v>-93.77</v>
          </cell>
          <cell r="AS326">
            <v>0</v>
          </cell>
          <cell r="AT326">
            <v>831.99</v>
          </cell>
          <cell r="AU326">
            <v>0</v>
          </cell>
          <cell r="AV326">
            <v>0</v>
          </cell>
          <cell r="AW326">
            <v>10991</v>
          </cell>
          <cell r="AZ326">
            <v>4321.58</v>
          </cell>
          <cell r="BG326" t="str">
            <v>20150701LGMLE571</v>
          </cell>
          <cell r="BH326" t="str">
            <v>20150701LE</v>
          </cell>
        </row>
        <row r="327">
          <cell r="B327" t="str">
            <v>Aug 2015</v>
          </cell>
          <cell r="C327" t="str">
            <v>LE</v>
          </cell>
          <cell r="D327" t="str">
            <v>LGMLE572</v>
          </cell>
          <cell r="E327">
            <v>13</v>
          </cell>
          <cell r="F327">
            <v>0</v>
          </cell>
          <cell r="G327">
            <v>0</v>
          </cell>
          <cell r="H327">
            <v>0</v>
          </cell>
          <cell r="I327">
            <v>0</v>
          </cell>
          <cell r="J327">
            <v>78834</v>
          </cell>
          <cell r="K327">
            <v>0</v>
          </cell>
          <cell r="L327">
            <v>0</v>
          </cell>
          <cell r="M327">
            <v>0</v>
          </cell>
          <cell r="N327">
            <v>0</v>
          </cell>
          <cell r="O327">
            <v>0</v>
          </cell>
          <cell r="P327">
            <v>0</v>
          </cell>
          <cell r="Q327">
            <v>0</v>
          </cell>
          <cell r="R327">
            <v>0</v>
          </cell>
          <cell r="AA327">
            <v>0</v>
          </cell>
          <cell r="AB327">
            <v>5096.62</v>
          </cell>
          <cell r="AH327">
            <v>0</v>
          </cell>
          <cell r="AI327">
            <v>0</v>
          </cell>
          <cell r="AJ327">
            <v>0</v>
          </cell>
          <cell r="AK327">
            <v>0</v>
          </cell>
          <cell r="AL327">
            <v>0</v>
          </cell>
          <cell r="AM327">
            <v>-1.9999999999527063E-2</v>
          </cell>
          <cell r="AN327">
            <v>0</v>
          </cell>
          <cell r="AO327">
            <v>5096.6000000000004</v>
          </cell>
          <cell r="AP327">
            <v>5096.6000000000004</v>
          </cell>
          <cell r="AR327">
            <v>-49.45</v>
          </cell>
          <cell r="AS327">
            <v>0</v>
          </cell>
          <cell r="AT327">
            <v>413.37</v>
          </cell>
          <cell r="AU327">
            <v>0</v>
          </cell>
          <cell r="AV327">
            <v>0</v>
          </cell>
          <cell r="AW327">
            <v>5460.52</v>
          </cell>
          <cell r="AZ327">
            <v>2148.23</v>
          </cell>
          <cell r="BG327" t="str">
            <v>20150701LGMLE572</v>
          </cell>
          <cell r="BH327" t="str">
            <v>20150701LE</v>
          </cell>
        </row>
        <row r="328">
          <cell r="B328" t="str">
            <v>Aug 2015</v>
          </cell>
          <cell r="C328" t="str">
            <v>TE</v>
          </cell>
          <cell r="D328" t="str">
            <v>LGMLE573</v>
          </cell>
          <cell r="E328">
            <v>902</v>
          </cell>
          <cell r="F328">
            <v>0</v>
          </cell>
          <cell r="G328">
            <v>0</v>
          </cell>
          <cell r="H328">
            <v>0</v>
          </cell>
          <cell r="I328">
            <v>0</v>
          </cell>
          <cell r="J328">
            <v>184561</v>
          </cell>
          <cell r="K328">
            <v>0</v>
          </cell>
          <cell r="L328">
            <v>0</v>
          </cell>
          <cell r="M328">
            <v>0</v>
          </cell>
          <cell r="N328">
            <v>0</v>
          </cell>
          <cell r="O328">
            <v>0</v>
          </cell>
          <cell r="P328">
            <v>0</v>
          </cell>
          <cell r="Q328">
            <v>0</v>
          </cell>
          <cell r="R328">
            <v>0</v>
          </cell>
          <cell r="AA328">
            <v>3608</v>
          </cell>
          <cell r="AB328">
            <v>13661.21</v>
          </cell>
          <cell r="AH328">
            <v>0</v>
          </cell>
          <cell r="AI328">
            <v>0</v>
          </cell>
          <cell r="AJ328">
            <v>0</v>
          </cell>
          <cell r="AK328">
            <v>0</v>
          </cell>
          <cell r="AL328">
            <v>-16.679999999999836</v>
          </cell>
          <cell r="AM328">
            <v>13.240000000001601</v>
          </cell>
          <cell r="AN328">
            <v>0</v>
          </cell>
          <cell r="AO328">
            <v>17265.77</v>
          </cell>
          <cell r="AP328">
            <v>17265.77</v>
          </cell>
          <cell r="AR328">
            <v>-101.33</v>
          </cell>
          <cell r="AS328">
            <v>0</v>
          </cell>
          <cell r="AT328">
            <v>1406.08</v>
          </cell>
          <cell r="AU328">
            <v>0</v>
          </cell>
          <cell r="AV328">
            <v>0</v>
          </cell>
          <cell r="AW328">
            <v>18570.52</v>
          </cell>
          <cell r="AZ328">
            <v>5029.29</v>
          </cell>
          <cell r="BG328" t="str">
            <v>20150701LGMLE573</v>
          </cell>
          <cell r="BH328" t="str">
            <v>20150701TE</v>
          </cell>
        </row>
        <row r="329">
          <cell r="B329" t="str">
            <v>Aug 2015</v>
          </cell>
          <cell r="C329" t="str">
            <v>TE</v>
          </cell>
          <cell r="D329" t="str">
            <v>LGMLE574</v>
          </cell>
          <cell r="E329">
            <v>8</v>
          </cell>
          <cell r="F329">
            <v>0</v>
          </cell>
          <cell r="G329">
            <v>0</v>
          </cell>
          <cell r="H329">
            <v>0</v>
          </cell>
          <cell r="I329">
            <v>0</v>
          </cell>
          <cell r="J329">
            <v>68742</v>
          </cell>
          <cell r="K329">
            <v>0</v>
          </cell>
          <cell r="L329">
            <v>0</v>
          </cell>
          <cell r="M329">
            <v>0</v>
          </cell>
          <cell r="N329">
            <v>0</v>
          </cell>
          <cell r="O329">
            <v>0</v>
          </cell>
          <cell r="P329">
            <v>0</v>
          </cell>
          <cell r="Q329">
            <v>0</v>
          </cell>
          <cell r="R329">
            <v>0</v>
          </cell>
          <cell r="AA329">
            <v>32</v>
          </cell>
          <cell r="AB329">
            <v>5088.28</v>
          </cell>
          <cell r="AH329">
            <v>0</v>
          </cell>
          <cell r="AI329">
            <v>0</v>
          </cell>
          <cell r="AJ329">
            <v>0</v>
          </cell>
          <cell r="AK329">
            <v>0</v>
          </cell>
          <cell r="AL329">
            <v>504</v>
          </cell>
          <cell r="AM329">
            <v>1.0000000000218279E-2</v>
          </cell>
          <cell r="AN329">
            <v>0</v>
          </cell>
          <cell r="AO329">
            <v>5624.29</v>
          </cell>
          <cell r="AP329">
            <v>5624.29</v>
          </cell>
          <cell r="AR329">
            <v>-43.99</v>
          </cell>
          <cell r="AS329">
            <v>0</v>
          </cell>
          <cell r="AT329">
            <v>457.03</v>
          </cell>
          <cell r="AU329">
            <v>0</v>
          </cell>
          <cell r="AV329">
            <v>0</v>
          </cell>
          <cell r="AW329">
            <v>6037.33</v>
          </cell>
          <cell r="AZ329">
            <v>1873.22</v>
          </cell>
          <cell r="BG329" t="str">
            <v>20150701LGMLE574</v>
          </cell>
          <cell r="BH329" t="str">
            <v>20150701TE</v>
          </cell>
        </row>
        <row r="330">
          <cell r="B330" t="str">
            <v>Aug 2015</v>
          </cell>
          <cell r="C330" t="str">
            <v>RS</v>
          </cell>
          <cell r="D330" t="str">
            <v>LGRSE411</v>
          </cell>
          <cell r="E330">
            <v>3315</v>
          </cell>
          <cell r="F330">
            <v>0</v>
          </cell>
          <cell r="G330">
            <v>0</v>
          </cell>
          <cell r="H330">
            <v>0</v>
          </cell>
          <cell r="I330">
            <v>0</v>
          </cell>
          <cell r="J330">
            <v>595542</v>
          </cell>
          <cell r="K330">
            <v>0</v>
          </cell>
          <cell r="L330">
            <v>0</v>
          </cell>
          <cell r="M330">
            <v>0</v>
          </cell>
          <cell r="N330">
            <v>0</v>
          </cell>
          <cell r="O330">
            <v>0</v>
          </cell>
          <cell r="P330">
            <v>0</v>
          </cell>
          <cell r="Q330">
            <v>0</v>
          </cell>
          <cell r="R330">
            <v>0</v>
          </cell>
          <cell r="AA330">
            <v>0</v>
          </cell>
          <cell r="AB330">
            <v>48131.7</v>
          </cell>
          <cell r="AH330">
            <v>0</v>
          </cell>
          <cell r="AI330">
            <v>0</v>
          </cell>
          <cell r="AJ330">
            <v>0</v>
          </cell>
          <cell r="AK330">
            <v>0</v>
          </cell>
          <cell r="AL330">
            <v>0</v>
          </cell>
          <cell r="AM330">
            <v>-2.9999999998835847E-2</v>
          </cell>
          <cell r="AN330">
            <v>0</v>
          </cell>
          <cell r="AO330">
            <v>48131.67</v>
          </cell>
          <cell r="AP330">
            <v>48131.67</v>
          </cell>
          <cell r="AR330">
            <v>-380.15</v>
          </cell>
          <cell r="AS330">
            <v>2120.85</v>
          </cell>
          <cell r="AT330">
            <v>4084.33</v>
          </cell>
          <cell r="AU330">
            <v>0</v>
          </cell>
          <cell r="AV330">
            <v>0</v>
          </cell>
          <cell r="AW330">
            <v>53956.7</v>
          </cell>
          <cell r="AZ330">
            <v>16228.52</v>
          </cell>
          <cell r="BG330" t="str">
            <v>20150701LGRSE411</v>
          </cell>
          <cell r="BH330" t="str">
            <v>20150701RS</v>
          </cell>
        </row>
        <row r="331">
          <cell r="B331" t="str">
            <v>Aug 2015</v>
          </cell>
          <cell r="C331" t="str">
            <v>RS</v>
          </cell>
          <cell r="D331" t="str">
            <v>LGRSE511</v>
          </cell>
          <cell r="E331">
            <v>356643</v>
          </cell>
          <cell r="F331">
            <v>0</v>
          </cell>
          <cell r="G331">
            <v>0</v>
          </cell>
          <cell r="H331">
            <v>0</v>
          </cell>
          <cell r="I331">
            <v>0</v>
          </cell>
          <cell r="J331">
            <v>470266666</v>
          </cell>
          <cell r="K331">
            <v>0</v>
          </cell>
          <cell r="L331">
            <v>0</v>
          </cell>
          <cell r="M331">
            <v>0</v>
          </cell>
          <cell r="N331">
            <v>0</v>
          </cell>
          <cell r="O331">
            <v>0</v>
          </cell>
          <cell r="P331">
            <v>0</v>
          </cell>
          <cell r="Q331">
            <v>0</v>
          </cell>
          <cell r="R331">
            <v>0</v>
          </cell>
          <cell r="AA331">
            <v>3833912.25</v>
          </cell>
          <cell r="AB331">
            <v>38006951.950000003</v>
          </cell>
          <cell r="AH331">
            <v>0</v>
          </cell>
          <cell r="AI331">
            <v>0</v>
          </cell>
          <cell r="AJ331">
            <v>0</v>
          </cell>
          <cell r="AK331">
            <v>0</v>
          </cell>
          <cell r="AL331">
            <v>-20370.680000000168</v>
          </cell>
          <cell r="AM331">
            <v>-16.609999999403954</v>
          </cell>
          <cell r="AN331">
            <v>0</v>
          </cell>
          <cell r="AO331">
            <v>41820476.910000004</v>
          </cell>
          <cell r="AP331">
            <v>41820476.909999996</v>
          </cell>
          <cell r="AR331">
            <v>-300511.09999999998</v>
          </cell>
          <cell r="AS331">
            <v>1674441.59</v>
          </cell>
          <cell r="AT331">
            <v>3537316.32</v>
          </cell>
          <cell r="AU331">
            <v>0</v>
          </cell>
          <cell r="AV331">
            <v>0</v>
          </cell>
          <cell r="AW331">
            <v>46731723.719999999</v>
          </cell>
          <cell r="AZ331">
            <v>12814766.65</v>
          </cell>
          <cell r="BG331" t="str">
            <v>20150701LGRSE511</v>
          </cell>
          <cell r="BH331" t="str">
            <v>20150701RS</v>
          </cell>
        </row>
        <row r="332">
          <cell r="B332" t="str">
            <v>Aug 2015</v>
          </cell>
          <cell r="C332" t="str">
            <v>RS</v>
          </cell>
          <cell r="D332" t="str">
            <v>LGRSE519</v>
          </cell>
          <cell r="E332">
            <v>164</v>
          </cell>
          <cell r="F332">
            <v>0</v>
          </cell>
          <cell r="G332">
            <v>0</v>
          </cell>
          <cell r="H332">
            <v>0</v>
          </cell>
          <cell r="I332">
            <v>0</v>
          </cell>
          <cell r="J332">
            <v>186805</v>
          </cell>
          <cell r="K332">
            <v>0</v>
          </cell>
          <cell r="L332">
            <v>0</v>
          </cell>
          <cell r="M332">
            <v>0</v>
          </cell>
          <cell r="N332">
            <v>0</v>
          </cell>
          <cell r="O332">
            <v>0</v>
          </cell>
          <cell r="P332">
            <v>0</v>
          </cell>
          <cell r="Q332">
            <v>0</v>
          </cell>
          <cell r="R332">
            <v>0</v>
          </cell>
          <cell r="AA332">
            <v>1763</v>
          </cell>
          <cell r="AB332">
            <v>15097.58</v>
          </cell>
          <cell r="AH332">
            <v>0</v>
          </cell>
          <cell r="AI332">
            <v>0</v>
          </cell>
          <cell r="AJ332">
            <v>0</v>
          </cell>
          <cell r="AK332">
            <v>0</v>
          </cell>
          <cell r="AL332">
            <v>12.660000000000082</v>
          </cell>
          <cell r="AM332">
            <v>-3.9999999999054126E-2</v>
          </cell>
          <cell r="AN332">
            <v>0</v>
          </cell>
          <cell r="AO332">
            <v>16873.200000000004</v>
          </cell>
          <cell r="AP332">
            <v>16873.2</v>
          </cell>
          <cell r="AR332">
            <v>-117.59</v>
          </cell>
          <cell r="AS332">
            <v>665.04</v>
          </cell>
          <cell r="AT332">
            <v>1426.74</v>
          </cell>
          <cell r="AU332">
            <v>0</v>
          </cell>
          <cell r="AV332">
            <v>0</v>
          </cell>
          <cell r="AW332">
            <v>18847.39</v>
          </cell>
          <cell r="AZ332">
            <v>5090.4399999999996</v>
          </cell>
          <cell r="BG332" t="str">
            <v>20150701LGRSE519</v>
          </cell>
          <cell r="BH332" t="str">
            <v>20150701RS</v>
          </cell>
        </row>
        <row r="333">
          <cell r="B333" t="str">
            <v>Aug 2015</v>
          </cell>
          <cell r="C333" t="str">
            <v>RTODE</v>
          </cell>
          <cell r="D333" t="str">
            <v>LGRSE521</v>
          </cell>
          <cell r="E333">
            <v>24</v>
          </cell>
          <cell r="F333">
            <v>0</v>
          </cell>
          <cell r="G333">
            <v>38683</v>
          </cell>
          <cell r="H333">
            <v>0</v>
          </cell>
          <cell r="I333">
            <v>5479</v>
          </cell>
          <cell r="J333">
            <v>44162</v>
          </cell>
          <cell r="K333">
            <v>0</v>
          </cell>
          <cell r="L333">
            <v>0</v>
          </cell>
          <cell r="M333">
            <v>273.2</v>
          </cell>
          <cell r="N333">
            <v>0</v>
          </cell>
          <cell r="O333">
            <v>179.2</v>
          </cell>
          <cell r="P333">
            <v>0</v>
          </cell>
          <cell r="Q333">
            <v>0</v>
          </cell>
          <cell r="R333">
            <v>0</v>
          </cell>
          <cell r="AA333">
            <v>258</v>
          </cell>
          <cell r="AB333">
            <v>2155.0300000000002</v>
          </cell>
          <cell r="AH333">
            <v>0</v>
          </cell>
          <cell r="AI333">
            <v>0</v>
          </cell>
          <cell r="AJ333">
            <v>0</v>
          </cell>
          <cell r="AK333">
            <v>0</v>
          </cell>
          <cell r="AL333">
            <v>-3.6399999999999864</v>
          </cell>
          <cell r="AM333">
            <v>1244.08</v>
          </cell>
          <cell r="AN333">
            <v>0</v>
          </cell>
          <cell r="AO333">
            <v>3653.4700000000003</v>
          </cell>
          <cell r="AP333">
            <v>3653.4700000000003</v>
          </cell>
          <cell r="AR333">
            <v>-26.78</v>
          </cell>
          <cell r="AS333">
            <v>157.21</v>
          </cell>
          <cell r="AT333">
            <v>309.88</v>
          </cell>
          <cell r="AU333">
            <v>0</v>
          </cell>
          <cell r="AV333">
            <v>0</v>
          </cell>
          <cell r="AW333">
            <v>4093.78</v>
          </cell>
          <cell r="AZ333">
            <v>1203.4100000000001</v>
          </cell>
          <cell r="BG333" t="str">
            <v>20150701LGRSE521</v>
          </cell>
          <cell r="BH333" t="str">
            <v>20150701RTODE</v>
          </cell>
        </row>
        <row r="334">
          <cell r="B334" t="str">
            <v>Aug 2015</v>
          </cell>
          <cell r="C334" t="str">
            <v>RTODE</v>
          </cell>
          <cell r="D334" t="str">
            <v>LGRSE523</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AA334">
            <v>0</v>
          </cell>
          <cell r="AB334">
            <v>0</v>
          </cell>
          <cell r="AH334">
            <v>0</v>
          </cell>
          <cell r="AI334">
            <v>0</v>
          </cell>
          <cell r="AJ334">
            <v>0</v>
          </cell>
          <cell r="AK334">
            <v>0</v>
          </cell>
          <cell r="AL334">
            <v>0</v>
          </cell>
          <cell r="AM334">
            <v>0</v>
          </cell>
          <cell r="AN334">
            <v>0</v>
          </cell>
          <cell r="AO334">
            <v>0</v>
          </cell>
          <cell r="AP334">
            <v>0</v>
          </cell>
          <cell r="AR334">
            <v>0</v>
          </cell>
          <cell r="AS334">
            <v>0</v>
          </cell>
          <cell r="AT334">
            <v>0</v>
          </cell>
          <cell r="AU334">
            <v>0</v>
          </cell>
          <cell r="AV334">
            <v>0</v>
          </cell>
          <cell r="AW334">
            <v>0</v>
          </cell>
          <cell r="AZ334">
            <v>0</v>
          </cell>
          <cell r="BG334" t="str">
            <v>20150701LGRSE523</v>
          </cell>
          <cell r="BH334" t="str">
            <v>20150701RTODE</v>
          </cell>
        </row>
        <row r="335">
          <cell r="B335" t="str">
            <v>Aug 2015</v>
          </cell>
          <cell r="C335" t="str">
            <v>RTODD</v>
          </cell>
          <cell r="D335" t="str">
            <v>LGRSE527</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AA335">
            <v>0</v>
          </cell>
          <cell r="AB335">
            <v>0</v>
          </cell>
          <cell r="AH335">
            <v>0</v>
          </cell>
          <cell r="AI335">
            <v>0</v>
          </cell>
          <cell r="AJ335">
            <v>0</v>
          </cell>
          <cell r="AK335">
            <v>0</v>
          </cell>
          <cell r="AL335">
            <v>0</v>
          </cell>
          <cell r="AM335">
            <v>0</v>
          </cell>
          <cell r="AN335">
            <v>0</v>
          </cell>
          <cell r="AO335">
            <v>0</v>
          </cell>
          <cell r="AP335">
            <v>0</v>
          </cell>
          <cell r="AR335">
            <v>0</v>
          </cell>
          <cell r="AS335">
            <v>0</v>
          </cell>
          <cell r="AT335">
            <v>0</v>
          </cell>
          <cell r="AU335">
            <v>0</v>
          </cell>
          <cell r="AV335">
            <v>0</v>
          </cell>
          <cell r="AW335">
            <v>0</v>
          </cell>
          <cell r="AZ335">
            <v>0</v>
          </cell>
          <cell r="BG335" t="str">
            <v>20150701LGRSE527</v>
          </cell>
          <cell r="BH335" t="str">
            <v>20150701RTODD</v>
          </cell>
        </row>
        <row r="336">
          <cell r="B336" t="str">
            <v>Aug 2015</v>
          </cell>
          <cell r="C336" t="str">
            <v>RTODD</v>
          </cell>
          <cell r="D336" t="str">
            <v>LGRSE529</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AA336">
            <v>0</v>
          </cell>
          <cell r="AB336">
            <v>0</v>
          </cell>
          <cell r="AH336">
            <v>0</v>
          </cell>
          <cell r="AI336">
            <v>0</v>
          </cell>
          <cell r="AJ336">
            <v>0</v>
          </cell>
          <cell r="AK336">
            <v>0</v>
          </cell>
          <cell r="AL336">
            <v>0</v>
          </cell>
          <cell r="AM336">
            <v>0</v>
          </cell>
          <cell r="AN336">
            <v>0</v>
          </cell>
          <cell r="AO336">
            <v>0</v>
          </cell>
          <cell r="AP336">
            <v>0</v>
          </cell>
          <cell r="AR336">
            <v>0</v>
          </cell>
          <cell r="AS336">
            <v>0</v>
          </cell>
          <cell r="AT336">
            <v>0</v>
          </cell>
          <cell r="AU336">
            <v>0</v>
          </cell>
          <cell r="AV336">
            <v>0</v>
          </cell>
          <cell r="AW336">
            <v>0</v>
          </cell>
          <cell r="AZ336">
            <v>0</v>
          </cell>
          <cell r="BG336" t="str">
            <v>20150701LGRSE529</v>
          </cell>
          <cell r="BH336" t="str">
            <v>20150701RTODD</v>
          </cell>
        </row>
        <row r="337">
          <cell r="B337" t="str">
            <v>Aug 2015</v>
          </cell>
          <cell r="C337" t="str">
            <v>VFD</v>
          </cell>
          <cell r="D337" t="str">
            <v>LGRSE540</v>
          </cell>
          <cell r="E337">
            <v>6</v>
          </cell>
          <cell r="F337">
            <v>0</v>
          </cell>
          <cell r="G337">
            <v>0</v>
          </cell>
          <cell r="H337">
            <v>0</v>
          </cell>
          <cell r="I337">
            <v>0</v>
          </cell>
          <cell r="J337">
            <v>34753</v>
          </cell>
          <cell r="K337">
            <v>0</v>
          </cell>
          <cell r="L337">
            <v>0</v>
          </cell>
          <cell r="M337">
            <v>0</v>
          </cell>
          <cell r="N337">
            <v>0</v>
          </cell>
          <cell r="O337">
            <v>0</v>
          </cell>
          <cell r="P337">
            <v>0</v>
          </cell>
          <cell r="Q337">
            <v>0</v>
          </cell>
          <cell r="R337">
            <v>0</v>
          </cell>
          <cell r="AA337">
            <v>64.5</v>
          </cell>
          <cell r="AB337">
            <v>2808.74</v>
          </cell>
          <cell r="AH337">
            <v>0</v>
          </cell>
          <cell r="AI337">
            <v>0</v>
          </cell>
          <cell r="AJ337">
            <v>0</v>
          </cell>
          <cell r="AK337">
            <v>0</v>
          </cell>
          <cell r="AL337">
            <v>0</v>
          </cell>
          <cell r="AM337">
            <v>0</v>
          </cell>
          <cell r="AN337">
            <v>0</v>
          </cell>
          <cell r="AO337">
            <v>2873.24</v>
          </cell>
          <cell r="AP337">
            <v>2873.2400000000002</v>
          </cell>
          <cell r="AR337">
            <v>-22.24</v>
          </cell>
          <cell r="AS337">
            <v>123.72</v>
          </cell>
          <cell r="AT337">
            <v>243.62</v>
          </cell>
          <cell r="AU337">
            <v>0</v>
          </cell>
          <cell r="AV337">
            <v>0</v>
          </cell>
          <cell r="AW337">
            <v>3218.34</v>
          </cell>
          <cell r="AZ337">
            <v>947.02</v>
          </cell>
          <cell r="BG337" t="str">
            <v>20150701LGRSE540</v>
          </cell>
          <cell r="BH337" t="str">
            <v>20150701VFD</v>
          </cell>
        </row>
        <row r="338">
          <cell r="B338" t="str">
            <v>Aug 2015</v>
          </cell>
          <cell r="C338" t="str">
            <v>LEV</v>
          </cell>
          <cell r="D338" t="str">
            <v>LGRSE547</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AA338">
            <v>0</v>
          </cell>
          <cell r="AB338">
            <v>0</v>
          </cell>
          <cell r="AH338">
            <v>0</v>
          </cell>
          <cell r="AI338">
            <v>0</v>
          </cell>
          <cell r="AJ338">
            <v>0</v>
          </cell>
          <cell r="AK338">
            <v>0</v>
          </cell>
          <cell r="AL338">
            <v>0</v>
          </cell>
          <cell r="AM338">
            <v>0</v>
          </cell>
          <cell r="AN338">
            <v>0</v>
          </cell>
          <cell r="AO338">
            <v>0</v>
          </cell>
          <cell r="AP338">
            <v>0</v>
          </cell>
          <cell r="AR338">
            <v>0</v>
          </cell>
          <cell r="AS338">
            <v>0</v>
          </cell>
          <cell r="AT338">
            <v>0</v>
          </cell>
          <cell r="AU338">
            <v>0</v>
          </cell>
          <cell r="AV338">
            <v>0</v>
          </cell>
          <cell r="AW338">
            <v>0</v>
          </cell>
          <cell r="AZ338">
            <v>0</v>
          </cell>
          <cell r="BG338" t="str">
            <v>20150701LGRSE547</v>
          </cell>
          <cell r="BH338" t="str">
            <v>20150701LEV</v>
          </cell>
        </row>
        <row r="339">
          <cell r="B339" t="str">
            <v>Aug 2015</v>
          </cell>
          <cell r="C339" t="str">
            <v>LEV</v>
          </cell>
          <cell r="D339" t="str">
            <v>LGRSE543</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AA339">
            <v>0</v>
          </cell>
          <cell r="AB339">
            <v>0</v>
          </cell>
          <cell r="AH339">
            <v>0</v>
          </cell>
          <cell r="AI339">
            <v>0</v>
          </cell>
          <cell r="AJ339">
            <v>0</v>
          </cell>
          <cell r="AK339">
            <v>0</v>
          </cell>
          <cell r="AL339">
            <v>0</v>
          </cell>
          <cell r="AM339">
            <v>0</v>
          </cell>
          <cell r="AN339">
            <v>0</v>
          </cell>
          <cell r="AO339">
            <v>0</v>
          </cell>
          <cell r="AP339">
            <v>0</v>
          </cell>
          <cell r="AR339">
            <v>0</v>
          </cell>
          <cell r="AS339">
            <v>0</v>
          </cell>
          <cell r="AT339">
            <v>0</v>
          </cell>
          <cell r="AU339">
            <v>0</v>
          </cell>
          <cell r="AV339">
            <v>0</v>
          </cell>
          <cell r="AW339">
            <v>0</v>
          </cell>
          <cell r="AZ339">
            <v>0</v>
          </cell>
          <cell r="BG339" t="str">
            <v>20150701LGRSE543</v>
          </cell>
          <cell r="BH339" t="str">
            <v>20150701LEV</v>
          </cell>
        </row>
        <row r="340">
          <cell r="B340" t="str">
            <v>Sep 2015</v>
          </cell>
          <cell r="C340" t="str">
            <v>FLSP</v>
          </cell>
          <cell r="D340" t="str">
            <v>LGINE682</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AA340">
            <v>0</v>
          </cell>
          <cell r="AB340">
            <v>0</v>
          </cell>
          <cell r="AH340">
            <v>0</v>
          </cell>
          <cell r="AI340">
            <v>0</v>
          </cell>
          <cell r="AJ340">
            <v>0</v>
          </cell>
          <cell r="AK340">
            <v>0</v>
          </cell>
          <cell r="AL340">
            <v>0</v>
          </cell>
          <cell r="AM340">
            <v>0</v>
          </cell>
          <cell r="AN340">
            <v>0</v>
          </cell>
          <cell r="AO340">
            <v>0</v>
          </cell>
          <cell r="AP340">
            <v>0</v>
          </cell>
          <cell r="AR340">
            <v>0</v>
          </cell>
          <cell r="AS340">
            <v>0</v>
          </cell>
          <cell r="AT340">
            <v>0</v>
          </cell>
          <cell r="AU340">
            <v>0</v>
          </cell>
          <cell r="AV340">
            <v>0</v>
          </cell>
          <cell r="AW340">
            <v>0</v>
          </cell>
          <cell r="AZ340">
            <v>0</v>
          </cell>
          <cell r="BG340" t="str">
            <v>20150701LGINE682</v>
          </cell>
          <cell r="BH340" t="str">
            <v>20150701FLSP</v>
          </cell>
        </row>
        <row r="341">
          <cell r="B341" t="str">
            <v>Sep 2015</v>
          </cell>
          <cell r="C341" t="str">
            <v>FLST</v>
          </cell>
          <cell r="D341" t="str">
            <v>LGINE683</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AA341">
            <v>0</v>
          </cell>
          <cell r="AB341">
            <v>0</v>
          </cell>
          <cell r="AH341">
            <v>0</v>
          </cell>
          <cell r="AI341">
            <v>0</v>
          </cell>
          <cell r="AJ341">
            <v>0</v>
          </cell>
          <cell r="AK341">
            <v>0</v>
          </cell>
          <cell r="AL341">
            <v>0</v>
          </cell>
          <cell r="AM341">
            <v>0</v>
          </cell>
          <cell r="AN341">
            <v>0</v>
          </cell>
          <cell r="AO341">
            <v>0</v>
          </cell>
          <cell r="AP341">
            <v>0</v>
          </cell>
          <cell r="AR341">
            <v>0</v>
          </cell>
          <cell r="AS341">
            <v>0</v>
          </cell>
          <cell r="AT341">
            <v>0</v>
          </cell>
          <cell r="AU341">
            <v>0</v>
          </cell>
          <cell r="AV341">
            <v>0</v>
          </cell>
          <cell r="AW341">
            <v>0</v>
          </cell>
          <cell r="AZ341">
            <v>0</v>
          </cell>
          <cell r="BG341" t="str">
            <v>20150701LGINE683</v>
          </cell>
          <cell r="BH341" t="str">
            <v>20150701FLST</v>
          </cell>
        </row>
        <row r="342">
          <cell r="B342" t="str">
            <v>Sep 2015</v>
          </cell>
          <cell r="C342" t="str">
            <v>GSS</v>
          </cell>
          <cell r="D342" t="str">
            <v>LGCME451</v>
          </cell>
          <cell r="E342">
            <v>51</v>
          </cell>
          <cell r="F342">
            <v>0</v>
          </cell>
          <cell r="G342">
            <v>0</v>
          </cell>
          <cell r="H342">
            <v>0</v>
          </cell>
          <cell r="I342">
            <v>0</v>
          </cell>
          <cell r="J342">
            <v>6916</v>
          </cell>
          <cell r="K342">
            <v>0</v>
          </cell>
          <cell r="L342">
            <v>0</v>
          </cell>
          <cell r="M342">
            <v>0</v>
          </cell>
          <cell r="N342">
            <v>0</v>
          </cell>
          <cell r="O342">
            <v>0</v>
          </cell>
          <cell r="P342">
            <v>0</v>
          </cell>
          <cell r="Q342">
            <v>0</v>
          </cell>
          <cell r="R342">
            <v>0</v>
          </cell>
          <cell r="AA342">
            <v>0</v>
          </cell>
          <cell r="AB342">
            <v>618.84</v>
          </cell>
          <cell r="AH342">
            <v>0</v>
          </cell>
          <cell r="AI342">
            <v>0</v>
          </cell>
          <cell r="AJ342">
            <v>0</v>
          </cell>
          <cell r="AK342">
            <v>0</v>
          </cell>
          <cell r="AL342">
            <v>0</v>
          </cell>
          <cell r="AM342">
            <v>3.999999999996362E-2</v>
          </cell>
          <cell r="AN342">
            <v>0</v>
          </cell>
          <cell r="AO342">
            <v>618.88</v>
          </cell>
          <cell r="AP342">
            <v>618.88</v>
          </cell>
          <cell r="AR342">
            <v>-1.43</v>
          </cell>
          <cell r="AS342">
            <v>4.55</v>
          </cell>
          <cell r="AT342">
            <v>62.05</v>
          </cell>
          <cell r="AU342">
            <v>0</v>
          </cell>
          <cell r="AV342">
            <v>0</v>
          </cell>
          <cell r="AW342">
            <v>684.05</v>
          </cell>
          <cell r="AZ342">
            <v>188.46</v>
          </cell>
          <cell r="BG342" t="str">
            <v>20150701LGCME451</v>
          </cell>
          <cell r="BH342" t="str">
            <v>20150701GSS</v>
          </cell>
        </row>
        <row r="343">
          <cell r="B343" t="str">
            <v>Sep 2015</v>
          </cell>
          <cell r="C343" t="str">
            <v>GSS</v>
          </cell>
          <cell r="D343" t="str">
            <v>LGCME550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AA343">
            <v>0</v>
          </cell>
          <cell r="AB343">
            <v>0</v>
          </cell>
          <cell r="AH343">
            <v>0</v>
          </cell>
          <cell r="AI343">
            <v>0</v>
          </cell>
          <cell r="AJ343">
            <v>0</v>
          </cell>
          <cell r="AK343">
            <v>0</v>
          </cell>
          <cell r="AL343">
            <v>0</v>
          </cell>
          <cell r="AM343">
            <v>0</v>
          </cell>
          <cell r="AN343">
            <v>0</v>
          </cell>
          <cell r="AO343">
            <v>0</v>
          </cell>
          <cell r="AP343">
            <v>0</v>
          </cell>
          <cell r="AR343">
            <v>0</v>
          </cell>
          <cell r="AS343">
            <v>0</v>
          </cell>
          <cell r="AT343">
            <v>0</v>
          </cell>
          <cell r="AU343">
            <v>0</v>
          </cell>
          <cell r="AV343">
            <v>0</v>
          </cell>
          <cell r="AW343">
            <v>0</v>
          </cell>
          <cell r="AZ343">
            <v>0</v>
          </cell>
          <cell r="BG343" t="str">
            <v>20150701LGCME550</v>
          </cell>
          <cell r="BH343" t="str">
            <v>20150701GSS</v>
          </cell>
        </row>
        <row r="344">
          <cell r="B344" t="str">
            <v>Sep 2015</v>
          </cell>
          <cell r="C344" t="str">
            <v>GSS</v>
          </cell>
          <cell r="D344" t="str">
            <v>LGCME551</v>
          </cell>
          <cell r="E344">
            <v>28189</v>
          </cell>
          <cell r="F344">
            <v>0</v>
          </cell>
          <cell r="G344">
            <v>0</v>
          </cell>
          <cell r="H344">
            <v>0</v>
          </cell>
          <cell r="I344">
            <v>0</v>
          </cell>
          <cell r="J344">
            <v>35885834</v>
          </cell>
          <cell r="K344">
            <v>0</v>
          </cell>
          <cell r="L344">
            <v>5861.4999999999991</v>
          </cell>
          <cell r="M344">
            <v>0</v>
          </cell>
          <cell r="N344">
            <v>0</v>
          </cell>
          <cell r="O344">
            <v>0</v>
          </cell>
          <cell r="P344">
            <v>0</v>
          </cell>
          <cell r="Q344">
            <v>0</v>
          </cell>
          <cell r="R344">
            <v>0</v>
          </cell>
          <cell r="AA344">
            <v>704725</v>
          </cell>
          <cell r="AB344">
            <v>3211064.43</v>
          </cell>
          <cell r="AH344">
            <v>0</v>
          </cell>
          <cell r="AI344">
            <v>0</v>
          </cell>
          <cell r="AJ344">
            <v>0</v>
          </cell>
          <cell r="AK344">
            <v>0</v>
          </cell>
          <cell r="AL344">
            <v>726.67000000004191</v>
          </cell>
          <cell r="AM344">
            <v>-40.629999999888241</v>
          </cell>
          <cell r="AN344">
            <v>0</v>
          </cell>
          <cell r="AO344">
            <v>3916475.47</v>
          </cell>
          <cell r="AP344">
            <v>3916475.4699999997</v>
          </cell>
          <cell r="AR344">
            <v>-7386.51</v>
          </cell>
          <cell r="AS344">
            <v>23624.639999999999</v>
          </cell>
          <cell r="AT344">
            <v>422854.11</v>
          </cell>
          <cell r="AU344">
            <v>0</v>
          </cell>
          <cell r="AV344">
            <v>0</v>
          </cell>
          <cell r="AW344">
            <v>4355567.71</v>
          </cell>
          <cell r="AZ344">
            <v>977888.98</v>
          </cell>
          <cell r="BG344" t="str">
            <v>20150701LGCME551</v>
          </cell>
          <cell r="BH344" t="str">
            <v>20150701GSS</v>
          </cell>
        </row>
        <row r="345">
          <cell r="B345" t="str">
            <v>Sep 2015</v>
          </cell>
          <cell r="C345" t="str">
            <v>GSS</v>
          </cell>
          <cell r="D345" t="str">
            <v>LGCME551UM</v>
          </cell>
          <cell r="E345">
            <v>1</v>
          </cell>
          <cell r="F345">
            <v>0</v>
          </cell>
          <cell r="G345">
            <v>0</v>
          </cell>
          <cell r="H345">
            <v>0</v>
          </cell>
          <cell r="I345">
            <v>0</v>
          </cell>
          <cell r="J345">
            <v>13802</v>
          </cell>
          <cell r="K345">
            <v>0</v>
          </cell>
          <cell r="L345">
            <v>0</v>
          </cell>
          <cell r="M345">
            <v>0</v>
          </cell>
          <cell r="N345">
            <v>0</v>
          </cell>
          <cell r="O345">
            <v>0</v>
          </cell>
          <cell r="P345">
            <v>0</v>
          </cell>
          <cell r="Q345">
            <v>0</v>
          </cell>
          <cell r="R345">
            <v>0</v>
          </cell>
          <cell r="AA345">
            <v>25</v>
          </cell>
          <cell r="AB345">
            <v>1235</v>
          </cell>
          <cell r="AH345">
            <v>0</v>
          </cell>
          <cell r="AI345">
            <v>0</v>
          </cell>
          <cell r="AJ345">
            <v>0</v>
          </cell>
          <cell r="AK345">
            <v>0</v>
          </cell>
          <cell r="AL345">
            <v>2550</v>
          </cell>
          <cell r="AM345">
            <v>0</v>
          </cell>
          <cell r="AN345">
            <v>0</v>
          </cell>
          <cell r="AO345">
            <v>3810</v>
          </cell>
          <cell r="AP345">
            <v>3810</v>
          </cell>
          <cell r="AR345">
            <v>-8.83</v>
          </cell>
          <cell r="AS345">
            <v>9.11</v>
          </cell>
          <cell r="AT345">
            <v>443.46</v>
          </cell>
          <cell r="AU345">
            <v>0</v>
          </cell>
          <cell r="AV345">
            <v>0</v>
          </cell>
          <cell r="AW345">
            <v>4253.74</v>
          </cell>
          <cell r="AZ345">
            <v>376.1</v>
          </cell>
          <cell r="BG345" t="str">
            <v>20150701LGCME551UM</v>
          </cell>
          <cell r="BH345" t="str">
            <v>20150701GSS</v>
          </cell>
        </row>
        <row r="346">
          <cell r="B346" t="str">
            <v>Sep 2015</v>
          </cell>
          <cell r="C346" t="str">
            <v>GSS</v>
          </cell>
          <cell r="D346" t="str">
            <v>LGCME552</v>
          </cell>
          <cell r="E346">
            <v>110</v>
          </cell>
          <cell r="F346">
            <v>0</v>
          </cell>
          <cell r="G346">
            <v>0</v>
          </cell>
          <cell r="H346">
            <v>0</v>
          </cell>
          <cell r="I346">
            <v>0</v>
          </cell>
          <cell r="J346">
            <v>118337</v>
          </cell>
          <cell r="K346">
            <v>0</v>
          </cell>
          <cell r="L346">
            <v>1.2</v>
          </cell>
          <cell r="M346">
            <v>0</v>
          </cell>
          <cell r="N346">
            <v>0</v>
          </cell>
          <cell r="O346">
            <v>0</v>
          </cell>
          <cell r="P346">
            <v>0</v>
          </cell>
          <cell r="Q346">
            <v>0</v>
          </cell>
          <cell r="R346">
            <v>0</v>
          </cell>
          <cell r="AA346">
            <v>0</v>
          </cell>
          <cell r="AB346">
            <v>10588.79</v>
          </cell>
          <cell r="AH346">
            <v>0</v>
          </cell>
          <cell r="AI346">
            <v>0</v>
          </cell>
          <cell r="AJ346">
            <v>0</v>
          </cell>
          <cell r="AK346">
            <v>0</v>
          </cell>
          <cell r="AL346">
            <v>0</v>
          </cell>
          <cell r="AM346">
            <v>3.0000000000654836E-2</v>
          </cell>
          <cell r="AN346">
            <v>0</v>
          </cell>
          <cell r="AO346">
            <v>10588.820000000002</v>
          </cell>
          <cell r="AP346">
            <v>10588.820000000002</v>
          </cell>
          <cell r="AR346">
            <v>-23.669999999999998</v>
          </cell>
          <cell r="AS346">
            <v>78.11</v>
          </cell>
          <cell r="AT346">
            <v>1063.53</v>
          </cell>
          <cell r="AU346">
            <v>0</v>
          </cell>
          <cell r="AV346">
            <v>0</v>
          </cell>
          <cell r="AW346">
            <v>11706.79</v>
          </cell>
          <cell r="AZ346">
            <v>3224.68</v>
          </cell>
          <cell r="BG346" t="str">
            <v>20150701LGCME552</v>
          </cell>
          <cell r="BH346" t="str">
            <v>20150701GSS</v>
          </cell>
        </row>
        <row r="347">
          <cell r="B347" t="str">
            <v>Sep 2015</v>
          </cell>
          <cell r="C347" t="str">
            <v>GSS</v>
          </cell>
          <cell r="D347" t="str">
            <v>LGCME557</v>
          </cell>
          <cell r="E347">
            <v>12</v>
          </cell>
          <cell r="F347">
            <v>0</v>
          </cell>
          <cell r="G347">
            <v>0</v>
          </cell>
          <cell r="H347">
            <v>0</v>
          </cell>
          <cell r="I347">
            <v>0</v>
          </cell>
          <cell r="J347">
            <v>3782</v>
          </cell>
          <cell r="K347">
            <v>0</v>
          </cell>
          <cell r="L347">
            <v>0</v>
          </cell>
          <cell r="M347">
            <v>0</v>
          </cell>
          <cell r="N347">
            <v>0</v>
          </cell>
          <cell r="O347">
            <v>0</v>
          </cell>
          <cell r="P347">
            <v>0</v>
          </cell>
          <cell r="Q347">
            <v>0</v>
          </cell>
          <cell r="R347">
            <v>0</v>
          </cell>
          <cell r="AA347">
            <v>300</v>
          </cell>
          <cell r="AB347">
            <v>338.41</v>
          </cell>
          <cell r="AH347">
            <v>0</v>
          </cell>
          <cell r="AI347">
            <v>0</v>
          </cell>
          <cell r="AJ347">
            <v>0</v>
          </cell>
          <cell r="AK347">
            <v>0</v>
          </cell>
          <cell r="AL347">
            <v>0</v>
          </cell>
          <cell r="AM347">
            <v>9.9999999999909051E-3</v>
          </cell>
          <cell r="AN347">
            <v>0</v>
          </cell>
          <cell r="AO347">
            <v>638.42000000000007</v>
          </cell>
          <cell r="AP347">
            <v>638.41999999999996</v>
          </cell>
          <cell r="AR347">
            <v>-0.75</v>
          </cell>
          <cell r="AS347">
            <v>2.4900000000000002</v>
          </cell>
          <cell r="AT347">
            <v>76.84</v>
          </cell>
          <cell r="AU347">
            <v>0</v>
          </cell>
          <cell r="AV347">
            <v>0</v>
          </cell>
          <cell r="AW347">
            <v>717</v>
          </cell>
          <cell r="AZ347">
            <v>103.06</v>
          </cell>
          <cell r="BG347" t="str">
            <v>20150701LGCME557</v>
          </cell>
          <cell r="BH347" t="str">
            <v>20150701GSS</v>
          </cell>
        </row>
        <row r="348">
          <cell r="B348" t="str">
            <v>Sep 2015</v>
          </cell>
          <cell r="C348" t="str">
            <v>PSS</v>
          </cell>
          <cell r="D348" t="str">
            <v>LGCME561</v>
          </cell>
          <cell r="E348">
            <v>2602</v>
          </cell>
          <cell r="F348">
            <v>0</v>
          </cell>
          <cell r="G348">
            <v>0</v>
          </cell>
          <cell r="H348">
            <v>0</v>
          </cell>
          <cell r="I348">
            <v>0</v>
          </cell>
          <cell r="J348">
            <v>163093422</v>
          </cell>
          <cell r="K348">
            <v>0</v>
          </cell>
          <cell r="L348">
            <v>394974.3</v>
          </cell>
          <cell r="M348">
            <v>0</v>
          </cell>
          <cell r="N348">
            <v>0</v>
          </cell>
          <cell r="O348">
            <v>0</v>
          </cell>
          <cell r="P348">
            <v>0</v>
          </cell>
          <cell r="Q348">
            <v>0</v>
          </cell>
          <cell r="R348">
            <v>0</v>
          </cell>
          <cell r="AA348">
            <v>234180</v>
          </cell>
          <cell r="AB348">
            <v>6639533.21</v>
          </cell>
          <cell r="AH348">
            <v>0</v>
          </cell>
          <cell r="AI348">
            <v>23972.09</v>
          </cell>
          <cell r="AJ348">
            <v>0</v>
          </cell>
          <cell r="AK348">
            <v>6497600.8700000001</v>
          </cell>
          <cell r="AL348">
            <v>587.63000000000466</v>
          </cell>
          <cell r="AM348">
            <v>3.8700000001117587</v>
          </cell>
          <cell r="AN348">
            <v>107266.47000000067</v>
          </cell>
          <cell r="AO348">
            <v>13479172.050000003</v>
          </cell>
          <cell r="AP348">
            <v>13479172.050000001</v>
          </cell>
          <cell r="AR348">
            <v>-35524.65</v>
          </cell>
          <cell r="AS348">
            <v>112233.92</v>
          </cell>
          <cell r="AT348">
            <v>1301954.5600000001</v>
          </cell>
          <cell r="AU348">
            <v>0</v>
          </cell>
          <cell r="AV348">
            <v>0</v>
          </cell>
          <cell r="AW348">
            <v>14857835.880000001</v>
          </cell>
          <cell r="AZ348">
            <v>4444295.75</v>
          </cell>
          <cell r="BG348" t="str">
            <v>20150701LGCME561</v>
          </cell>
          <cell r="BH348" t="str">
            <v>20150701PSS</v>
          </cell>
        </row>
        <row r="349">
          <cell r="B349" t="str">
            <v>Sep 2015</v>
          </cell>
          <cell r="C349" t="str">
            <v>PSP</v>
          </cell>
          <cell r="D349" t="str">
            <v>LGCME563</v>
          </cell>
          <cell r="E349">
            <v>52</v>
          </cell>
          <cell r="F349">
            <v>0</v>
          </cell>
          <cell r="G349">
            <v>0</v>
          </cell>
          <cell r="H349">
            <v>0</v>
          </cell>
          <cell r="I349">
            <v>0</v>
          </cell>
          <cell r="J349">
            <v>15096360</v>
          </cell>
          <cell r="K349">
            <v>0</v>
          </cell>
          <cell r="L349">
            <v>32267.1</v>
          </cell>
          <cell r="M349">
            <v>0</v>
          </cell>
          <cell r="N349">
            <v>0</v>
          </cell>
          <cell r="O349">
            <v>0</v>
          </cell>
          <cell r="P349">
            <v>0</v>
          </cell>
          <cell r="Q349">
            <v>0</v>
          </cell>
          <cell r="R349">
            <v>0</v>
          </cell>
          <cell r="AA349">
            <v>10400</v>
          </cell>
          <cell r="AB349">
            <v>592532.13</v>
          </cell>
          <cell r="AH349">
            <v>0</v>
          </cell>
          <cell r="AI349">
            <v>4149.3600000000006</v>
          </cell>
          <cell r="AJ349">
            <v>0</v>
          </cell>
          <cell r="AK349">
            <v>452984.72</v>
          </cell>
          <cell r="AL349">
            <v>400</v>
          </cell>
          <cell r="AM349">
            <v>1.0000000009313226E-2</v>
          </cell>
          <cell r="AN349">
            <v>116771.01000000001</v>
          </cell>
          <cell r="AO349">
            <v>1173087.8700000001</v>
          </cell>
          <cell r="AP349">
            <v>1173087.8700000001</v>
          </cell>
          <cell r="AR349">
            <v>-3825.79</v>
          </cell>
          <cell r="AS349">
            <v>10416.48</v>
          </cell>
          <cell r="AT349">
            <v>108804.68</v>
          </cell>
          <cell r="AU349">
            <v>0</v>
          </cell>
          <cell r="AV349">
            <v>0</v>
          </cell>
          <cell r="AW349">
            <v>1288483.24</v>
          </cell>
          <cell r="AZ349">
            <v>411375.81</v>
          </cell>
          <cell r="BG349" t="str">
            <v>20150701LGCME563</v>
          </cell>
          <cell r="BH349" t="str">
            <v>20150701PSP</v>
          </cell>
        </row>
        <row r="350">
          <cell r="B350" t="str">
            <v>Sep 2015</v>
          </cell>
          <cell r="C350" t="str">
            <v>PSS</v>
          </cell>
          <cell r="D350" t="str">
            <v>LGCME567</v>
          </cell>
          <cell r="E350">
            <v>1</v>
          </cell>
          <cell r="F350">
            <v>0</v>
          </cell>
          <cell r="G350">
            <v>0</v>
          </cell>
          <cell r="H350">
            <v>0</v>
          </cell>
          <cell r="I350">
            <v>0</v>
          </cell>
          <cell r="J350">
            <v>120480</v>
          </cell>
          <cell r="K350">
            <v>0</v>
          </cell>
          <cell r="L350">
            <v>476</v>
          </cell>
          <cell r="M350">
            <v>0</v>
          </cell>
          <cell r="N350">
            <v>0</v>
          </cell>
          <cell r="O350">
            <v>0</v>
          </cell>
          <cell r="P350">
            <v>0</v>
          </cell>
          <cell r="Q350">
            <v>0</v>
          </cell>
          <cell r="R350">
            <v>0</v>
          </cell>
          <cell r="AA350">
            <v>90</v>
          </cell>
          <cell r="AB350">
            <v>4904.74</v>
          </cell>
          <cell r="AH350">
            <v>0</v>
          </cell>
          <cell r="AI350">
            <v>0</v>
          </cell>
          <cell r="AJ350">
            <v>0</v>
          </cell>
          <cell r="AK350">
            <v>7801.64</v>
          </cell>
          <cell r="AL350">
            <v>0</v>
          </cell>
          <cell r="AM350">
            <v>0</v>
          </cell>
          <cell r="AN350">
            <v>0</v>
          </cell>
          <cell r="AO350">
            <v>12796.380000000001</v>
          </cell>
          <cell r="AP350">
            <v>12796.380000000001</v>
          </cell>
          <cell r="AR350">
            <v>-77.11</v>
          </cell>
          <cell r="AS350">
            <v>83.13</v>
          </cell>
          <cell r="AT350">
            <v>1236.02</v>
          </cell>
          <cell r="AU350">
            <v>0</v>
          </cell>
          <cell r="AV350">
            <v>0</v>
          </cell>
          <cell r="AW350">
            <v>14038.42</v>
          </cell>
          <cell r="AZ350">
            <v>3283.08</v>
          </cell>
          <cell r="BG350" t="str">
            <v>20150701LGCME567</v>
          </cell>
          <cell r="BH350" t="str">
            <v>20150701PSS</v>
          </cell>
        </row>
        <row r="351">
          <cell r="B351" t="str">
            <v>Sep 2015</v>
          </cell>
          <cell r="C351" t="str">
            <v>TODS</v>
          </cell>
          <cell r="D351" t="str">
            <v>LGCME591</v>
          </cell>
          <cell r="E351">
            <v>266</v>
          </cell>
          <cell r="F351">
            <v>0</v>
          </cell>
          <cell r="G351">
            <v>0</v>
          </cell>
          <cell r="H351">
            <v>0</v>
          </cell>
          <cell r="I351">
            <v>0</v>
          </cell>
          <cell r="J351">
            <v>74630534</v>
          </cell>
          <cell r="K351">
            <v>0</v>
          </cell>
          <cell r="L351">
            <v>0</v>
          </cell>
          <cell r="M351">
            <v>148110.70000000001</v>
          </cell>
          <cell r="N351">
            <v>146619</v>
          </cell>
          <cell r="O351">
            <v>144888.4</v>
          </cell>
          <cell r="P351">
            <v>0</v>
          </cell>
          <cell r="Q351">
            <v>0</v>
          </cell>
          <cell r="R351">
            <v>0</v>
          </cell>
          <cell r="AA351">
            <v>53200</v>
          </cell>
          <cell r="AB351">
            <v>3021790.32</v>
          </cell>
          <cell r="AH351">
            <v>1755</v>
          </cell>
          <cell r="AI351">
            <v>36718.68</v>
          </cell>
          <cell r="AJ351">
            <v>0</v>
          </cell>
          <cell r="AK351">
            <v>2140751.13</v>
          </cell>
          <cell r="AL351">
            <v>87.480000000003201</v>
          </cell>
          <cell r="AM351">
            <v>0.10000000009313226</v>
          </cell>
          <cell r="AN351">
            <v>70212.689999999944</v>
          </cell>
          <cell r="AO351">
            <v>5286041.7199999988</v>
          </cell>
          <cell r="AP351">
            <v>5286041.7200000007</v>
          </cell>
          <cell r="AR351">
            <v>-15611.9</v>
          </cell>
          <cell r="AS351">
            <v>5969.03</v>
          </cell>
          <cell r="AT351">
            <v>464336.09</v>
          </cell>
          <cell r="AU351">
            <v>0</v>
          </cell>
          <cell r="AV351">
            <v>0</v>
          </cell>
          <cell r="AW351">
            <v>5740734.9400000004</v>
          </cell>
          <cell r="AZ351">
            <v>2033682.05</v>
          </cell>
          <cell r="BG351" t="str">
            <v>20150701LGCME591</v>
          </cell>
          <cell r="BH351" t="str">
            <v>20150701TODS</v>
          </cell>
        </row>
        <row r="352">
          <cell r="B352" t="str">
            <v>Sep 2015</v>
          </cell>
          <cell r="C352" t="str">
            <v>TODP</v>
          </cell>
          <cell r="D352" t="str">
            <v>LGCME593</v>
          </cell>
          <cell r="E352">
            <v>37</v>
          </cell>
          <cell r="F352">
            <v>0</v>
          </cell>
          <cell r="G352">
            <v>0</v>
          </cell>
          <cell r="H352">
            <v>0</v>
          </cell>
          <cell r="I352">
            <v>0</v>
          </cell>
          <cell r="J352">
            <v>39109200</v>
          </cell>
          <cell r="K352">
            <v>0</v>
          </cell>
          <cell r="L352">
            <v>0</v>
          </cell>
          <cell r="M352">
            <v>85318.9</v>
          </cell>
          <cell r="N352">
            <v>82851</v>
          </cell>
          <cell r="O352">
            <v>82358.799999999988</v>
          </cell>
          <cell r="P352">
            <v>0</v>
          </cell>
          <cell r="Q352">
            <v>0</v>
          </cell>
          <cell r="R352">
            <v>0</v>
          </cell>
          <cell r="AA352">
            <v>11100</v>
          </cell>
          <cell r="AB352">
            <v>1495535.81</v>
          </cell>
          <cell r="AH352">
            <v>0</v>
          </cell>
          <cell r="AI352">
            <v>0</v>
          </cell>
          <cell r="AJ352">
            <v>0</v>
          </cell>
          <cell r="AK352">
            <v>949330.94</v>
          </cell>
          <cell r="AL352">
            <v>0</v>
          </cell>
          <cell r="AM352">
            <v>4.0000000037252903E-2</v>
          </cell>
          <cell r="AN352">
            <v>1057.6100000001024</v>
          </cell>
          <cell r="AO352">
            <v>2457024.4000000004</v>
          </cell>
          <cell r="AP352">
            <v>2457024.4</v>
          </cell>
          <cell r="AR352">
            <v>-12320.400000000001</v>
          </cell>
          <cell r="AS352">
            <v>3128.73</v>
          </cell>
          <cell r="AT352">
            <v>194653.92</v>
          </cell>
          <cell r="AU352">
            <v>0</v>
          </cell>
          <cell r="AV352">
            <v>0</v>
          </cell>
          <cell r="AW352">
            <v>2642486.65</v>
          </cell>
          <cell r="AZ352">
            <v>1065725.7</v>
          </cell>
          <cell r="BG352" t="str">
            <v>20150701LGCME593</v>
          </cell>
          <cell r="BH352" t="str">
            <v>20150701TODP</v>
          </cell>
        </row>
        <row r="353">
          <cell r="B353" t="str">
            <v>Sep 2015</v>
          </cell>
          <cell r="C353" t="str">
            <v>GS3</v>
          </cell>
          <cell r="D353" t="str">
            <v>LGCME650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AA353">
            <v>0</v>
          </cell>
          <cell r="AB353">
            <v>0</v>
          </cell>
          <cell r="AH353">
            <v>0</v>
          </cell>
          <cell r="AI353">
            <v>0</v>
          </cell>
          <cell r="AJ353">
            <v>0</v>
          </cell>
          <cell r="AK353">
            <v>0</v>
          </cell>
          <cell r="AL353">
            <v>0</v>
          </cell>
          <cell r="AM353">
            <v>0</v>
          </cell>
          <cell r="AN353">
            <v>0</v>
          </cell>
          <cell r="AO353">
            <v>0</v>
          </cell>
          <cell r="AP353">
            <v>0</v>
          </cell>
          <cell r="AR353">
            <v>0</v>
          </cell>
          <cell r="AS353">
            <v>0</v>
          </cell>
          <cell r="AT353">
            <v>0</v>
          </cell>
          <cell r="AU353">
            <v>0</v>
          </cell>
          <cell r="AV353">
            <v>0</v>
          </cell>
          <cell r="AW353">
            <v>0</v>
          </cell>
          <cell r="AZ353">
            <v>0</v>
          </cell>
          <cell r="BG353" t="str">
            <v>20150701LGCME650</v>
          </cell>
          <cell r="BH353" t="str">
            <v>20150701GS3</v>
          </cell>
        </row>
        <row r="354">
          <cell r="B354" t="str">
            <v>Sep 2015</v>
          </cell>
          <cell r="C354" t="str">
            <v>GS3</v>
          </cell>
          <cell r="D354" t="str">
            <v>LGCME651</v>
          </cell>
          <cell r="E354">
            <v>15848</v>
          </cell>
          <cell r="F354">
            <v>0</v>
          </cell>
          <cell r="G354">
            <v>0</v>
          </cell>
          <cell r="H354">
            <v>0</v>
          </cell>
          <cell r="I354">
            <v>0</v>
          </cell>
          <cell r="J354">
            <v>93137749</v>
          </cell>
          <cell r="K354">
            <v>0</v>
          </cell>
          <cell r="L354">
            <v>343959.90000000008</v>
          </cell>
          <cell r="M354">
            <v>0</v>
          </cell>
          <cell r="N354">
            <v>0</v>
          </cell>
          <cell r="O354">
            <v>0</v>
          </cell>
          <cell r="P354">
            <v>0</v>
          </cell>
          <cell r="Q354">
            <v>0</v>
          </cell>
          <cell r="R354">
            <v>0</v>
          </cell>
          <cell r="AA354">
            <v>633920</v>
          </cell>
          <cell r="AB354">
            <v>8333965.7800000003</v>
          </cell>
          <cell r="AH354">
            <v>0</v>
          </cell>
          <cell r="AI354">
            <v>0</v>
          </cell>
          <cell r="AJ354">
            <v>0</v>
          </cell>
          <cell r="AK354">
            <v>0</v>
          </cell>
          <cell r="AL354">
            <v>-434.06000000005588</v>
          </cell>
          <cell r="AM354">
            <v>-101.77000000048429</v>
          </cell>
          <cell r="AN354">
            <v>0</v>
          </cell>
          <cell r="AO354">
            <v>8967349.9499999993</v>
          </cell>
          <cell r="AP354">
            <v>8967349.9499999993</v>
          </cell>
          <cell r="AR354">
            <v>-19752.809999999998</v>
          </cell>
          <cell r="AS354">
            <v>60447.67</v>
          </cell>
          <cell r="AT354">
            <v>925714.95</v>
          </cell>
          <cell r="AU354">
            <v>0</v>
          </cell>
          <cell r="AV354">
            <v>0</v>
          </cell>
          <cell r="AW354">
            <v>9933759.7599999998</v>
          </cell>
          <cell r="AZ354">
            <v>2538003.66</v>
          </cell>
          <cell r="BG354" t="str">
            <v>20150701LGCME651</v>
          </cell>
          <cell r="BH354" t="str">
            <v>20150701GS3</v>
          </cell>
        </row>
        <row r="355">
          <cell r="B355" t="str">
            <v>Sep 2015</v>
          </cell>
          <cell r="C355" t="str">
            <v>GS3</v>
          </cell>
          <cell r="D355" t="str">
            <v>LGCME652</v>
          </cell>
          <cell r="E355">
            <v>661</v>
          </cell>
          <cell r="F355">
            <v>0</v>
          </cell>
          <cell r="G355">
            <v>0</v>
          </cell>
          <cell r="H355">
            <v>0</v>
          </cell>
          <cell r="I355">
            <v>0</v>
          </cell>
          <cell r="J355">
            <v>1700622</v>
          </cell>
          <cell r="K355">
            <v>0</v>
          </cell>
          <cell r="L355">
            <v>7560.2</v>
          </cell>
          <cell r="M355">
            <v>0</v>
          </cell>
          <cell r="N355">
            <v>0</v>
          </cell>
          <cell r="O355">
            <v>0</v>
          </cell>
          <cell r="P355">
            <v>0</v>
          </cell>
          <cell r="Q355">
            <v>0</v>
          </cell>
          <cell r="R355">
            <v>0</v>
          </cell>
          <cell r="AA355">
            <v>0</v>
          </cell>
          <cell r="AB355">
            <v>152171.66</v>
          </cell>
          <cell r="AH355">
            <v>0</v>
          </cell>
          <cell r="AI355">
            <v>0</v>
          </cell>
          <cell r="AJ355">
            <v>0</v>
          </cell>
          <cell r="AK355">
            <v>0</v>
          </cell>
          <cell r="AL355">
            <v>0</v>
          </cell>
          <cell r="AM355">
            <v>-1.5400000000081491</v>
          </cell>
          <cell r="AN355">
            <v>0</v>
          </cell>
          <cell r="AO355">
            <v>152170.12</v>
          </cell>
          <cell r="AP355">
            <v>152170.12</v>
          </cell>
          <cell r="AR355">
            <v>-356.51</v>
          </cell>
          <cell r="AS355">
            <v>1122.3900000000001</v>
          </cell>
          <cell r="AT355">
            <v>15266.16</v>
          </cell>
          <cell r="AU355">
            <v>0</v>
          </cell>
          <cell r="AV355">
            <v>0</v>
          </cell>
          <cell r="AW355">
            <v>168202.16</v>
          </cell>
          <cell r="AZ355">
            <v>46341.95</v>
          </cell>
          <cell r="BG355" t="str">
            <v>20150701LGCME652</v>
          </cell>
          <cell r="BH355" t="str">
            <v>20150701GS3</v>
          </cell>
        </row>
        <row r="356">
          <cell r="B356" t="str">
            <v>Sep 2015</v>
          </cell>
          <cell r="C356" t="str">
            <v>GS3</v>
          </cell>
          <cell r="D356" t="str">
            <v>LGCME657</v>
          </cell>
          <cell r="E356">
            <v>10</v>
          </cell>
          <cell r="F356">
            <v>0</v>
          </cell>
          <cell r="G356">
            <v>0</v>
          </cell>
          <cell r="H356">
            <v>0</v>
          </cell>
          <cell r="I356">
            <v>0</v>
          </cell>
          <cell r="J356">
            <v>218974</v>
          </cell>
          <cell r="K356">
            <v>0</v>
          </cell>
          <cell r="L356">
            <v>607.29999999999995</v>
          </cell>
          <cell r="M356">
            <v>0</v>
          </cell>
          <cell r="N356">
            <v>0</v>
          </cell>
          <cell r="O356">
            <v>0</v>
          </cell>
          <cell r="P356">
            <v>0</v>
          </cell>
          <cell r="Q356">
            <v>0</v>
          </cell>
          <cell r="R356">
            <v>0</v>
          </cell>
          <cell r="AA356">
            <v>400</v>
          </cell>
          <cell r="AB356">
            <v>19593.79</v>
          </cell>
          <cell r="AH356">
            <v>0</v>
          </cell>
          <cell r="AI356">
            <v>0</v>
          </cell>
          <cell r="AJ356">
            <v>0</v>
          </cell>
          <cell r="AK356">
            <v>0</v>
          </cell>
          <cell r="AL356">
            <v>0</v>
          </cell>
          <cell r="AM356">
            <v>2.0000000000436557E-2</v>
          </cell>
          <cell r="AN356">
            <v>0</v>
          </cell>
          <cell r="AO356">
            <v>19993.810000000001</v>
          </cell>
          <cell r="AP356">
            <v>19993.809999999998</v>
          </cell>
          <cell r="AR356">
            <v>-43.790000000000006</v>
          </cell>
          <cell r="AS356">
            <v>144.53</v>
          </cell>
          <cell r="AT356">
            <v>2025.07</v>
          </cell>
          <cell r="AU356">
            <v>0</v>
          </cell>
          <cell r="AV356">
            <v>0</v>
          </cell>
          <cell r="AW356">
            <v>22119.62</v>
          </cell>
          <cell r="AZ356">
            <v>5967.04</v>
          </cell>
          <cell r="BG356" t="str">
            <v>20150701LGCME657</v>
          </cell>
          <cell r="BH356" t="str">
            <v>20150701GS3</v>
          </cell>
        </row>
        <row r="357">
          <cell r="B357" t="str">
            <v>Sep 2015</v>
          </cell>
          <cell r="C357" t="str">
            <v>LWC</v>
          </cell>
          <cell r="D357" t="str">
            <v>LGCME671</v>
          </cell>
          <cell r="E357">
            <v>2</v>
          </cell>
          <cell r="F357">
            <v>0</v>
          </cell>
          <cell r="G357">
            <v>0</v>
          </cell>
          <cell r="H357">
            <v>0</v>
          </cell>
          <cell r="I357">
            <v>0</v>
          </cell>
          <cell r="J357">
            <v>5502000</v>
          </cell>
          <cell r="K357">
            <v>0</v>
          </cell>
          <cell r="L357">
            <v>9072</v>
          </cell>
          <cell r="M357">
            <v>0</v>
          </cell>
          <cell r="N357">
            <v>0</v>
          </cell>
          <cell r="O357">
            <v>0</v>
          </cell>
          <cell r="P357">
            <v>0</v>
          </cell>
          <cell r="Q357">
            <v>0</v>
          </cell>
          <cell r="R357">
            <v>0</v>
          </cell>
          <cell r="AA357">
            <v>0</v>
          </cell>
          <cell r="AB357">
            <v>213037.44</v>
          </cell>
          <cell r="AH357">
            <v>0</v>
          </cell>
          <cell r="AI357">
            <v>0</v>
          </cell>
          <cell r="AJ357">
            <v>0</v>
          </cell>
          <cell r="AK357">
            <v>86184</v>
          </cell>
          <cell r="AL357">
            <v>0</v>
          </cell>
          <cell r="AM357">
            <v>0</v>
          </cell>
          <cell r="AN357">
            <v>4468.8000000000029</v>
          </cell>
          <cell r="AO357">
            <v>303690.23999999999</v>
          </cell>
          <cell r="AP357">
            <v>303690.23999999999</v>
          </cell>
          <cell r="AR357">
            <v>-1100.4000000000001</v>
          </cell>
          <cell r="AS357">
            <v>0</v>
          </cell>
          <cell r="AT357">
            <v>21972.400000000001</v>
          </cell>
          <cell r="AU357">
            <v>0</v>
          </cell>
          <cell r="AV357">
            <v>0</v>
          </cell>
          <cell r="AW357">
            <v>324562.24</v>
          </cell>
          <cell r="AZ357">
            <v>149929.5</v>
          </cell>
          <cell r="BG357" t="str">
            <v>20150701LGCME671</v>
          </cell>
          <cell r="BH357" t="str">
            <v>20150701LWC</v>
          </cell>
        </row>
        <row r="358">
          <cell r="B358" t="str">
            <v>Sep 2015</v>
          </cell>
          <cell r="C358" t="str">
            <v>CSR</v>
          </cell>
          <cell r="D358" t="str">
            <v>LGCSR761</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AA358">
            <v>0</v>
          </cell>
          <cell r="AB358">
            <v>0</v>
          </cell>
          <cell r="AH358">
            <v>0</v>
          </cell>
          <cell r="AI358">
            <v>0</v>
          </cell>
          <cell r="AJ358">
            <v>0</v>
          </cell>
          <cell r="AK358">
            <v>0</v>
          </cell>
          <cell r="AL358">
            <v>0</v>
          </cell>
          <cell r="AM358">
            <v>0</v>
          </cell>
          <cell r="AN358">
            <v>0</v>
          </cell>
          <cell r="AO358">
            <v>0</v>
          </cell>
          <cell r="AP358">
            <v>0</v>
          </cell>
          <cell r="AR358">
            <v>0</v>
          </cell>
          <cell r="AS358">
            <v>0</v>
          </cell>
          <cell r="AT358">
            <v>0</v>
          </cell>
          <cell r="AU358">
            <v>0</v>
          </cell>
          <cell r="AV358">
            <v>0</v>
          </cell>
          <cell r="AW358">
            <v>0</v>
          </cell>
          <cell r="AZ358">
            <v>0</v>
          </cell>
          <cell r="BG358" t="str">
            <v>20150701LGCSR761</v>
          </cell>
          <cell r="BH358" t="str">
            <v>20150701CSR</v>
          </cell>
        </row>
        <row r="359">
          <cell r="B359" t="str">
            <v>Sep 2015</v>
          </cell>
          <cell r="C359" t="str">
            <v>CSR</v>
          </cell>
          <cell r="D359" t="str">
            <v>LGCSR780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AA359">
            <v>0</v>
          </cell>
          <cell r="AB359">
            <v>0</v>
          </cell>
          <cell r="AH359">
            <v>0</v>
          </cell>
          <cell r="AI359">
            <v>0</v>
          </cell>
          <cell r="AJ359">
            <v>0</v>
          </cell>
          <cell r="AK359">
            <v>0</v>
          </cell>
          <cell r="AL359">
            <v>0</v>
          </cell>
          <cell r="AM359">
            <v>0</v>
          </cell>
          <cell r="AN359">
            <v>0</v>
          </cell>
          <cell r="AO359">
            <v>0</v>
          </cell>
          <cell r="AP359">
            <v>0</v>
          </cell>
          <cell r="AR359">
            <v>0</v>
          </cell>
          <cell r="AS359">
            <v>0</v>
          </cell>
          <cell r="AT359">
            <v>0</v>
          </cell>
          <cell r="AU359">
            <v>0</v>
          </cell>
          <cell r="AV359">
            <v>0</v>
          </cell>
          <cell r="AW359">
            <v>0</v>
          </cell>
          <cell r="AZ359">
            <v>0</v>
          </cell>
          <cell r="BG359" t="str">
            <v>20150701LGCSR780</v>
          </cell>
          <cell r="BH359" t="str">
            <v>20150701CSR</v>
          </cell>
        </row>
        <row r="360">
          <cell r="B360" t="str">
            <v>Sep 2015</v>
          </cell>
          <cell r="C360" t="str">
            <v>FK</v>
          </cell>
          <cell r="D360" t="str">
            <v>LGINE599</v>
          </cell>
          <cell r="E360">
            <v>1</v>
          </cell>
          <cell r="F360">
            <v>0</v>
          </cell>
          <cell r="G360">
            <v>0</v>
          </cell>
          <cell r="H360">
            <v>0</v>
          </cell>
          <cell r="I360">
            <v>0</v>
          </cell>
          <cell r="J360">
            <v>12823000</v>
          </cell>
          <cell r="K360">
            <v>0</v>
          </cell>
          <cell r="L360">
            <v>20916</v>
          </cell>
          <cell r="M360">
            <v>0</v>
          </cell>
          <cell r="N360">
            <v>0</v>
          </cell>
          <cell r="O360">
            <v>0</v>
          </cell>
          <cell r="P360">
            <v>0</v>
          </cell>
          <cell r="Q360">
            <v>0</v>
          </cell>
          <cell r="R360">
            <v>0</v>
          </cell>
          <cell r="AA360">
            <v>0</v>
          </cell>
          <cell r="AB360">
            <v>501379.3</v>
          </cell>
          <cell r="AH360">
            <v>0</v>
          </cell>
          <cell r="AI360">
            <v>-15031.07</v>
          </cell>
          <cell r="AJ360">
            <v>0</v>
          </cell>
          <cell r="AK360">
            <v>274028.05</v>
          </cell>
          <cell r="AL360">
            <v>0</v>
          </cell>
          <cell r="AM360">
            <v>0</v>
          </cell>
          <cell r="AN360">
            <v>0</v>
          </cell>
          <cell r="AO360">
            <v>775407.35</v>
          </cell>
          <cell r="AP360">
            <v>775407.35000000009</v>
          </cell>
          <cell r="AR360">
            <v>-8206.7199999999993</v>
          </cell>
          <cell r="AS360">
            <v>0</v>
          </cell>
          <cell r="AT360">
            <v>54866.3</v>
          </cell>
          <cell r="AU360">
            <v>0</v>
          </cell>
          <cell r="AV360">
            <v>0</v>
          </cell>
          <cell r="AW360">
            <v>822066.93</v>
          </cell>
          <cell r="AZ360">
            <v>349426.75</v>
          </cell>
          <cell r="BG360" t="str">
            <v>20150701LGINE599</v>
          </cell>
          <cell r="BH360" t="str">
            <v>20150701FK</v>
          </cell>
        </row>
        <row r="361">
          <cell r="B361" t="str">
            <v>Sep 2015</v>
          </cell>
          <cell r="C361" t="str">
            <v>RTS</v>
          </cell>
          <cell r="D361" t="str">
            <v>LGINE643</v>
          </cell>
          <cell r="E361">
            <v>13</v>
          </cell>
          <cell r="F361">
            <v>0</v>
          </cell>
          <cell r="G361">
            <v>0</v>
          </cell>
          <cell r="H361">
            <v>0</v>
          </cell>
          <cell r="I361">
            <v>0</v>
          </cell>
          <cell r="J361">
            <v>94297654</v>
          </cell>
          <cell r="K361">
            <v>0</v>
          </cell>
          <cell r="L361">
            <v>0</v>
          </cell>
          <cell r="M361">
            <v>173618.8</v>
          </cell>
          <cell r="N361">
            <v>172356.6</v>
          </cell>
          <cell r="O361">
            <v>169551.6</v>
          </cell>
          <cell r="P361">
            <v>0</v>
          </cell>
          <cell r="Q361">
            <v>0</v>
          </cell>
          <cell r="R361">
            <v>0</v>
          </cell>
          <cell r="AA361">
            <v>13000</v>
          </cell>
          <cell r="AB361">
            <v>3499385.94</v>
          </cell>
          <cell r="AH361">
            <v>0</v>
          </cell>
          <cell r="AI361">
            <v>0</v>
          </cell>
          <cell r="AJ361">
            <v>0</v>
          </cell>
          <cell r="AK361">
            <v>1673186.42</v>
          </cell>
          <cell r="AL361">
            <v>0</v>
          </cell>
          <cell r="AM361">
            <v>0</v>
          </cell>
          <cell r="AN361">
            <v>131563.51</v>
          </cell>
          <cell r="AO361">
            <v>5317135.87</v>
          </cell>
          <cell r="AP361">
            <v>5317135.87</v>
          </cell>
          <cell r="AR361">
            <v>-54121.409999999996</v>
          </cell>
          <cell r="AS361">
            <v>0</v>
          </cell>
          <cell r="AT361">
            <v>361914.58</v>
          </cell>
          <cell r="AU361">
            <v>0</v>
          </cell>
          <cell r="AV361">
            <v>0</v>
          </cell>
          <cell r="AW361">
            <v>5624929.04</v>
          </cell>
          <cell r="AZ361">
            <v>2569611.0699999998</v>
          </cell>
          <cell r="BG361" t="str">
            <v>20150701LGINE643</v>
          </cell>
          <cell r="BH361" t="str">
            <v>20150701RTS</v>
          </cell>
        </row>
        <row r="362">
          <cell r="B362" t="str">
            <v>Sep 2015</v>
          </cell>
          <cell r="C362" t="str">
            <v>PSS</v>
          </cell>
          <cell r="D362" t="str">
            <v>LGINE661</v>
          </cell>
          <cell r="E362">
            <v>226</v>
          </cell>
          <cell r="F362">
            <v>0</v>
          </cell>
          <cell r="G362">
            <v>0</v>
          </cell>
          <cell r="H362">
            <v>0</v>
          </cell>
          <cell r="I362">
            <v>0</v>
          </cell>
          <cell r="J362">
            <v>22336028</v>
          </cell>
          <cell r="K362">
            <v>0</v>
          </cell>
          <cell r="L362">
            <v>56969.1</v>
          </cell>
          <cell r="M362">
            <v>0</v>
          </cell>
          <cell r="N362">
            <v>0</v>
          </cell>
          <cell r="O362">
            <v>0</v>
          </cell>
          <cell r="P362">
            <v>0</v>
          </cell>
          <cell r="Q362">
            <v>0</v>
          </cell>
          <cell r="R362">
            <v>0</v>
          </cell>
          <cell r="AA362">
            <v>20340</v>
          </cell>
          <cell r="AB362">
            <v>909299.7</v>
          </cell>
          <cell r="AH362">
            <v>0</v>
          </cell>
          <cell r="AI362">
            <v>61556.999999999993</v>
          </cell>
          <cell r="AJ362">
            <v>0</v>
          </cell>
          <cell r="AK362">
            <v>995280.55</v>
          </cell>
          <cell r="AL362">
            <v>-229.88999999999942</v>
          </cell>
          <cell r="AM362">
            <v>3.0000000027939677E-2</v>
          </cell>
          <cell r="AN362">
            <v>8131.2600000000093</v>
          </cell>
          <cell r="AO362">
            <v>1932821.6500000001</v>
          </cell>
          <cell r="AP362">
            <v>1932821.6500000001</v>
          </cell>
          <cell r="AR362">
            <v>-4494.32</v>
          </cell>
          <cell r="AS362">
            <v>0</v>
          </cell>
          <cell r="AT362">
            <v>189016.39</v>
          </cell>
          <cell r="AU362">
            <v>0</v>
          </cell>
          <cell r="AV362">
            <v>0</v>
          </cell>
          <cell r="AW362">
            <v>2117343.7200000002</v>
          </cell>
          <cell r="AZ362">
            <v>608656.76</v>
          </cell>
          <cell r="BG362" t="str">
            <v>20150701LGINE661</v>
          </cell>
          <cell r="BH362" t="str">
            <v>20150701PSS</v>
          </cell>
        </row>
        <row r="363">
          <cell r="B363" t="str">
            <v>Sep 2015</v>
          </cell>
          <cell r="C363" t="str">
            <v>PSP</v>
          </cell>
          <cell r="D363" t="str">
            <v>LGINE663</v>
          </cell>
          <cell r="E363">
            <v>23</v>
          </cell>
          <cell r="F363">
            <v>0</v>
          </cell>
          <cell r="G363">
            <v>0</v>
          </cell>
          <cell r="H363">
            <v>0</v>
          </cell>
          <cell r="I363">
            <v>0</v>
          </cell>
          <cell r="J363">
            <v>1319790</v>
          </cell>
          <cell r="K363">
            <v>0</v>
          </cell>
          <cell r="L363">
            <v>4830.2000000000007</v>
          </cell>
          <cell r="M363">
            <v>0</v>
          </cell>
          <cell r="N363">
            <v>0</v>
          </cell>
          <cell r="O363">
            <v>0</v>
          </cell>
          <cell r="P363">
            <v>0</v>
          </cell>
          <cell r="Q363">
            <v>0</v>
          </cell>
          <cell r="R363">
            <v>0</v>
          </cell>
          <cell r="AA363">
            <v>4600</v>
          </cell>
          <cell r="AB363">
            <v>51801.760000000002</v>
          </cell>
          <cell r="AH363">
            <v>0</v>
          </cell>
          <cell r="AI363">
            <v>12057.21</v>
          </cell>
          <cell r="AJ363">
            <v>0</v>
          </cell>
          <cell r="AK363">
            <v>79245.290000000008</v>
          </cell>
          <cell r="AL363">
            <v>0</v>
          </cell>
          <cell r="AM363">
            <v>0</v>
          </cell>
          <cell r="AN363">
            <v>4295.4099999999889</v>
          </cell>
          <cell r="AO363">
            <v>139942.45999999996</v>
          </cell>
          <cell r="AP363">
            <v>139942.46</v>
          </cell>
          <cell r="AR363">
            <v>-305.66000000000003</v>
          </cell>
          <cell r="AS363">
            <v>0</v>
          </cell>
          <cell r="AT363">
            <v>14716.28</v>
          </cell>
          <cell r="AU363">
            <v>0</v>
          </cell>
          <cell r="AV363">
            <v>0</v>
          </cell>
          <cell r="AW363">
            <v>154353.07999999999</v>
          </cell>
          <cell r="AZ363">
            <v>35964.28</v>
          </cell>
          <cell r="BG363" t="str">
            <v>20150701LGINE663</v>
          </cell>
          <cell r="BH363" t="str">
            <v>20150701PSP</v>
          </cell>
        </row>
        <row r="364">
          <cell r="B364" t="str">
            <v>Sep 2015</v>
          </cell>
          <cell r="C364" t="str">
            <v>TODS</v>
          </cell>
          <cell r="D364" t="str">
            <v>LGINE691</v>
          </cell>
          <cell r="E364">
            <v>89</v>
          </cell>
          <cell r="F364">
            <v>0</v>
          </cell>
          <cell r="G364">
            <v>0</v>
          </cell>
          <cell r="H364">
            <v>0</v>
          </cell>
          <cell r="I364">
            <v>0</v>
          </cell>
          <cell r="J364">
            <v>25218420</v>
          </cell>
          <cell r="K364">
            <v>0</v>
          </cell>
          <cell r="L364">
            <v>0</v>
          </cell>
          <cell r="M364">
            <v>54908.5</v>
          </cell>
          <cell r="N364">
            <v>53802.3</v>
          </cell>
          <cell r="O364">
            <v>52469.2</v>
          </cell>
          <cell r="P364">
            <v>0</v>
          </cell>
          <cell r="Q364">
            <v>0</v>
          </cell>
          <cell r="R364">
            <v>0</v>
          </cell>
          <cell r="AA364">
            <v>17800</v>
          </cell>
          <cell r="AB364">
            <v>1021093.83</v>
          </cell>
          <cell r="AH364">
            <v>0</v>
          </cell>
          <cell r="AI364">
            <v>52214.65</v>
          </cell>
          <cell r="AJ364">
            <v>0</v>
          </cell>
          <cell r="AK364">
            <v>821613.69000000006</v>
          </cell>
          <cell r="AL364">
            <v>-189.11999999999898</v>
          </cell>
          <cell r="AM364">
            <v>3.0000000027939677E-2</v>
          </cell>
          <cell r="AN364">
            <v>26260.909999999916</v>
          </cell>
          <cell r="AO364">
            <v>1886579.3399999996</v>
          </cell>
          <cell r="AP364">
            <v>1886579.3399999999</v>
          </cell>
          <cell r="AR364">
            <v>-5043.7</v>
          </cell>
          <cell r="AS364">
            <v>0</v>
          </cell>
          <cell r="AT364">
            <v>171391</v>
          </cell>
          <cell r="AU364">
            <v>0</v>
          </cell>
          <cell r="AV364">
            <v>0</v>
          </cell>
          <cell r="AW364">
            <v>2052926.64</v>
          </cell>
          <cell r="AZ364">
            <v>687201.95</v>
          </cell>
          <cell r="BG364" t="str">
            <v>20150701LGINE691</v>
          </cell>
          <cell r="BH364" t="str">
            <v>20150701TODS</v>
          </cell>
        </row>
        <row r="365">
          <cell r="B365" t="str">
            <v>Sep 2015</v>
          </cell>
          <cell r="C365" t="str">
            <v>TODP</v>
          </cell>
          <cell r="D365" t="str">
            <v>LGINE693</v>
          </cell>
          <cell r="E365">
            <v>64</v>
          </cell>
          <cell r="F365">
            <v>0</v>
          </cell>
          <cell r="G365">
            <v>0</v>
          </cell>
          <cell r="H365">
            <v>0</v>
          </cell>
          <cell r="I365">
            <v>0</v>
          </cell>
          <cell r="J365">
            <v>130408400</v>
          </cell>
          <cell r="K365">
            <v>0</v>
          </cell>
          <cell r="L365">
            <v>0</v>
          </cell>
          <cell r="M365">
            <v>284238.89999999997</v>
          </cell>
          <cell r="N365">
            <v>276456.8</v>
          </cell>
          <cell r="O365">
            <v>272388.2</v>
          </cell>
          <cell r="P365">
            <v>0</v>
          </cell>
          <cell r="Q365">
            <v>0</v>
          </cell>
          <cell r="R365">
            <v>0</v>
          </cell>
          <cell r="AA365">
            <v>19200</v>
          </cell>
          <cell r="AB365">
            <v>4986817.22</v>
          </cell>
          <cell r="AH365">
            <v>0</v>
          </cell>
          <cell r="AI365">
            <v>0</v>
          </cell>
          <cell r="AJ365">
            <v>0</v>
          </cell>
          <cell r="AK365">
            <v>3154731.1100000003</v>
          </cell>
          <cell r="AL365">
            <v>300</v>
          </cell>
          <cell r="AM365">
            <v>-9.9999997764825821E-3</v>
          </cell>
          <cell r="AN365">
            <v>14562.419999999925</v>
          </cell>
          <cell r="AO365">
            <v>8175610.7400000002</v>
          </cell>
          <cell r="AP365">
            <v>8175610.7400000002</v>
          </cell>
          <cell r="AR365">
            <v>-45117.130000000005</v>
          </cell>
          <cell r="AS365">
            <v>0</v>
          </cell>
          <cell r="AT365">
            <v>640983.13</v>
          </cell>
          <cell r="AU365">
            <v>0</v>
          </cell>
          <cell r="AV365">
            <v>0</v>
          </cell>
          <cell r="AW365">
            <v>8771476.7400000002</v>
          </cell>
          <cell r="AZ365">
            <v>3553628.9</v>
          </cell>
          <cell r="BG365" t="str">
            <v>20150701LGINE693</v>
          </cell>
          <cell r="BH365" t="str">
            <v>20150701TODP</v>
          </cell>
        </row>
        <row r="366">
          <cell r="B366" t="str">
            <v>Sep 2015</v>
          </cell>
          <cell r="C366" t="str">
            <v>TODP</v>
          </cell>
          <cell r="D366" t="str">
            <v>LGINE694</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AA366">
            <v>0</v>
          </cell>
          <cell r="AB366">
            <v>0</v>
          </cell>
          <cell r="AH366">
            <v>0</v>
          </cell>
          <cell r="AI366">
            <v>0</v>
          </cell>
          <cell r="AJ366">
            <v>0</v>
          </cell>
          <cell r="AK366">
            <v>0</v>
          </cell>
          <cell r="AL366">
            <v>0</v>
          </cell>
          <cell r="AM366">
            <v>0</v>
          </cell>
          <cell r="AN366">
            <v>0</v>
          </cell>
          <cell r="AO366">
            <v>0</v>
          </cell>
          <cell r="AP366">
            <v>0</v>
          </cell>
          <cell r="AR366">
            <v>0</v>
          </cell>
          <cell r="AS366">
            <v>0</v>
          </cell>
          <cell r="AT366">
            <v>0</v>
          </cell>
          <cell r="AU366">
            <v>0</v>
          </cell>
          <cell r="AV366">
            <v>0</v>
          </cell>
          <cell r="AW366">
            <v>0</v>
          </cell>
          <cell r="AZ366">
            <v>0</v>
          </cell>
          <cell r="BG366" t="str">
            <v>20150701LGINE694</v>
          </cell>
          <cell r="BH366" t="str">
            <v>20150701TODP</v>
          </cell>
        </row>
        <row r="367">
          <cell r="B367" t="str">
            <v>Sep 2015</v>
          </cell>
          <cell r="C367" t="str">
            <v>LE</v>
          </cell>
          <cell r="D367" t="str">
            <v>LGMLE570</v>
          </cell>
          <cell r="E367">
            <v>1</v>
          </cell>
          <cell r="F367">
            <v>0</v>
          </cell>
          <cell r="G367">
            <v>0</v>
          </cell>
          <cell r="H367">
            <v>0</v>
          </cell>
          <cell r="I367">
            <v>0</v>
          </cell>
          <cell r="J367">
            <v>196</v>
          </cell>
          <cell r="K367">
            <v>0</v>
          </cell>
          <cell r="L367">
            <v>0</v>
          </cell>
          <cell r="M367">
            <v>0</v>
          </cell>
          <cell r="N367">
            <v>0</v>
          </cell>
          <cell r="O367">
            <v>0</v>
          </cell>
          <cell r="P367">
            <v>0</v>
          </cell>
          <cell r="Q367">
            <v>0</v>
          </cell>
          <cell r="R367">
            <v>0</v>
          </cell>
          <cell r="AA367">
            <v>0</v>
          </cell>
          <cell r="AB367">
            <v>12.67</v>
          </cell>
          <cell r="AH367">
            <v>0</v>
          </cell>
          <cell r="AI367">
            <v>0</v>
          </cell>
          <cell r="AJ367">
            <v>0</v>
          </cell>
          <cell r="AK367">
            <v>0</v>
          </cell>
          <cell r="AL367">
            <v>0</v>
          </cell>
          <cell r="AM367">
            <v>0</v>
          </cell>
          <cell r="AN367">
            <v>0</v>
          </cell>
          <cell r="AO367">
            <v>12.67</v>
          </cell>
          <cell r="AP367">
            <v>12.67</v>
          </cell>
          <cell r="AR367">
            <v>-0.04</v>
          </cell>
          <cell r="AS367">
            <v>0</v>
          </cell>
          <cell r="AT367">
            <v>1.1499999999999999</v>
          </cell>
          <cell r="AU367">
            <v>0</v>
          </cell>
          <cell r="AV367">
            <v>0</v>
          </cell>
          <cell r="AW367">
            <v>13.78</v>
          </cell>
          <cell r="AZ367">
            <v>5.34</v>
          </cell>
          <cell r="BG367" t="str">
            <v>20150701LGMLE570</v>
          </cell>
          <cell r="BH367" t="str">
            <v>20150701LE</v>
          </cell>
        </row>
        <row r="368">
          <cell r="B368" t="str">
            <v>Sep 2015</v>
          </cell>
          <cell r="C368" t="str">
            <v>LE</v>
          </cell>
          <cell r="D368" t="str">
            <v>LGMLE571</v>
          </cell>
          <cell r="E368">
            <v>154</v>
          </cell>
          <cell r="F368">
            <v>0</v>
          </cell>
          <cell r="G368">
            <v>0</v>
          </cell>
          <cell r="H368">
            <v>0</v>
          </cell>
          <cell r="I368">
            <v>0</v>
          </cell>
          <cell r="J368">
            <v>177862</v>
          </cell>
          <cell r="K368">
            <v>0</v>
          </cell>
          <cell r="L368">
            <v>0</v>
          </cell>
          <cell r="M368">
            <v>0</v>
          </cell>
          <cell r="N368">
            <v>0</v>
          </cell>
          <cell r="O368">
            <v>0</v>
          </cell>
          <cell r="P368">
            <v>0</v>
          </cell>
          <cell r="Q368">
            <v>0</v>
          </cell>
          <cell r="R368">
            <v>0</v>
          </cell>
          <cell r="AA368">
            <v>0</v>
          </cell>
          <cell r="AB368">
            <v>11498.78</v>
          </cell>
          <cell r="AH368">
            <v>0</v>
          </cell>
          <cell r="AI368">
            <v>0</v>
          </cell>
          <cell r="AJ368">
            <v>0</v>
          </cell>
          <cell r="AK368">
            <v>0</v>
          </cell>
          <cell r="AL368">
            <v>0</v>
          </cell>
          <cell r="AM368">
            <v>-5.0000000001091394E-2</v>
          </cell>
          <cell r="AN368">
            <v>0</v>
          </cell>
          <cell r="AO368">
            <v>11498.73</v>
          </cell>
          <cell r="AP368">
            <v>11498.73</v>
          </cell>
          <cell r="AR368">
            <v>-38.730000000000004</v>
          </cell>
          <cell r="AS368">
            <v>0</v>
          </cell>
          <cell r="AT368">
            <v>1039.19</v>
          </cell>
          <cell r="AU368">
            <v>0</v>
          </cell>
          <cell r="AV368">
            <v>0</v>
          </cell>
          <cell r="AW368">
            <v>12499.19</v>
          </cell>
          <cell r="AZ368">
            <v>4846.74</v>
          </cell>
          <cell r="BG368" t="str">
            <v>20150701LGMLE571</v>
          </cell>
          <cell r="BH368" t="str">
            <v>20150701LE</v>
          </cell>
        </row>
        <row r="369">
          <cell r="B369" t="str">
            <v>Sep 2015</v>
          </cell>
          <cell r="C369" t="str">
            <v>LE</v>
          </cell>
          <cell r="D369" t="str">
            <v>LGMLE572</v>
          </cell>
          <cell r="E369">
            <v>13</v>
          </cell>
          <cell r="F369">
            <v>0</v>
          </cell>
          <cell r="G369">
            <v>0</v>
          </cell>
          <cell r="H369">
            <v>0</v>
          </cell>
          <cell r="I369">
            <v>0</v>
          </cell>
          <cell r="J369">
            <v>90840</v>
          </cell>
          <cell r="K369">
            <v>0</v>
          </cell>
          <cell r="L369">
            <v>0</v>
          </cell>
          <cell r="M369">
            <v>0</v>
          </cell>
          <cell r="N369">
            <v>0</v>
          </cell>
          <cell r="O369">
            <v>0</v>
          </cell>
          <cell r="P369">
            <v>0</v>
          </cell>
          <cell r="Q369">
            <v>0</v>
          </cell>
          <cell r="R369">
            <v>0</v>
          </cell>
          <cell r="AA369">
            <v>0</v>
          </cell>
          <cell r="AB369">
            <v>5872.81</v>
          </cell>
          <cell r="AH369">
            <v>0</v>
          </cell>
          <cell r="AI369">
            <v>0</v>
          </cell>
          <cell r="AJ369">
            <v>0</v>
          </cell>
          <cell r="AK369">
            <v>0</v>
          </cell>
          <cell r="AL369">
            <v>0</v>
          </cell>
          <cell r="AM369">
            <v>-2.0000000000436557E-2</v>
          </cell>
          <cell r="AN369">
            <v>0</v>
          </cell>
          <cell r="AO369">
            <v>5872.79</v>
          </cell>
          <cell r="AP369">
            <v>5872.7900000000009</v>
          </cell>
          <cell r="AR369">
            <v>-18.57</v>
          </cell>
          <cell r="AS369">
            <v>0</v>
          </cell>
          <cell r="AT369">
            <v>531.04999999999995</v>
          </cell>
          <cell r="AU369">
            <v>0</v>
          </cell>
          <cell r="AV369">
            <v>0</v>
          </cell>
          <cell r="AW369">
            <v>6385.27</v>
          </cell>
          <cell r="AZ369">
            <v>2475.39</v>
          </cell>
          <cell r="BG369" t="str">
            <v>20150701LGMLE572</v>
          </cell>
          <cell r="BH369" t="str">
            <v>20150701LE</v>
          </cell>
        </row>
        <row r="370">
          <cell r="B370" t="str">
            <v>Sep 2015</v>
          </cell>
          <cell r="C370" t="str">
            <v>TE</v>
          </cell>
          <cell r="D370" t="str">
            <v>LGMLE573</v>
          </cell>
          <cell r="E370">
            <v>905</v>
          </cell>
          <cell r="F370">
            <v>0</v>
          </cell>
          <cell r="G370">
            <v>0</v>
          </cell>
          <cell r="H370">
            <v>0</v>
          </cell>
          <cell r="I370">
            <v>0</v>
          </cell>
          <cell r="J370">
            <v>199211</v>
          </cell>
          <cell r="K370">
            <v>0</v>
          </cell>
          <cell r="L370">
            <v>0</v>
          </cell>
          <cell r="M370">
            <v>0</v>
          </cell>
          <cell r="N370">
            <v>0</v>
          </cell>
          <cell r="O370">
            <v>0</v>
          </cell>
          <cell r="P370">
            <v>0</v>
          </cell>
          <cell r="Q370">
            <v>0</v>
          </cell>
          <cell r="R370">
            <v>0</v>
          </cell>
          <cell r="AA370">
            <v>3620</v>
          </cell>
          <cell r="AB370">
            <v>14745.6</v>
          </cell>
          <cell r="AH370">
            <v>0</v>
          </cell>
          <cell r="AI370">
            <v>0</v>
          </cell>
          <cell r="AJ370">
            <v>0</v>
          </cell>
          <cell r="AK370">
            <v>0</v>
          </cell>
          <cell r="AL370">
            <v>-5.7300000000000182</v>
          </cell>
          <cell r="AM370">
            <v>-6.9999999999708962E-2</v>
          </cell>
          <cell r="AN370">
            <v>0</v>
          </cell>
          <cell r="AO370">
            <v>18359.8</v>
          </cell>
          <cell r="AP370">
            <v>18359.800000000003</v>
          </cell>
          <cell r="AR370">
            <v>-46.24</v>
          </cell>
          <cell r="AS370">
            <v>0</v>
          </cell>
          <cell r="AT370">
            <v>1651.02</v>
          </cell>
          <cell r="AU370">
            <v>0</v>
          </cell>
          <cell r="AV370">
            <v>0</v>
          </cell>
          <cell r="AW370">
            <v>19964.580000000002</v>
          </cell>
          <cell r="AZ370">
            <v>5428.5</v>
          </cell>
          <cell r="BG370" t="str">
            <v>20150701LGMLE573</v>
          </cell>
          <cell r="BH370" t="str">
            <v>20150701TE</v>
          </cell>
        </row>
        <row r="371">
          <cell r="B371" t="str">
            <v>Sep 2015</v>
          </cell>
          <cell r="C371" t="str">
            <v>TE</v>
          </cell>
          <cell r="D371" t="str">
            <v>LGMLE574</v>
          </cell>
          <cell r="E371">
            <v>8</v>
          </cell>
          <cell r="F371">
            <v>0</v>
          </cell>
          <cell r="G371">
            <v>0</v>
          </cell>
          <cell r="H371">
            <v>0</v>
          </cell>
          <cell r="I371">
            <v>0</v>
          </cell>
          <cell r="J371">
            <v>68742</v>
          </cell>
          <cell r="K371">
            <v>0</v>
          </cell>
          <cell r="L371">
            <v>0</v>
          </cell>
          <cell r="M371">
            <v>0</v>
          </cell>
          <cell r="N371">
            <v>0</v>
          </cell>
          <cell r="O371">
            <v>0</v>
          </cell>
          <cell r="P371">
            <v>0</v>
          </cell>
          <cell r="Q371">
            <v>0</v>
          </cell>
          <cell r="R371">
            <v>0</v>
          </cell>
          <cell r="AA371">
            <v>32</v>
          </cell>
          <cell r="AB371">
            <v>5088.28</v>
          </cell>
          <cell r="AH371">
            <v>0</v>
          </cell>
          <cell r="AI371">
            <v>0</v>
          </cell>
          <cell r="AJ371">
            <v>0</v>
          </cell>
          <cell r="AK371">
            <v>0</v>
          </cell>
          <cell r="AL371">
            <v>504</v>
          </cell>
          <cell r="AM371">
            <v>1.0000000000218279E-2</v>
          </cell>
          <cell r="AN371">
            <v>0</v>
          </cell>
          <cell r="AO371">
            <v>5624.29</v>
          </cell>
          <cell r="AP371">
            <v>5624.29</v>
          </cell>
          <cell r="AR371">
            <v>-13.75</v>
          </cell>
          <cell r="AS371">
            <v>0</v>
          </cell>
          <cell r="AT371">
            <v>509.45</v>
          </cell>
          <cell r="AU371">
            <v>0</v>
          </cell>
          <cell r="AV371">
            <v>0</v>
          </cell>
          <cell r="AW371">
            <v>6119.99</v>
          </cell>
          <cell r="AZ371">
            <v>1873.22</v>
          </cell>
          <cell r="BG371" t="str">
            <v>20150701LGMLE574</v>
          </cell>
          <cell r="BH371" t="str">
            <v>20150701TE</v>
          </cell>
        </row>
        <row r="372">
          <cell r="B372" t="str">
            <v>Sep 2015</v>
          </cell>
          <cell r="C372" t="str">
            <v>RS</v>
          </cell>
          <cell r="D372" t="str">
            <v>LGRSE411</v>
          </cell>
          <cell r="E372">
            <v>3318</v>
          </cell>
          <cell r="F372">
            <v>0</v>
          </cell>
          <cell r="G372">
            <v>0</v>
          </cell>
          <cell r="H372">
            <v>0</v>
          </cell>
          <cell r="I372">
            <v>0</v>
          </cell>
          <cell r="J372">
            <v>605535</v>
          </cell>
          <cell r="K372">
            <v>0</v>
          </cell>
          <cell r="L372">
            <v>0</v>
          </cell>
          <cell r="M372">
            <v>0</v>
          </cell>
          <cell r="N372">
            <v>0</v>
          </cell>
          <cell r="O372">
            <v>0</v>
          </cell>
          <cell r="P372">
            <v>0</v>
          </cell>
          <cell r="Q372">
            <v>0</v>
          </cell>
          <cell r="R372">
            <v>0</v>
          </cell>
          <cell r="AA372">
            <v>0</v>
          </cell>
          <cell r="AB372">
            <v>48939.34</v>
          </cell>
          <cell r="AH372">
            <v>0</v>
          </cell>
          <cell r="AI372">
            <v>0</v>
          </cell>
          <cell r="AJ372">
            <v>0</v>
          </cell>
          <cell r="AK372">
            <v>0</v>
          </cell>
          <cell r="AL372">
            <v>0</v>
          </cell>
          <cell r="AM372">
            <v>-4.0000000000873115E-2</v>
          </cell>
          <cell r="AN372">
            <v>0</v>
          </cell>
          <cell r="AO372">
            <v>48939.299999999996</v>
          </cell>
          <cell r="AP372">
            <v>48939.299999999996</v>
          </cell>
          <cell r="AR372">
            <v>-122.75</v>
          </cell>
          <cell r="AS372">
            <v>2154.46</v>
          </cell>
          <cell r="AT372">
            <v>4631.2299999999996</v>
          </cell>
          <cell r="AU372">
            <v>0</v>
          </cell>
          <cell r="AV372">
            <v>0</v>
          </cell>
          <cell r="AW372">
            <v>55602.239999999998</v>
          </cell>
          <cell r="AZ372">
            <v>16500.830000000002</v>
          </cell>
          <cell r="BG372" t="str">
            <v>20150701LGRSE411</v>
          </cell>
          <cell r="BH372" t="str">
            <v>20150701RS</v>
          </cell>
        </row>
        <row r="373">
          <cell r="B373" t="str">
            <v>Sep 2015</v>
          </cell>
          <cell r="C373" t="str">
            <v>RS</v>
          </cell>
          <cell r="D373" t="str">
            <v>LGRSE511</v>
          </cell>
          <cell r="E373">
            <v>356921</v>
          </cell>
          <cell r="F373">
            <v>0</v>
          </cell>
          <cell r="G373">
            <v>0</v>
          </cell>
          <cell r="H373">
            <v>0</v>
          </cell>
          <cell r="I373">
            <v>0</v>
          </cell>
          <cell r="J373">
            <v>423505358</v>
          </cell>
          <cell r="K373">
            <v>0</v>
          </cell>
          <cell r="L373">
            <v>0</v>
          </cell>
          <cell r="M373">
            <v>0</v>
          </cell>
          <cell r="N373">
            <v>0</v>
          </cell>
          <cell r="O373">
            <v>0</v>
          </cell>
          <cell r="P373">
            <v>0</v>
          </cell>
          <cell r="Q373">
            <v>0</v>
          </cell>
          <cell r="R373">
            <v>0</v>
          </cell>
          <cell r="AA373">
            <v>3836900.75</v>
          </cell>
          <cell r="AB373">
            <v>34227703.030000001</v>
          </cell>
          <cell r="AH373">
            <v>0</v>
          </cell>
          <cell r="AI373">
            <v>0</v>
          </cell>
          <cell r="AJ373">
            <v>0</v>
          </cell>
          <cell r="AK373">
            <v>0</v>
          </cell>
          <cell r="AL373">
            <v>-17997.910000000149</v>
          </cell>
          <cell r="AM373">
            <v>-4.8200000002980232</v>
          </cell>
          <cell r="AN373">
            <v>0</v>
          </cell>
          <cell r="AO373">
            <v>38046601.050000004</v>
          </cell>
          <cell r="AP373">
            <v>38046601.050000004</v>
          </cell>
          <cell r="AR373">
            <v>-84652.44</v>
          </cell>
          <cell r="AS373">
            <v>1507756.35</v>
          </cell>
          <cell r="AT373">
            <v>3583580.31</v>
          </cell>
          <cell r="AU373">
            <v>0</v>
          </cell>
          <cell r="AV373">
            <v>0</v>
          </cell>
          <cell r="AW373">
            <v>43053285.270000003</v>
          </cell>
          <cell r="AZ373">
            <v>11540521.01</v>
          </cell>
          <cell r="BG373" t="str">
            <v>20150701LGRSE511</v>
          </cell>
          <cell r="BH373" t="str">
            <v>20150701RS</v>
          </cell>
        </row>
        <row r="374">
          <cell r="B374" t="str">
            <v>Sep 2015</v>
          </cell>
          <cell r="C374" t="str">
            <v>RS</v>
          </cell>
          <cell r="D374" t="str">
            <v>LGRSE519</v>
          </cell>
          <cell r="E374">
            <v>169</v>
          </cell>
          <cell r="F374">
            <v>0</v>
          </cell>
          <cell r="G374">
            <v>0</v>
          </cell>
          <cell r="H374">
            <v>0</v>
          </cell>
          <cell r="I374">
            <v>0</v>
          </cell>
          <cell r="J374">
            <v>172810</v>
          </cell>
          <cell r="K374">
            <v>0</v>
          </cell>
          <cell r="L374">
            <v>0</v>
          </cell>
          <cell r="M374">
            <v>0</v>
          </cell>
          <cell r="N374">
            <v>0</v>
          </cell>
          <cell r="O374">
            <v>0</v>
          </cell>
          <cell r="P374">
            <v>0</v>
          </cell>
          <cell r="Q374">
            <v>0</v>
          </cell>
          <cell r="R374">
            <v>0</v>
          </cell>
          <cell r="AA374">
            <v>1816.75</v>
          </cell>
          <cell r="AB374">
            <v>13966.5</v>
          </cell>
          <cell r="AH374">
            <v>0</v>
          </cell>
          <cell r="AI374">
            <v>0</v>
          </cell>
          <cell r="AJ374">
            <v>0</v>
          </cell>
          <cell r="AK374">
            <v>0</v>
          </cell>
          <cell r="AL374">
            <v>-21.829999999999927</v>
          </cell>
          <cell r="AM374">
            <v>3.0000000000654836E-2</v>
          </cell>
          <cell r="AN374">
            <v>0</v>
          </cell>
          <cell r="AO374">
            <v>15761.45</v>
          </cell>
          <cell r="AP374">
            <v>15761.449999999999</v>
          </cell>
          <cell r="AR374">
            <v>-36.379999999999995</v>
          </cell>
          <cell r="AS374">
            <v>615.20000000000005</v>
          </cell>
          <cell r="AT374">
            <v>1480.6</v>
          </cell>
          <cell r="AU374">
            <v>0</v>
          </cell>
          <cell r="AV374">
            <v>0</v>
          </cell>
          <cell r="AW374">
            <v>17820.87</v>
          </cell>
          <cell r="AZ374">
            <v>4709.07</v>
          </cell>
          <cell r="BG374" t="str">
            <v>20150701LGRSE519</v>
          </cell>
          <cell r="BH374" t="str">
            <v>20150701RS</v>
          </cell>
        </row>
        <row r="375">
          <cell r="B375" t="str">
            <v>Sep 2015</v>
          </cell>
          <cell r="C375" t="str">
            <v>RTODE</v>
          </cell>
          <cell r="D375" t="str">
            <v>LGRSE521</v>
          </cell>
          <cell r="E375">
            <v>26</v>
          </cell>
          <cell r="F375">
            <v>0</v>
          </cell>
          <cell r="G375">
            <v>34721</v>
          </cell>
          <cell r="H375">
            <v>0</v>
          </cell>
          <cell r="I375">
            <v>5060</v>
          </cell>
          <cell r="J375">
            <v>39781</v>
          </cell>
          <cell r="K375">
            <v>0</v>
          </cell>
          <cell r="L375">
            <v>0</v>
          </cell>
          <cell r="M375">
            <v>275.89999999999998</v>
          </cell>
          <cell r="N375">
            <v>0</v>
          </cell>
          <cell r="O375">
            <v>201.2</v>
          </cell>
          <cell r="P375">
            <v>0</v>
          </cell>
          <cell r="Q375">
            <v>0</v>
          </cell>
          <cell r="R375">
            <v>0</v>
          </cell>
          <cell r="AA375">
            <v>279.5</v>
          </cell>
          <cell r="AB375">
            <v>1934.31</v>
          </cell>
          <cell r="AH375">
            <v>0</v>
          </cell>
          <cell r="AI375">
            <v>0</v>
          </cell>
          <cell r="AJ375">
            <v>0</v>
          </cell>
          <cell r="AK375">
            <v>0</v>
          </cell>
          <cell r="AL375">
            <v>-1.0600000000000023</v>
          </cell>
          <cell r="AM375">
            <v>1148.9100000000003</v>
          </cell>
          <cell r="AN375">
            <v>0</v>
          </cell>
          <cell r="AO375">
            <v>3361.6600000000003</v>
          </cell>
          <cell r="AP375">
            <v>3361.66</v>
          </cell>
          <cell r="AR375">
            <v>-7.9399999999999995</v>
          </cell>
          <cell r="AS375">
            <v>141.63999999999999</v>
          </cell>
          <cell r="AT375">
            <v>317.39</v>
          </cell>
          <cell r="AU375">
            <v>0</v>
          </cell>
          <cell r="AV375">
            <v>0</v>
          </cell>
          <cell r="AW375">
            <v>3812.75</v>
          </cell>
          <cell r="AZ375">
            <v>1084.03</v>
          </cell>
          <cell r="BG375" t="str">
            <v>20150701LGRSE521</v>
          </cell>
          <cell r="BH375" t="str">
            <v>20150701RTODE</v>
          </cell>
        </row>
        <row r="376">
          <cell r="B376" t="str">
            <v>Sep 2015</v>
          </cell>
          <cell r="C376" t="str">
            <v>RTODE</v>
          </cell>
          <cell r="D376" t="str">
            <v>LGRSE523</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AA376">
            <v>0</v>
          </cell>
          <cell r="AB376">
            <v>0</v>
          </cell>
          <cell r="AH376">
            <v>0</v>
          </cell>
          <cell r="AI376">
            <v>0</v>
          </cell>
          <cell r="AJ376">
            <v>0</v>
          </cell>
          <cell r="AK376">
            <v>0</v>
          </cell>
          <cell r="AL376">
            <v>0</v>
          </cell>
          <cell r="AM376">
            <v>0</v>
          </cell>
          <cell r="AN376">
            <v>0</v>
          </cell>
          <cell r="AO376">
            <v>0</v>
          </cell>
          <cell r="AP376">
            <v>0</v>
          </cell>
          <cell r="AR376">
            <v>0</v>
          </cell>
          <cell r="AS376">
            <v>0</v>
          </cell>
          <cell r="AT376">
            <v>0</v>
          </cell>
          <cell r="AU376">
            <v>0</v>
          </cell>
          <cell r="AV376">
            <v>0</v>
          </cell>
          <cell r="AW376">
            <v>0</v>
          </cell>
          <cell r="AZ376">
            <v>0</v>
          </cell>
          <cell r="BG376" t="str">
            <v>20150701LGRSE523</v>
          </cell>
          <cell r="BH376" t="str">
            <v>20150701RTODE</v>
          </cell>
        </row>
        <row r="377">
          <cell r="B377" t="str">
            <v>Sep 2015</v>
          </cell>
          <cell r="C377" t="str">
            <v>RTODD</v>
          </cell>
          <cell r="D377" t="str">
            <v>LGRSE527</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AA377">
            <v>0</v>
          </cell>
          <cell r="AB377">
            <v>0</v>
          </cell>
          <cell r="AH377">
            <v>0</v>
          </cell>
          <cell r="AI377">
            <v>0</v>
          </cell>
          <cell r="AJ377">
            <v>0</v>
          </cell>
          <cell r="AK377">
            <v>0</v>
          </cell>
          <cell r="AL377">
            <v>0</v>
          </cell>
          <cell r="AM377">
            <v>0</v>
          </cell>
          <cell r="AN377">
            <v>0</v>
          </cell>
          <cell r="AO377">
            <v>0</v>
          </cell>
          <cell r="AP377">
            <v>0</v>
          </cell>
          <cell r="AR377">
            <v>0</v>
          </cell>
          <cell r="AS377">
            <v>0</v>
          </cell>
          <cell r="AT377">
            <v>0</v>
          </cell>
          <cell r="AU377">
            <v>0</v>
          </cell>
          <cell r="AV377">
            <v>0</v>
          </cell>
          <cell r="AW377">
            <v>0</v>
          </cell>
          <cell r="AZ377">
            <v>0</v>
          </cell>
          <cell r="BG377" t="str">
            <v>20150701LGRSE527</v>
          </cell>
          <cell r="BH377" t="str">
            <v>20150701RTODD</v>
          </cell>
        </row>
        <row r="378">
          <cell r="B378" t="str">
            <v>Sep 2015</v>
          </cell>
          <cell r="C378" t="str">
            <v>RTODD</v>
          </cell>
          <cell r="D378" t="str">
            <v>LGRSE529</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AA378">
            <v>0</v>
          </cell>
          <cell r="AB378">
            <v>0</v>
          </cell>
          <cell r="AH378">
            <v>0</v>
          </cell>
          <cell r="AI378">
            <v>0</v>
          </cell>
          <cell r="AJ378">
            <v>0</v>
          </cell>
          <cell r="AK378">
            <v>0</v>
          </cell>
          <cell r="AL378">
            <v>0</v>
          </cell>
          <cell r="AM378">
            <v>0</v>
          </cell>
          <cell r="AN378">
            <v>0</v>
          </cell>
          <cell r="AO378">
            <v>0</v>
          </cell>
          <cell r="AP378">
            <v>0</v>
          </cell>
          <cell r="AR378">
            <v>0</v>
          </cell>
          <cell r="AS378">
            <v>0</v>
          </cell>
          <cell r="AT378">
            <v>0</v>
          </cell>
          <cell r="AU378">
            <v>0</v>
          </cell>
          <cell r="AV378">
            <v>0</v>
          </cell>
          <cell r="AW378">
            <v>0</v>
          </cell>
          <cell r="AZ378">
            <v>0</v>
          </cell>
          <cell r="BG378" t="str">
            <v>20150701LGRSE529</v>
          </cell>
          <cell r="BH378" t="str">
            <v>20150701RTODD</v>
          </cell>
        </row>
        <row r="379">
          <cell r="B379" t="str">
            <v>Sep 2015</v>
          </cell>
          <cell r="C379" t="str">
            <v>VFD</v>
          </cell>
          <cell r="D379" t="str">
            <v>LGRSE540</v>
          </cell>
          <cell r="E379">
            <v>6</v>
          </cell>
          <cell r="F379">
            <v>0</v>
          </cell>
          <cell r="G379">
            <v>0</v>
          </cell>
          <cell r="H379">
            <v>0</v>
          </cell>
          <cell r="I379">
            <v>0</v>
          </cell>
          <cell r="J379">
            <v>33376</v>
          </cell>
          <cell r="K379">
            <v>0</v>
          </cell>
          <cell r="L379">
            <v>0</v>
          </cell>
          <cell r="M379">
            <v>0</v>
          </cell>
          <cell r="N379">
            <v>0</v>
          </cell>
          <cell r="O379">
            <v>0</v>
          </cell>
          <cell r="P379">
            <v>0</v>
          </cell>
          <cell r="Q379">
            <v>0</v>
          </cell>
          <cell r="R379">
            <v>0</v>
          </cell>
          <cell r="AA379">
            <v>64.5</v>
          </cell>
          <cell r="AB379">
            <v>2697.45</v>
          </cell>
          <cell r="AH379">
            <v>0</v>
          </cell>
          <cell r="AI379">
            <v>0</v>
          </cell>
          <cell r="AJ379">
            <v>0</v>
          </cell>
          <cell r="AK379">
            <v>0</v>
          </cell>
          <cell r="AL379">
            <v>0</v>
          </cell>
          <cell r="AM379">
            <v>0</v>
          </cell>
          <cell r="AN379">
            <v>0</v>
          </cell>
          <cell r="AO379">
            <v>2761.95</v>
          </cell>
          <cell r="AP379">
            <v>2761.9500000000003</v>
          </cell>
          <cell r="AR379">
            <v>-6.67</v>
          </cell>
          <cell r="AS379">
            <v>118.82</v>
          </cell>
          <cell r="AT379">
            <v>260.97000000000003</v>
          </cell>
          <cell r="AU379">
            <v>0</v>
          </cell>
          <cell r="AV379">
            <v>0</v>
          </cell>
          <cell r="AW379">
            <v>3135.07</v>
          </cell>
          <cell r="AZ379">
            <v>909.5</v>
          </cell>
          <cell r="BG379" t="str">
            <v>20150701LGRSE540</v>
          </cell>
          <cell r="BH379" t="str">
            <v>20150701VFD</v>
          </cell>
        </row>
        <row r="380">
          <cell r="B380" t="str">
            <v>Sep 2015</v>
          </cell>
          <cell r="C380" t="str">
            <v>LEV</v>
          </cell>
          <cell r="D380" t="str">
            <v>LGRSE547</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AA380">
            <v>0</v>
          </cell>
          <cell r="AB380">
            <v>0</v>
          </cell>
          <cell r="AH380">
            <v>0</v>
          </cell>
          <cell r="AI380">
            <v>0</v>
          </cell>
          <cell r="AJ380">
            <v>0</v>
          </cell>
          <cell r="AK380">
            <v>0</v>
          </cell>
          <cell r="AL380">
            <v>0</v>
          </cell>
          <cell r="AM380">
            <v>0</v>
          </cell>
          <cell r="AN380">
            <v>0</v>
          </cell>
          <cell r="AO380">
            <v>0</v>
          </cell>
          <cell r="AP380">
            <v>0</v>
          </cell>
          <cell r="AR380">
            <v>0</v>
          </cell>
          <cell r="AS380">
            <v>0</v>
          </cell>
          <cell r="AT380">
            <v>0</v>
          </cell>
          <cell r="AU380">
            <v>0</v>
          </cell>
          <cell r="AV380">
            <v>0</v>
          </cell>
          <cell r="AW380">
            <v>0</v>
          </cell>
          <cell r="AZ380">
            <v>0</v>
          </cell>
          <cell r="BG380" t="str">
            <v>20150701LGRSE547</v>
          </cell>
          <cell r="BH380" t="str">
            <v>20150701LEV</v>
          </cell>
        </row>
        <row r="381">
          <cell r="B381" t="str">
            <v>Sep 2015</v>
          </cell>
          <cell r="C381" t="str">
            <v>LEV</v>
          </cell>
          <cell r="D381" t="str">
            <v>LGRSE543</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AA381">
            <v>0</v>
          </cell>
          <cell r="AB381">
            <v>0</v>
          </cell>
          <cell r="AH381">
            <v>0</v>
          </cell>
          <cell r="AI381">
            <v>0</v>
          </cell>
          <cell r="AJ381">
            <v>0</v>
          </cell>
          <cell r="AK381">
            <v>0</v>
          </cell>
          <cell r="AL381">
            <v>0</v>
          </cell>
          <cell r="AM381">
            <v>0</v>
          </cell>
          <cell r="AN381">
            <v>0</v>
          </cell>
          <cell r="AO381">
            <v>0</v>
          </cell>
          <cell r="AP381">
            <v>0</v>
          </cell>
          <cell r="AR381">
            <v>0</v>
          </cell>
          <cell r="AS381">
            <v>0</v>
          </cell>
          <cell r="AT381">
            <v>0</v>
          </cell>
          <cell r="AU381">
            <v>0</v>
          </cell>
          <cell r="AV381">
            <v>0</v>
          </cell>
          <cell r="AW381">
            <v>0</v>
          </cell>
          <cell r="AZ381">
            <v>0</v>
          </cell>
          <cell r="BG381" t="str">
            <v>20150701LGRSE543</v>
          </cell>
          <cell r="BH381" t="str">
            <v>20150701LEV</v>
          </cell>
        </row>
        <row r="382">
          <cell r="B382" t="str">
            <v>Oct 2014</v>
          </cell>
          <cell r="C382" t="str">
            <v>FLSP</v>
          </cell>
          <cell r="D382" t="str">
            <v>LGINE682</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AA382">
            <v>0</v>
          </cell>
          <cell r="AB382">
            <v>0</v>
          </cell>
          <cell r="AH382">
            <v>0</v>
          </cell>
          <cell r="AI382">
            <v>0</v>
          </cell>
          <cell r="AJ382">
            <v>0</v>
          </cell>
          <cell r="AK382">
            <v>0</v>
          </cell>
          <cell r="AL382">
            <v>0</v>
          </cell>
          <cell r="AM382">
            <v>0</v>
          </cell>
          <cell r="AN382">
            <v>0</v>
          </cell>
          <cell r="AO382">
            <v>0</v>
          </cell>
          <cell r="AP382">
            <v>0</v>
          </cell>
          <cell r="AR382">
            <v>0</v>
          </cell>
          <cell r="AS382">
            <v>0</v>
          </cell>
          <cell r="AT382">
            <v>0</v>
          </cell>
          <cell r="AU382">
            <v>0</v>
          </cell>
          <cell r="AV382">
            <v>0</v>
          </cell>
          <cell r="AW382">
            <v>0</v>
          </cell>
          <cell r="AZ382">
            <v>0</v>
          </cell>
          <cell r="BG382" t="str">
            <v>20140101LGINE682</v>
          </cell>
          <cell r="BH382" t="str">
            <v>20140101FLSP</v>
          </cell>
        </row>
        <row r="383">
          <cell r="B383" t="str">
            <v>Oct 2014</v>
          </cell>
          <cell r="C383" t="str">
            <v>FLST</v>
          </cell>
          <cell r="D383" t="str">
            <v>LGINE683</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AA383">
            <v>0</v>
          </cell>
          <cell r="AB383">
            <v>0</v>
          </cell>
          <cell r="AH383">
            <v>0</v>
          </cell>
          <cell r="AI383">
            <v>0</v>
          </cell>
          <cell r="AJ383">
            <v>0</v>
          </cell>
          <cell r="AK383">
            <v>0</v>
          </cell>
          <cell r="AL383">
            <v>0</v>
          </cell>
          <cell r="AM383">
            <v>0</v>
          </cell>
          <cell r="AN383">
            <v>0</v>
          </cell>
          <cell r="AO383">
            <v>0</v>
          </cell>
          <cell r="AP383">
            <v>0</v>
          </cell>
          <cell r="AR383">
            <v>0</v>
          </cell>
          <cell r="AS383">
            <v>0</v>
          </cell>
          <cell r="AT383">
            <v>0</v>
          </cell>
          <cell r="AU383">
            <v>0</v>
          </cell>
          <cell r="AV383">
            <v>0</v>
          </cell>
          <cell r="AW383">
            <v>0</v>
          </cell>
          <cell r="AZ383">
            <v>0</v>
          </cell>
          <cell r="BG383" t="str">
            <v>20140101LGINE683</v>
          </cell>
          <cell r="BH383" t="str">
            <v>20140101FLST</v>
          </cell>
        </row>
        <row r="384">
          <cell r="B384" t="str">
            <v>Oct 2014</v>
          </cell>
          <cell r="C384" t="str">
            <v>GSS</v>
          </cell>
          <cell r="D384" t="str">
            <v>LGCME451</v>
          </cell>
          <cell r="E384">
            <v>51</v>
          </cell>
          <cell r="F384">
            <v>0</v>
          </cell>
          <cell r="G384">
            <v>0</v>
          </cell>
          <cell r="H384">
            <v>0</v>
          </cell>
          <cell r="I384">
            <v>0</v>
          </cell>
          <cell r="J384">
            <v>8380</v>
          </cell>
          <cell r="K384">
            <v>0</v>
          </cell>
          <cell r="L384">
            <v>0</v>
          </cell>
          <cell r="M384">
            <v>0</v>
          </cell>
          <cell r="N384">
            <v>0</v>
          </cell>
          <cell r="O384">
            <v>0</v>
          </cell>
          <cell r="P384">
            <v>0</v>
          </cell>
          <cell r="Q384">
            <v>0</v>
          </cell>
          <cell r="R384">
            <v>0</v>
          </cell>
          <cell r="AA384">
            <v>0</v>
          </cell>
          <cell r="AB384">
            <v>765.43</v>
          </cell>
          <cell r="AH384">
            <v>0</v>
          </cell>
          <cell r="AI384">
            <v>0</v>
          </cell>
          <cell r="AJ384">
            <v>0</v>
          </cell>
          <cell r="AK384">
            <v>0</v>
          </cell>
          <cell r="AL384">
            <v>0</v>
          </cell>
          <cell r="AM384">
            <v>-2.9999999999972715E-2</v>
          </cell>
          <cell r="AN384">
            <v>0</v>
          </cell>
          <cell r="AO384">
            <v>765.4</v>
          </cell>
          <cell r="AP384">
            <v>765.4</v>
          </cell>
          <cell r="AR384">
            <v>1.22</v>
          </cell>
          <cell r="AS384">
            <v>25.36</v>
          </cell>
          <cell r="AT384">
            <v>32.700000000000003</v>
          </cell>
          <cell r="AU384">
            <v>0</v>
          </cell>
          <cell r="AV384">
            <v>0</v>
          </cell>
          <cell r="AW384">
            <v>824.68</v>
          </cell>
          <cell r="AZ384">
            <v>228.36</v>
          </cell>
          <cell r="BG384" t="str">
            <v>20140101LGCME451</v>
          </cell>
          <cell r="BH384" t="str">
            <v>20140101GSS</v>
          </cell>
        </row>
        <row r="385">
          <cell r="B385" t="str">
            <v>Oct 2014</v>
          </cell>
          <cell r="C385" t="str">
            <v>GSS</v>
          </cell>
          <cell r="D385" t="str">
            <v>LGCME550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AA385">
            <v>0</v>
          </cell>
          <cell r="AB385">
            <v>0</v>
          </cell>
          <cell r="AH385">
            <v>0</v>
          </cell>
          <cell r="AI385">
            <v>0</v>
          </cell>
          <cell r="AJ385">
            <v>0</v>
          </cell>
          <cell r="AK385">
            <v>0</v>
          </cell>
          <cell r="AL385">
            <v>0</v>
          </cell>
          <cell r="AM385">
            <v>0</v>
          </cell>
          <cell r="AN385">
            <v>0</v>
          </cell>
          <cell r="AO385">
            <v>0</v>
          </cell>
          <cell r="AP385">
            <v>0</v>
          </cell>
          <cell r="AR385">
            <v>0</v>
          </cell>
          <cell r="AS385">
            <v>0</v>
          </cell>
          <cell r="AT385">
            <v>0</v>
          </cell>
          <cell r="AU385">
            <v>0</v>
          </cell>
          <cell r="AV385">
            <v>0</v>
          </cell>
          <cell r="AW385">
            <v>0</v>
          </cell>
          <cell r="AZ385">
            <v>0</v>
          </cell>
          <cell r="BG385" t="str">
            <v>20140101LGCME550</v>
          </cell>
          <cell r="BH385" t="str">
            <v>20140101GSS</v>
          </cell>
        </row>
        <row r="386">
          <cell r="B386" t="str">
            <v>Oct 2014</v>
          </cell>
          <cell r="C386" t="str">
            <v>GSS</v>
          </cell>
          <cell r="D386" t="str">
            <v>LGCME551</v>
          </cell>
          <cell r="E386">
            <v>27950</v>
          </cell>
          <cell r="F386">
            <v>0</v>
          </cell>
          <cell r="G386">
            <v>0</v>
          </cell>
          <cell r="H386">
            <v>0</v>
          </cell>
          <cell r="I386">
            <v>0</v>
          </cell>
          <cell r="J386">
            <v>29303218</v>
          </cell>
          <cell r="K386">
            <v>5775.4</v>
          </cell>
          <cell r="L386">
            <v>0</v>
          </cell>
          <cell r="M386">
            <v>0</v>
          </cell>
          <cell r="N386">
            <v>0</v>
          </cell>
          <cell r="O386">
            <v>0</v>
          </cell>
          <cell r="P386">
            <v>0</v>
          </cell>
          <cell r="Q386">
            <v>0</v>
          </cell>
          <cell r="R386">
            <v>0</v>
          </cell>
          <cell r="AA386">
            <v>559000</v>
          </cell>
          <cell r="AB386">
            <v>2676555.9300000002</v>
          </cell>
          <cell r="AH386">
            <v>0</v>
          </cell>
          <cell r="AI386">
            <v>0</v>
          </cell>
          <cell r="AJ386">
            <v>0</v>
          </cell>
          <cell r="AK386">
            <v>0</v>
          </cell>
          <cell r="AL386">
            <v>1156.6500000000233</v>
          </cell>
          <cell r="AM386">
            <v>-82.180000000167638</v>
          </cell>
          <cell r="AN386">
            <v>0</v>
          </cell>
          <cell r="AO386">
            <v>3236630.4</v>
          </cell>
          <cell r="AP386">
            <v>3236630.4000000004</v>
          </cell>
          <cell r="AR386">
            <v>4340.8900000000003</v>
          </cell>
          <cell r="AS386">
            <v>88667.44</v>
          </cell>
          <cell r="AT386">
            <v>146963.24</v>
          </cell>
          <cell r="AU386">
            <v>0</v>
          </cell>
          <cell r="AV386">
            <v>0</v>
          </cell>
          <cell r="AW386">
            <v>3476601.97</v>
          </cell>
          <cell r="AZ386">
            <v>798512.69</v>
          </cell>
          <cell r="BG386" t="str">
            <v>20140101LGCME551</v>
          </cell>
          <cell r="BH386" t="str">
            <v>20140101GSS</v>
          </cell>
        </row>
        <row r="387">
          <cell r="B387" t="str">
            <v>Oct 2014</v>
          </cell>
          <cell r="C387" t="str">
            <v>GSS</v>
          </cell>
          <cell r="D387" t="str">
            <v>LGCME551UM</v>
          </cell>
          <cell r="E387">
            <v>1</v>
          </cell>
          <cell r="F387">
            <v>0</v>
          </cell>
          <cell r="G387">
            <v>0</v>
          </cell>
          <cell r="H387">
            <v>0</v>
          </cell>
          <cell r="I387">
            <v>0</v>
          </cell>
          <cell r="J387">
            <v>13802</v>
          </cell>
          <cell r="K387">
            <v>0</v>
          </cell>
          <cell r="L387">
            <v>0</v>
          </cell>
          <cell r="M387">
            <v>0</v>
          </cell>
          <cell r="N387">
            <v>0</v>
          </cell>
          <cell r="O387">
            <v>0</v>
          </cell>
          <cell r="P387">
            <v>0</v>
          </cell>
          <cell r="Q387">
            <v>0</v>
          </cell>
          <cell r="R387">
            <v>0</v>
          </cell>
          <cell r="AA387">
            <v>20</v>
          </cell>
          <cell r="AB387">
            <v>1260.67</v>
          </cell>
          <cell r="AH387">
            <v>0</v>
          </cell>
          <cell r="AI387">
            <v>0</v>
          </cell>
          <cell r="AJ387">
            <v>0</v>
          </cell>
          <cell r="AK387">
            <v>0</v>
          </cell>
          <cell r="AL387">
            <v>2040</v>
          </cell>
          <cell r="AM387">
            <v>0</v>
          </cell>
          <cell r="AN387">
            <v>0</v>
          </cell>
          <cell r="AO387">
            <v>3320.67</v>
          </cell>
          <cell r="AP387">
            <v>3320.67</v>
          </cell>
          <cell r="AR387">
            <v>1.93</v>
          </cell>
          <cell r="AS387">
            <v>41.82</v>
          </cell>
          <cell r="AT387">
            <v>174.11</v>
          </cell>
          <cell r="AU387">
            <v>0</v>
          </cell>
          <cell r="AV387">
            <v>0</v>
          </cell>
          <cell r="AW387">
            <v>3538.53</v>
          </cell>
          <cell r="AZ387">
            <v>376.1</v>
          </cell>
          <cell r="BG387" t="str">
            <v>20140101LGCME551UM</v>
          </cell>
          <cell r="BH387" t="str">
            <v>20140101GSS</v>
          </cell>
        </row>
        <row r="388">
          <cell r="B388" t="str">
            <v>Oct 2014</v>
          </cell>
          <cell r="C388" t="str">
            <v>GSS</v>
          </cell>
          <cell r="D388" t="str">
            <v>LGCME552</v>
          </cell>
          <cell r="E388">
            <v>112</v>
          </cell>
          <cell r="F388">
            <v>102</v>
          </cell>
          <cell r="G388">
            <v>0</v>
          </cell>
          <cell r="H388">
            <v>0</v>
          </cell>
          <cell r="I388">
            <v>0</v>
          </cell>
          <cell r="J388">
            <v>76227</v>
          </cell>
          <cell r="K388">
            <v>1.3</v>
          </cell>
          <cell r="L388">
            <v>0</v>
          </cell>
          <cell r="M388">
            <v>0</v>
          </cell>
          <cell r="N388">
            <v>0</v>
          </cell>
          <cell r="O388">
            <v>0</v>
          </cell>
          <cell r="P388">
            <v>0</v>
          </cell>
          <cell r="Q388">
            <v>0</v>
          </cell>
          <cell r="R388">
            <v>0</v>
          </cell>
          <cell r="AA388">
            <v>0</v>
          </cell>
          <cell r="AB388">
            <v>6962.57</v>
          </cell>
          <cell r="AH388">
            <v>0</v>
          </cell>
          <cell r="AI388">
            <v>0</v>
          </cell>
          <cell r="AJ388">
            <v>0</v>
          </cell>
          <cell r="AK388">
            <v>0</v>
          </cell>
          <cell r="AL388">
            <v>0</v>
          </cell>
          <cell r="AM388">
            <v>-2.9999999999745341E-2</v>
          </cell>
          <cell r="AN388">
            <v>0</v>
          </cell>
          <cell r="AO388">
            <v>6962.54</v>
          </cell>
          <cell r="AP388">
            <v>6962.54</v>
          </cell>
          <cell r="AR388">
            <v>10.62</v>
          </cell>
          <cell r="AS388">
            <v>230.96</v>
          </cell>
          <cell r="AT388">
            <v>298.27</v>
          </cell>
          <cell r="AU388">
            <v>0</v>
          </cell>
          <cell r="AV388">
            <v>0</v>
          </cell>
          <cell r="AW388">
            <v>7502.39</v>
          </cell>
          <cell r="AZ388">
            <v>2077.19</v>
          </cell>
          <cell r="BG388" t="str">
            <v>20140101LGCME552</v>
          </cell>
          <cell r="BH388" t="str">
            <v>20140101GSS</v>
          </cell>
        </row>
        <row r="389">
          <cell r="B389" t="str">
            <v>Oct 2014</v>
          </cell>
          <cell r="C389" t="str">
            <v>GSS</v>
          </cell>
          <cell r="D389" t="str">
            <v>LGCME557</v>
          </cell>
          <cell r="E389">
            <v>9</v>
          </cell>
          <cell r="F389">
            <v>0</v>
          </cell>
          <cell r="G389">
            <v>0</v>
          </cell>
          <cell r="H389">
            <v>0</v>
          </cell>
          <cell r="I389">
            <v>0</v>
          </cell>
          <cell r="J389">
            <v>3829</v>
          </cell>
          <cell r="K389">
            <v>0</v>
          </cell>
          <cell r="L389">
            <v>0</v>
          </cell>
          <cell r="M389">
            <v>0</v>
          </cell>
          <cell r="N389">
            <v>0</v>
          </cell>
          <cell r="O389">
            <v>0</v>
          </cell>
          <cell r="P389">
            <v>0</v>
          </cell>
          <cell r="Q389">
            <v>0</v>
          </cell>
          <cell r="R389">
            <v>0</v>
          </cell>
          <cell r="AA389">
            <v>180</v>
          </cell>
          <cell r="AB389">
            <v>349.74</v>
          </cell>
          <cell r="AH389">
            <v>0</v>
          </cell>
          <cell r="AI389">
            <v>0</v>
          </cell>
          <cell r="AJ389">
            <v>0</v>
          </cell>
          <cell r="AK389">
            <v>0</v>
          </cell>
          <cell r="AL389">
            <v>0</v>
          </cell>
          <cell r="AM389">
            <v>9.9999999999909051E-3</v>
          </cell>
          <cell r="AN389">
            <v>0</v>
          </cell>
          <cell r="AO389">
            <v>529.75</v>
          </cell>
          <cell r="AP389">
            <v>529.75</v>
          </cell>
          <cell r="AR389">
            <v>0.54</v>
          </cell>
          <cell r="AS389">
            <v>11.6</v>
          </cell>
          <cell r="AT389">
            <v>25.5</v>
          </cell>
          <cell r="AU389">
            <v>0</v>
          </cell>
          <cell r="AV389">
            <v>0</v>
          </cell>
          <cell r="AW389">
            <v>567.39</v>
          </cell>
          <cell r="AZ389">
            <v>104.34</v>
          </cell>
          <cell r="BG389" t="str">
            <v>20140101LGCME557</v>
          </cell>
          <cell r="BH389" t="str">
            <v>20140101GSS</v>
          </cell>
        </row>
        <row r="390">
          <cell r="B390" t="str">
            <v>Oct 2014</v>
          </cell>
          <cell r="C390" t="str">
            <v>PSS</v>
          </cell>
          <cell r="D390" t="str">
            <v>LGCME561</v>
          </cell>
          <cell r="E390">
            <v>2598</v>
          </cell>
          <cell r="F390">
            <v>0</v>
          </cell>
          <cell r="G390">
            <v>0</v>
          </cell>
          <cell r="H390">
            <v>0</v>
          </cell>
          <cell r="I390">
            <v>0</v>
          </cell>
          <cell r="J390">
            <v>140724936</v>
          </cell>
          <cell r="K390">
            <v>376323</v>
          </cell>
          <cell r="L390">
            <v>0</v>
          </cell>
          <cell r="M390">
            <v>0</v>
          </cell>
          <cell r="N390">
            <v>0</v>
          </cell>
          <cell r="O390">
            <v>0</v>
          </cell>
          <cell r="P390">
            <v>0</v>
          </cell>
          <cell r="Q390">
            <v>0</v>
          </cell>
          <cell r="R390">
            <v>0</v>
          </cell>
          <cell r="AA390">
            <v>233820</v>
          </cell>
          <cell r="AB390">
            <v>5713432.4000000004</v>
          </cell>
          <cell r="AH390">
            <v>0</v>
          </cell>
          <cell r="AI390">
            <v>15304.01</v>
          </cell>
          <cell r="AJ390">
            <v>0</v>
          </cell>
          <cell r="AK390">
            <v>5287589.24</v>
          </cell>
          <cell r="AL390">
            <v>-1782.8800000000047</v>
          </cell>
          <cell r="AM390">
            <v>0.25999999977648258</v>
          </cell>
          <cell r="AN390">
            <v>130113.40999999922</v>
          </cell>
          <cell r="AO390">
            <v>11363172.43</v>
          </cell>
          <cell r="AP390">
            <v>11363172.43</v>
          </cell>
          <cell r="AR390">
            <v>21549.73</v>
          </cell>
          <cell r="AS390">
            <v>195713.83</v>
          </cell>
          <cell r="AT390">
            <v>448525.26</v>
          </cell>
          <cell r="AU390">
            <v>0</v>
          </cell>
          <cell r="AV390">
            <v>0</v>
          </cell>
          <cell r="AW390">
            <v>12028961.25</v>
          </cell>
          <cell r="AZ390">
            <v>3834754.51</v>
          </cell>
          <cell r="BG390" t="str">
            <v>20140101LGCME561</v>
          </cell>
          <cell r="BH390" t="str">
            <v>20140101PSS</v>
          </cell>
        </row>
        <row r="391">
          <cell r="B391" t="str">
            <v>Oct 2014</v>
          </cell>
          <cell r="C391" t="str">
            <v>PSP</v>
          </cell>
          <cell r="D391" t="str">
            <v>LGCME563</v>
          </cell>
          <cell r="E391">
            <v>55</v>
          </cell>
          <cell r="F391">
            <v>0</v>
          </cell>
          <cell r="G391">
            <v>0</v>
          </cell>
          <cell r="H391">
            <v>0</v>
          </cell>
          <cell r="I391">
            <v>0</v>
          </cell>
          <cell r="J391">
            <v>13209480</v>
          </cell>
          <cell r="K391">
            <v>30114</v>
          </cell>
          <cell r="L391">
            <v>0</v>
          </cell>
          <cell r="M391">
            <v>0</v>
          </cell>
          <cell r="N391">
            <v>0</v>
          </cell>
          <cell r="O391">
            <v>0</v>
          </cell>
          <cell r="P391">
            <v>0</v>
          </cell>
          <cell r="Q391">
            <v>0</v>
          </cell>
          <cell r="R391">
            <v>0</v>
          </cell>
          <cell r="AA391">
            <v>9350</v>
          </cell>
          <cell r="AB391">
            <v>518604.18</v>
          </cell>
          <cell r="AH391">
            <v>0</v>
          </cell>
          <cell r="AI391">
            <v>-1426.58</v>
          </cell>
          <cell r="AJ391">
            <v>0</v>
          </cell>
          <cell r="AK391">
            <v>349702.66</v>
          </cell>
          <cell r="AL391">
            <v>73.659999999999854</v>
          </cell>
          <cell r="AM391">
            <v>-3.9999999979045242E-2</v>
          </cell>
          <cell r="AN391">
            <v>41882.290000000037</v>
          </cell>
          <cell r="AO391">
            <v>919612.75</v>
          </cell>
          <cell r="AP391">
            <v>919612.75</v>
          </cell>
          <cell r="AR391">
            <v>2764.33</v>
          </cell>
          <cell r="AS391">
            <v>18361.23</v>
          </cell>
          <cell r="AT391">
            <v>32844.58</v>
          </cell>
          <cell r="AU391">
            <v>0</v>
          </cell>
          <cell r="AV391">
            <v>0</v>
          </cell>
          <cell r="AW391">
            <v>973582.89</v>
          </cell>
          <cell r="AZ391">
            <v>359958.33</v>
          </cell>
          <cell r="BG391" t="str">
            <v>20140101LGCME563</v>
          </cell>
          <cell r="BH391" t="str">
            <v>20140101PSP</v>
          </cell>
        </row>
        <row r="392">
          <cell r="B392" t="str">
            <v>Oct 2014</v>
          </cell>
          <cell r="C392" t="str">
            <v>PSS</v>
          </cell>
          <cell r="D392" t="str">
            <v>LGCME567</v>
          </cell>
          <cell r="E392">
            <v>1</v>
          </cell>
          <cell r="F392">
            <v>0</v>
          </cell>
          <cell r="G392">
            <v>0</v>
          </cell>
          <cell r="H392">
            <v>0</v>
          </cell>
          <cell r="I392">
            <v>0</v>
          </cell>
          <cell r="J392">
            <v>120000</v>
          </cell>
          <cell r="K392">
            <v>449.4</v>
          </cell>
          <cell r="L392">
            <v>0</v>
          </cell>
          <cell r="M392">
            <v>0</v>
          </cell>
          <cell r="N392">
            <v>0</v>
          </cell>
          <cell r="O392">
            <v>0</v>
          </cell>
          <cell r="P392">
            <v>0</v>
          </cell>
          <cell r="Q392">
            <v>0</v>
          </cell>
          <cell r="R392">
            <v>0</v>
          </cell>
          <cell r="AA392">
            <v>90</v>
          </cell>
          <cell r="AB392">
            <v>4872</v>
          </cell>
          <cell r="AH392">
            <v>0</v>
          </cell>
          <cell r="AI392">
            <v>0</v>
          </cell>
          <cell r="AJ392">
            <v>0</v>
          </cell>
          <cell r="AK392">
            <v>6296.09</v>
          </cell>
          <cell r="AL392">
            <v>0</v>
          </cell>
          <cell r="AM392">
            <v>0</v>
          </cell>
          <cell r="AN392">
            <v>1074.0699999999997</v>
          </cell>
          <cell r="AO392">
            <v>12332.16</v>
          </cell>
          <cell r="AP392">
            <v>12332.16</v>
          </cell>
          <cell r="AR392">
            <v>67.2</v>
          </cell>
          <cell r="AS392">
            <v>166.8</v>
          </cell>
          <cell r="AT392">
            <v>467.91</v>
          </cell>
          <cell r="AU392">
            <v>0</v>
          </cell>
          <cell r="AV392">
            <v>0</v>
          </cell>
          <cell r="AW392">
            <v>13034.07</v>
          </cell>
          <cell r="AZ392">
            <v>3270</v>
          </cell>
          <cell r="BG392" t="str">
            <v>20140101LGCME567</v>
          </cell>
          <cell r="BH392" t="str">
            <v>20140101PSS</v>
          </cell>
        </row>
        <row r="393">
          <cell r="B393" t="str">
            <v>Oct 2014</v>
          </cell>
          <cell r="C393" t="str">
            <v>TODS</v>
          </cell>
          <cell r="D393" t="str">
            <v>LGCME591</v>
          </cell>
          <cell r="E393">
            <v>236</v>
          </cell>
          <cell r="F393">
            <v>0</v>
          </cell>
          <cell r="G393">
            <v>0</v>
          </cell>
          <cell r="H393">
            <v>0</v>
          </cell>
          <cell r="I393">
            <v>0</v>
          </cell>
          <cell r="J393">
            <v>59342623</v>
          </cell>
          <cell r="K393">
            <v>0</v>
          </cell>
          <cell r="L393">
            <v>0</v>
          </cell>
          <cell r="M393">
            <v>129596.5</v>
          </cell>
          <cell r="N393">
            <v>128391.8</v>
          </cell>
          <cell r="O393">
            <v>125394.4</v>
          </cell>
          <cell r="P393">
            <v>0</v>
          </cell>
          <cell r="Q393">
            <v>0</v>
          </cell>
          <cell r="R393">
            <v>0</v>
          </cell>
          <cell r="AA393">
            <v>47200</v>
          </cell>
          <cell r="AB393">
            <v>2367770.66</v>
          </cell>
          <cell r="AH393">
            <v>1755</v>
          </cell>
          <cell r="AI393">
            <v>30889.03</v>
          </cell>
          <cell r="AJ393">
            <v>0</v>
          </cell>
          <cell r="AK393">
            <v>1896236.83</v>
          </cell>
          <cell r="AL393">
            <v>561.7300000000032</v>
          </cell>
          <cell r="AM393">
            <v>2.0000000018626451E-2</v>
          </cell>
          <cell r="AN393">
            <v>70548.09999999986</v>
          </cell>
          <cell r="AO393">
            <v>4382317.34</v>
          </cell>
          <cell r="AP393">
            <v>4382317.34</v>
          </cell>
          <cell r="AR393">
            <v>10165.52</v>
          </cell>
          <cell r="AS393">
            <v>45100.42</v>
          </cell>
          <cell r="AT393">
            <v>162280.31</v>
          </cell>
          <cell r="AU393">
            <v>0</v>
          </cell>
          <cell r="AV393">
            <v>0</v>
          </cell>
          <cell r="AW393">
            <v>4599863.59</v>
          </cell>
          <cell r="AZ393">
            <v>1617086.48</v>
          </cell>
          <cell r="BG393" t="str">
            <v>20140101LGCME591</v>
          </cell>
          <cell r="BH393" t="str">
            <v>20140101TODS</v>
          </cell>
        </row>
        <row r="394">
          <cell r="B394" t="str">
            <v>Oct 2014</v>
          </cell>
          <cell r="C394" t="str">
            <v>TODP</v>
          </cell>
          <cell r="D394" t="str">
            <v>LGCME593</v>
          </cell>
          <cell r="E394">
            <v>36</v>
          </cell>
          <cell r="F394">
            <v>0</v>
          </cell>
          <cell r="G394">
            <v>0</v>
          </cell>
          <cell r="H394">
            <v>0</v>
          </cell>
          <cell r="I394">
            <v>0</v>
          </cell>
          <cell r="J394">
            <v>26003100</v>
          </cell>
          <cell r="K394">
            <v>0</v>
          </cell>
          <cell r="L394">
            <v>0</v>
          </cell>
          <cell r="M394">
            <v>61167.5</v>
          </cell>
          <cell r="N394">
            <v>59142.5</v>
          </cell>
          <cell r="O394">
            <v>58081.1</v>
          </cell>
          <cell r="P394">
            <v>0</v>
          </cell>
          <cell r="Q394">
            <v>0</v>
          </cell>
          <cell r="R394">
            <v>0</v>
          </cell>
          <cell r="AA394">
            <v>10800</v>
          </cell>
          <cell r="AB394">
            <v>990718.11</v>
          </cell>
          <cell r="AH394">
            <v>0</v>
          </cell>
          <cell r="AI394">
            <v>0</v>
          </cell>
          <cell r="AJ394">
            <v>0</v>
          </cell>
          <cell r="AK394">
            <v>826317.99</v>
          </cell>
          <cell r="AL394">
            <v>0</v>
          </cell>
          <cell r="AM394">
            <v>0</v>
          </cell>
          <cell r="AN394">
            <v>44527.849999999977</v>
          </cell>
          <cell r="AO394">
            <v>1872363.9500000002</v>
          </cell>
          <cell r="AP394">
            <v>1872363.95</v>
          </cell>
          <cell r="AR394">
            <v>5352.89</v>
          </cell>
          <cell r="AS394">
            <v>19762.37</v>
          </cell>
          <cell r="AT394">
            <v>67854.92</v>
          </cell>
          <cell r="AU394">
            <v>0</v>
          </cell>
          <cell r="AV394">
            <v>0</v>
          </cell>
          <cell r="AW394">
            <v>1965334.13</v>
          </cell>
          <cell r="AZ394">
            <v>708584.48</v>
          </cell>
          <cell r="BG394" t="str">
            <v>20140101LGCME593</v>
          </cell>
          <cell r="BH394" t="str">
            <v>20140101TODP</v>
          </cell>
        </row>
        <row r="395">
          <cell r="B395" t="str">
            <v>Oct 2014</v>
          </cell>
          <cell r="C395" t="str">
            <v>GS3</v>
          </cell>
          <cell r="D395" t="str">
            <v>LGCME650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AA395">
            <v>0</v>
          </cell>
          <cell r="AB395">
            <v>0</v>
          </cell>
          <cell r="AH395">
            <v>0</v>
          </cell>
          <cell r="AI395">
            <v>0</v>
          </cell>
          <cell r="AJ395">
            <v>0</v>
          </cell>
          <cell r="AK395">
            <v>0</v>
          </cell>
          <cell r="AL395">
            <v>0</v>
          </cell>
          <cell r="AM395">
            <v>0</v>
          </cell>
          <cell r="AN395">
            <v>0</v>
          </cell>
          <cell r="AO395">
            <v>0</v>
          </cell>
          <cell r="AP395">
            <v>0</v>
          </cell>
          <cell r="AR395">
            <v>0</v>
          </cell>
          <cell r="AS395">
            <v>0</v>
          </cell>
          <cell r="AT395">
            <v>0</v>
          </cell>
          <cell r="AU395">
            <v>0</v>
          </cell>
          <cell r="AV395">
            <v>0</v>
          </cell>
          <cell r="AW395">
            <v>0</v>
          </cell>
          <cell r="AZ395">
            <v>0</v>
          </cell>
          <cell r="BG395" t="str">
            <v>20140101LGCME650</v>
          </cell>
          <cell r="BH395" t="str">
            <v>20140101GS3</v>
          </cell>
        </row>
        <row r="396">
          <cell r="B396" t="str">
            <v>Oct 2014</v>
          </cell>
          <cell r="C396" t="str">
            <v>GS3</v>
          </cell>
          <cell r="D396" t="str">
            <v>LGCME651</v>
          </cell>
          <cell r="E396">
            <v>15639</v>
          </cell>
          <cell r="F396">
            <v>0</v>
          </cell>
          <cell r="G396">
            <v>0</v>
          </cell>
          <cell r="H396">
            <v>0</v>
          </cell>
          <cell r="I396">
            <v>0</v>
          </cell>
          <cell r="J396">
            <v>75752544</v>
          </cell>
          <cell r="K396">
            <v>300357</v>
          </cell>
          <cell r="L396">
            <v>0</v>
          </cell>
          <cell r="M396">
            <v>0</v>
          </cell>
          <cell r="N396">
            <v>0</v>
          </cell>
          <cell r="O396">
            <v>0</v>
          </cell>
          <cell r="P396">
            <v>0</v>
          </cell>
          <cell r="Q396">
            <v>0</v>
          </cell>
          <cell r="R396">
            <v>0</v>
          </cell>
          <cell r="AA396">
            <v>547365</v>
          </cell>
          <cell r="AB396">
            <v>6919237.3700000001</v>
          </cell>
          <cell r="AH396">
            <v>0</v>
          </cell>
          <cell r="AI396">
            <v>0</v>
          </cell>
          <cell r="AJ396">
            <v>0</v>
          </cell>
          <cell r="AK396">
            <v>0</v>
          </cell>
          <cell r="AL396">
            <v>3606.1199999999953</v>
          </cell>
          <cell r="AM396">
            <v>-81.600000000558794</v>
          </cell>
          <cell r="AN396">
            <v>0</v>
          </cell>
          <cell r="AO396">
            <v>7470126.8899999997</v>
          </cell>
          <cell r="AP396">
            <v>7470126.8899999997</v>
          </cell>
          <cell r="AR396">
            <v>11788.58</v>
          </cell>
          <cell r="AS396">
            <v>226432.42</v>
          </cell>
          <cell r="AT396">
            <v>327069.2</v>
          </cell>
          <cell r="AU396">
            <v>0</v>
          </cell>
          <cell r="AV396">
            <v>0</v>
          </cell>
          <cell r="AW396">
            <v>8035417.0899999999</v>
          </cell>
          <cell r="AZ396">
            <v>2064256.82</v>
          </cell>
          <cell r="BG396" t="str">
            <v>20140101LGCME651</v>
          </cell>
          <cell r="BH396" t="str">
            <v>20140101GS3</v>
          </cell>
        </row>
        <row r="397">
          <cell r="B397" t="str">
            <v>Oct 2014</v>
          </cell>
          <cell r="C397" t="str">
            <v>GS3</v>
          </cell>
          <cell r="D397" t="str">
            <v>LGCME652</v>
          </cell>
          <cell r="E397">
            <v>661</v>
          </cell>
          <cell r="F397">
            <v>0</v>
          </cell>
          <cell r="G397">
            <v>0</v>
          </cell>
          <cell r="H397">
            <v>0</v>
          </cell>
          <cell r="I397">
            <v>0</v>
          </cell>
          <cell r="J397">
            <v>1145823</v>
          </cell>
          <cell r="K397">
            <v>6883.7</v>
          </cell>
          <cell r="L397">
            <v>0</v>
          </cell>
          <cell r="M397">
            <v>0</v>
          </cell>
          <cell r="N397">
            <v>0</v>
          </cell>
          <cell r="O397">
            <v>0</v>
          </cell>
          <cell r="P397">
            <v>0</v>
          </cell>
          <cell r="Q397">
            <v>0</v>
          </cell>
          <cell r="R397">
            <v>0</v>
          </cell>
          <cell r="AA397">
            <v>0</v>
          </cell>
          <cell r="AB397">
            <v>104659.47</v>
          </cell>
          <cell r="AH397">
            <v>0</v>
          </cell>
          <cell r="AI397">
            <v>0</v>
          </cell>
          <cell r="AJ397">
            <v>0</v>
          </cell>
          <cell r="AK397">
            <v>0</v>
          </cell>
          <cell r="AL397">
            <v>0</v>
          </cell>
          <cell r="AM397">
            <v>-0.1200000000098953</v>
          </cell>
          <cell r="AN397">
            <v>0</v>
          </cell>
          <cell r="AO397">
            <v>104659.34999999999</v>
          </cell>
          <cell r="AP397">
            <v>104659.34999999999</v>
          </cell>
          <cell r="AR397">
            <v>167.03</v>
          </cell>
          <cell r="AS397">
            <v>3471.88</v>
          </cell>
          <cell r="AT397">
            <v>4472.72</v>
          </cell>
          <cell r="AU397">
            <v>0</v>
          </cell>
          <cell r="AV397">
            <v>0</v>
          </cell>
          <cell r="AW397">
            <v>112770.98</v>
          </cell>
          <cell r="AZ397">
            <v>31223.68</v>
          </cell>
          <cell r="BG397" t="str">
            <v>20140101LGCME652</v>
          </cell>
          <cell r="BH397" t="str">
            <v>20140101GS3</v>
          </cell>
        </row>
        <row r="398">
          <cell r="B398" t="str">
            <v>Oct 2014</v>
          </cell>
          <cell r="C398" t="str">
            <v>GS3</v>
          </cell>
          <cell r="D398" t="str">
            <v>LGCME657</v>
          </cell>
          <cell r="E398">
            <v>8</v>
          </cell>
          <cell r="F398">
            <v>0</v>
          </cell>
          <cell r="G398">
            <v>0</v>
          </cell>
          <cell r="H398">
            <v>0</v>
          </cell>
          <cell r="I398">
            <v>0</v>
          </cell>
          <cell r="J398">
            <v>156275</v>
          </cell>
          <cell r="K398">
            <v>503.1</v>
          </cell>
          <cell r="L398">
            <v>0</v>
          </cell>
          <cell r="M398">
            <v>0</v>
          </cell>
          <cell r="N398">
            <v>0</v>
          </cell>
          <cell r="O398">
            <v>0</v>
          </cell>
          <cell r="P398">
            <v>0</v>
          </cell>
          <cell r="Q398">
            <v>0</v>
          </cell>
          <cell r="R398">
            <v>0</v>
          </cell>
          <cell r="AA398">
            <v>280</v>
          </cell>
          <cell r="AB398">
            <v>14274.16</v>
          </cell>
          <cell r="AH398">
            <v>0</v>
          </cell>
          <cell r="AI398">
            <v>0</v>
          </cell>
          <cell r="AJ398">
            <v>0</v>
          </cell>
          <cell r="AK398">
            <v>0</v>
          </cell>
          <cell r="AL398">
            <v>0</v>
          </cell>
          <cell r="AM398">
            <v>0</v>
          </cell>
          <cell r="AN398">
            <v>0</v>
          </cell>
          <cell r="AO398">
            <v>14554.16</v>
          </cell>
          <cell r="AP398">
            <v>14554.16</v>
          </cell>
          <cell r="AR398">
            <v>21.88</v>
          </cell>
          <cell r="AS398">
            <v>473.51</v>
          </cell>
          <cell r="AT398">
            <v>627.84</v>
          </cell>
          <cell r="AU398">
            <v>0</v>
          </cell>
          <cell r="AV398">
            <v>0</v>
          </cell>
          <cell r="AW398">
            <v>15677.39</v>
          </cell>
          <cell r="AZ398">
            <v>4258.49</v>
          </cell>
          <cell r="BG398" t="str">
            <v>20140101LGCME657</v>
          </cell>
          <cell r="BH398" t="str">
            <v>20140101GS3</v>
          </cell>
        </row>
        <row r="399">
          <cell r="B399" t="str">
            <v>Oct 2014</v>
          </cell>
          <cell r="C399" t="str">
            <v>LWC</v>
          </cell>
          <cell r="D399" t="str">
            <v>LGCME671</v>
          </cell>
          <cell r="E399">
            <v>2</v>
          </cell>
          <cell r="F399">
            <v>0</v>
          </cell>
          <cell r="G399">
            <v>0</v>
          </cell>
          <cell r="H399">
            <v>0</v>
          </cell>
          <cell r="I399">
            <v>0</v>
          </cell>
          <cell r="J399">
            <v>4410000</v>
          </cell>
          <cell r="K399">
            <v>8913.6</v>
          </cell>
          <cell r="L399">
            <v>0</v>
          </cell>
          <cell r="M399">
            <v>0</v>
          </cell>
          <cell r="N399">
            <v>0</v>
          </cell>
          <cell r="O399">
            <v>0</v>
          </cell>
          <cell r="P399">
            <v>0</v>
          </cell>
          <cell r="Q399">
            <v>0</v>
          </cell>
          <cell r="R399">
            <v>0</v>
          </cell>
          <cell r="AA399">
            <v>0</v>
          </cell>
          <cell r="AB399">
            <v>163258.20000000001</v>
          </cell>
          <cell r="AH399">
            <v>0</v>
          </cell>
          <cell r="AI399">
            <v>0</v>
          </cell>
          <cell r="AJ399">
            <v>0</v>
          </cell>
          <cell r="AK399">
            <v>92255.76</v>
          </cell>
          <cell r="AL399">
            <v>0</v>
          </cell>
          <cell r="AM399">
            <v>0</v>
          </cell>
          <cell r="AN399">
            <v>7253.2800000000134</v>
          </cell>
          <cell r="AO399">
            <v>262767.24000000005</v>
          </cell>
          <cell r="AP399">
            <v>262767.24</v>
          </cell>
          <cell r="AR399">
            <v>617.4</v>
          </cell>
          <cell r="AS399">
            <v>0</v>
          </cell>
          <cell r="AT399">
            <v>8313.27</v>
          </cell>
          <cell r="AU399">
            <v>0</v>
          </cell>
          <cell r="AV399">
            <v>0</v>
          </cell>
          <cell r="AW399">
            <v>271697.90999999997</v>
          </cell>
          <cell r="AZ399">
            <v>120172.5</v>
          </cell>
          <cell r="BG399" t="str">
            <v>20140101LGCME671</v>
          </cell>
          <cell r="BH399" t="str">
            <v>20140101LWC</v>
          </cell>
        </row>
        <row r="400">
          <cell r="B400" t="str">
            <v>Oct 2014</v>
          </cell>
          <cell r="C400" t="str">
            <v>CSR</v>
          </cell>
          <cell r="D400" t="str">
            <v>LGCSR761</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AA400">
            <v>0</v>
          </cell>
          <cell r="AB400">
            <v>0</v>
          </cell>
          <cell r="AH400">
            <v>0</v>
          </cell>
          <cell r="AI400">
            <v>0</v>
          </cell>
          <cell r="AJ400">
            <v>0</v>
          </cell>
          <cell r="AK400">
            <v>0</v>
          </cell>
          <cell r="AL400">
            <v>0</v>
          </cell>
          <cell r="AM400">
            <v>0</v>
          </cell>
          <cell r="AN400">
            <v>0</v>
          </cell>
          <cell r="AO400">
            <v>0</v>
          </cell>
          <cell r="AP400">
            <v>0</v>
          </cell>
          <cell r="AR400">
            <v>0</v>
          </cell>
          <cell r="AS400">
            <v>0</v>
          </cell>
          <cell r="AT400">
            <v>0</v>
          </cell>
          <cell r="AU400">
            <v>0</v>
          </cell>
          <cell r="AV400">
            <v>0</v>
          </cell>
          <cell r="AW400">
            <v>0</v>
          </cell>
          <cell r="AZ400">
            <v>0</v>
          </cell>
          <cell r="BG400" t="str">
            <v>20140101LGCSR761</v>
          </cell>
          <cell r="BH400" t="str">
            <v>20140101CSR</v>
          </cell>
        </row>
        <row r="401">
          <cell r="B401" t="str">
            <v>Oct 2014</v>
          </cell>
          <cell r="C401" t="str">
            <v>CSR</v>
          </cell>
          <cell r="D401" t="str">
            <v>LGCSR780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AA401">
            <v>0</v>
          </cell>
          <cell r="AB401">
            <v>0</v>
          </cell>
          <cell r="AH401">
            <v>0</v>
          </cell>
          <cell r="AI401">
            <v>0</v>
          </cell>
          <cell r="AJ401">
            <v>0</v>
          </cell>
          <cell r="AK401">
            <v>0</v>
          </cell>
          <cell r="AL401">
            <v>0</v>
          </cell>
          <cell r="AM401">
            <v>0</v>
          </cell>
          <cell r="AN401">
            <v>0</v>
          </cell>
          <cell r="AO401">
            <v>0</v>
          </cell>
          <cell r="AP401">
            <v>0</v>
          </cell>
          <cell r="AR401">
            <v>0</v>
          </cell>
          <cell r="AS401">
            <v>0</v>
          </cell>
          <cell r="AT401">
            <v>0</v>
          </cell>
          <cell r="AU401">
            <v>0</v>
          </cell>
          <cell r="AV401">
            <v>0</v>
          </cell>
          <cell r="AW401">
            <v>0</v>
          </cell>
          <cell r="AZ401">
            <v>0</v>
          </cell>
          <cell r="BG401" t="str">
            <v>20140101LGCSR780</v>
          </cell>
          <cell r="BH401" t="str">
            <v>20140101CSR</v>
          </cell>
        </row>
        <row r="402">
          <cell r="B402" t="str">
            <v>Oct 2014</v>
          </cell>
          <cell r="C402" t="str">
            <v>FK</v>
          </cell>
          <cell r="D402" t="str">
            <v>LGINE599</v>
          </cell>
          <cell r="E402">
            <v>1</v>
          </cell>
          <cell r="F402">
            <v>0</v>
          </cell>
          <cell r="G402">
            <v>0</v>
          </cell>
          <cell r="H402">
            <v>0</v>
          </cell>
          <cell r="I402">
            <v>0</v>
          </cell>
          <cell r="J402">
            <v>15206000</v>
          </cell>
          <cell r="K402">
            <v>28500</v>
          </cell>
          <cell r="L402">
            <v>0</v>
          </cell>
          <cell r="M402">
            <v>0</v>
          </cell>
          <cell r="N402">
            <v>0</v>
          </cell>
          <cell r="O402">
            <v>0</v>
          </cell>
          <cell r="P402">
            <v>0</v>
          </cell>
          <cell r="Q402">
            <v>0</v>
          </cell>
          <cell r="R402">
            <v>0</v>
          </cell>
          <cell r="AA402">
            <v>0</v>
          </cell>
          <cell r="AB402">
            <v>568704.4</v>
          </cell>
          <cell r="AH402">
            <v>0</v>
          </cell>
          <cell r="AI402">
            <v>-27432.959999999999</v>
          </cell>
          <cell r="AJ402">
            <v>0</v>
          </cell>
          <cell r="AK402">
            <v>335087.03999999998</v>
          </cell>
          <cell r="AL402">
            <v>0</v>
          </cell>
          <cell r="AM402">
            <v>0</v>
          </cell>
          <cell r="AN402">
            <v>66120</v>
          </cell>
          <cell r="AO402">
            <v>969911.44000000006</v>
          </cell>
          <cell r="AP402">
            <v>969911.44</v>
          </cell>
          <cell r="AR402">
            <v>8515.36</v>
          </cell>
          <cell r="AS402">
            <v>0</v>
          </cell>
          <cell r="AT402">
            <v>28166.28</v>
          </cell>
          <cell r="AU402">
            <v>0</v>
          </cell>
          <cell r="AV402">
            <v>0</v>
          </cell>
          <cell r="AW402">
            <v>1006593.08</v>
          </cell>
          <cell r="AZ402">
            <v>414363.5</v>
          </cell>
          <cell r="BG402" t="str">
            <v>20140101LGINE599</v>
          </cell>
          <cell r="BH402" t="str">
            <v>20140101FK</v>
          </cell>
        </row>
        <row r="403">
          <cell r="B403" t="str">
            <v>Oct 2014</v>
          </cell>
          <cell r="C403" t="str">
            <v>RTS</v>
          </cell>
          <cell r="D403" t="str">
            <v>LGINE643</v>
          </cell>
          <cell r="E403">
            <v>12</v>
          </cell>
          <cell r="F403">
            <v>0</v>
          </cell>
          <cell r="G403">
            <v>0</v>
          </cell>
          <cell r="H403">
            <v>0</v>
          </cell>
          <cell r="I403">
            <v>0</v>
          </cell>
          <cell r="J403">
            <v>112536868</v>
          </cell>
          <cell r="K403">
            <v>0</v>
          </cell>
          <cell r="L403">
            <v>0</v>
          </cell>
          <cell r="M403">
            <v>206217.9</v>
          </cell>
          <cell r="N403">
            <v>205101.2</v>
          </cell>
          <cell r="O403">
            <v>203992.3</v>
          </cell>
          <cell r="P403">
            <v>0</v>
          </cell>
          <cell r="Q403">
            <v>0</v>
          </cell>
          <cell r="R403">
            <v>0</v>
          </cell>
          <cell r="AA403">
            <v>9000</v>
          </cell>
          <cell r="AB403">
            <v>4062580.93</v>
          </cell>
          <cell r="AH403">
            <v>0</v>
          </cell>
          <cell r="AI403">
            <v>0</v>
          </cell>
          <cell r="AJ403">
            <v>0</v>
          </cell>
          <cell r="AK403">
            <v>2110567.7999999998</v>
          </cell>
          <cell r="AL403">
            <v>1500</v>
          </cell>
          <cell r="AM403">
            <v>0</v>
          </cell>
          <cell r="AN403">
            <v>4836.7600000002421</v>
          </cell>
          <cell r="AO403">
            <v>6188485.4900000002</v>
          </cell>
          <cell r="AP403">
            <v>6188485.4899999993</v>
          </cell>
          <cell r="AR403">
            <v>42005.11</v>
          </cell>
          <cell r="AS403">
            <v>0</v>
          </cell>
          <cell r="AT403">
            <v>169214.21</v>
          </cell>
          <cell r="AU403">
            <v>0</v>
          </cell>
          <cell r="AV403">
            <v>0</v>
          </cell>
          <cell r="AW403">
            <v>6399704.8099999996</v>
          </cell>
          <cell r="AZ403">
            <v>3066629.65</v>
          </cell>
          <cell r="BG403" t="str">
            <v>20140101LGINE643</v>
          </cell>
          <cell r="BH403" t="str">
            <v>20140101RTS</v>
          </cell>
        </row>
        <row r="404">
          <cell r="B404" t="str">
            <v>Oct 2014</v>
          </cell>
          <cell r="C404" t="str">
            <v>PSS</v>
          </cell>
          <cell r="D404" t="str">
            <v>LGINE661</v>
          </cell>
          <cell r="E404">
            <v>241</v>
          </cell>
          <cell r="F404">
            <v>0</v>
          </cell>
          <cell r="G404">
            <v>0</v>
          </cell>
          <cell r="H404">
            <v>0</v>
          </cell>
          <cell r="I404">
            <v>0</v>
          </cell>
          <cell r="J404">
            <v>24363644</v>
          </cell>
          <cell r="K404">
            <v>65161.1</v>
          </cell>
          <cell r="L404">
            <v>0</v>
          </cell>
          <cell r="M404">
            <v>0</v>
          </cell>
          <cell r="N404">
            <v>0</v>
          </cell>
          <cell r="O404">
            <v>0</v>
          </cell>
          <cell r="P404">
            <v>0</v>
          </cell>
          <cell r="Q404">
            <v>0</v>
          </cell>
          <cell r="R404">
            <v>0</v>
          </cell>
          <cell r="AA404">
            <v>21690</v>
          </cell>
          <cell r="AB404">
            <v>989163.95</v>
          </cell>
          <cell r="AH404">
            <v>0</v>
          </cell>
          <cell r="AI404">
            <v>63667.47</v>
          </cell>
          <cell r="AJ404">
            <v>0</v>
          </cell>
          <cell r="AK404">
            <v>976574.48</v>
          </cell>
          <cell r="AL404">
            <v>19.860000000000582</v>
          </cell>
          <cell r="AM404">
            <v>1.0000000009313226E-2</v>
          </cell>
          <cell r="AN404">
            <v>13147.339999999967</v>
          </cell>
          <cell r="AO404">
            <v>2000595.6400000001</v>
          </cell>
          <cell r="AP404">
            <v>2000595.64</v>
          </cell>
          <cell r="AR404">
            <v>3648.86</v>
          </cell>
          <cell r="AS404">
            <v>0</v>
          </cell>
          <cell r="AT404">
            <v>77627.64</v>
          </cell>
          <cell r="AU404">
            <v>0</v>
          </cell>
          <cell r="AV404">
            <v>0</v>
          </cell>
          <cell r="AW404">
            <v>2081872.14</v>
          </cell>
          <cell r="AZ404">
            <v>663909.30000000005</v>
          </cell>
          <cell r="BG404" t="str">
            <v>20140101LGINE661</v>
          </cell>
          <cell r="BH404" t="str">
            <v>20140101PSS</v>
          </cell>
        </row>
        <row r="405">
          <cell r="B405" t="str">
            <v>Oct 2014</v>
          </cell>
          <cell r="C405" t="str">
            <v>PSP</v>
          </cell>
          <cell r="D405" t="str">
            <v>LGINE663</v>
          </cell>
          <cell r="E405">
            <v>22</v>
          </cell>
          <cell r="F405">
            <v>0</v>
          </cell>
          <cell r="G405">
            <v>0</v>
          </cell>
          <cell r="H405">
            <v>0</v>
          </cell>
          <cell r="I405">
            <v>0</v>
          </cell>
          <cell r="J405">
            <v>1241775</v>
          </cell>
          <cell r="K405">
            <v>5472.1</v>
          </cell>
          <cell r="L405">
            <v>0</v>
          </cell>
          <cell r="M405">
            <v>0</v>
          </cell>
          <cell r="N405">
            <v>0</v>
          </cell>
          <cell r="O405">
            <v>0</v>
          </cell>
          <cell r="P405">
            <v>0</v>
          </cell>
          <cell r="Q405">
            <v>0</v>
          </cell>
          <cell r="R405">
            <v>0</v>
          </cell>
          <cell r="AA405">
            <v>3740</v>
          </cell>
          <cell r="AB405">
            <v>48752.09</v>
          </cell>
          <cell r="AH405">
            <v>0</v>
          </cell>
          <cell r="AI405">
            <v>6712.54</v>
          </cell>
          <cell r="AJ405">
            <v>0</v>
          </cell>
          <cell r="AK405">
            <v>70517.23</v>
          </cell>
          <cell r="AL405">
            <v>340</v>
          </cell>
          <cell r="AM405">
            <v>-1.9999999989522621E-2</v>
          </cell>
          <cell r="AN405">
            <v>5438.1500000000087</v>
          </cell>
          <cell r="AO405">
            <v>128787.45000000001</v>
          </cell>
          <cell r="AP405">
            <v>128787.45</v>
          </cell>
          <cell r="AR405">
            <v>268.86</v>
          </cell>
          <cell r="AS405">
            <v>0</v>
          </cell>
          <cell r="AT405">
            <v>5395.41</v>
          </cell>
          <cell r="AU405">
            <v>0</v>
          </cell>
          <cell r="AV405">
            <v>0</v>
          </cell>
          <cell r="AW405">
            <v>134451.72</v>
          </cell>
          <cell r="AZ405">
            <v>33838.370000000003</v>
          </cell>
          <cell r="BG405" t="str">
            <v>20140101LGINE663</v>
          </cell>
          <cell r="BH405" t="str">
            <v>20140101PSP</v>
          </cell>
        </row>
        <row r="406">
          <cell r="B406" t="str">
            <v>Oct 2014</v>
          </cell>
          <cell r="C406" t="str">
            <v>TODS</v>
          </cell>
          <cell r="D406" t="str">
            <v>LGINE691</v>
          </cell>
          <cell r="E406">
            <v>83</v>
          </cell>
          <cell r="F406">
            <v>0</v>
          </cell>
          <cell r="G406">
            <v>0</v>
          </cell>
          <cell r="H406">
            <v>0</v>
          </cell>
          <cell r="I406">
            <v>0</v>
          </cell>
          <cell r="J406">
            <v>20654000</v>
          </cell>
          <cell r="K406">
            <v>0</v>
          </cell>
          <cell r="L406">
            <v>0</v>
          </cell>
          <cell r="M406">
            <v>49298.3</v>
          </cell>
          <cell r="N406">
            <v>48350.1</v>
          </cell>
          <cell r="O406">
            <v>47540.1</v>
          </cell>
          <cell r="P406">
            <v>0</v>
          </cell>
          <cell r="Q406">
            <v>0</v>
          </cell>
          <cell r="R406">
            <v>0</v>
          </cell>
          <cell r="AA406">
            <v>16600</v>
          </cell>
          <cell r="AB406">
            <v>824094.6</v>
          </cell>
          <cell r="AH406">
            <v>0</v>
          </cell>
          <cell r="AI406">
            <v>53052.82</v>
          </cell>
          <cell r="AJ406">
            <v>0</v>
          </cell>
          <cell r="AK406">
            <v>758774.98</v>
          </cell>
          <cell r="AL406">
            <v>-130.81000000000131</v>
          </cell>
          <cell r="AM406">
            <v>0</v>
          </cell>
          <cell r="AN406">
            <v>5811.109999999986</v>
          </cell>
          <cell r="AO406">
            <v>1605149.88</v>
          </cell>
          <cell r="AP406">
            <v>1605149.88</v>
          </cell>
          <cell r="AR406">
            <v>3098.49</v>
          </cell>
          <cell r="AS406">
            <v>0</v>
          </cell>
          <cell r="AT406">
            <v>60595.519999999997</v>
          </cell>
          <cell r="AU406">
            <v>0</v>
          </cell>
          <cell r="AV406">
            <v>0</v>
          </cell>
          <cell r="AW406">
            <v>1668843.89</v>
          </cell>
          <cell r="AZ406">
            <v>562821.5</v>
          </cell>
          <cell r="BG406" t="str">
            <v>20140101LGINE691</v>
          </cell>
          <cell r="BH406" t="str">
            <v>20140101TODS</v>
          </cell>
        </row>
        <row r="407">
          <cell r="B407" t="str">
            <v>Oct 2014</v>
          </cell>
          <cell r="C407" t="str">
            <v>TODP</v>
          </cell>
          <cell r="D407" t="str">
            <v>LGINE693</v>
          </cell>
          <cell r="E407">
            <v>67</v>
          </cell>
          <cell r="F407">
            <v>0</v>
          </cell>
          <cell r="G407">
            <v>0</v>
          </cell>
          <cell r="H407">
            <v>0</v>
          </cell>
          <cell r="I407">
            <v>0</v>
          </cell>
          <cell r="J407">
            <v>166839600</v>
          </cell>
          <cell r="K407">
            <v>0</v>
          </cell>
          <cell r="L407">
            <v>0</v>
          </cell>
          <cell r="M407">
            <v>354836.9</v>
          </cell>
          <cell r="N407">
            <v>352158.7</v>
          </cell>
          <cell r="O407">
            <v>343867.3</v>
          </cell>
          <cell r="P407">
            <v>0</v>
          </cell>
          <cell r="Q407">
            <v>0</v>
          </cell>
          <cell r="R407">
            <v>0</v>
          </cell>
          <cell r="AA407">
            <v>20100</v>
          </cell>
          <cell r="AB407">
            <v>5902785.0499999998</v>
          </cell>
          <cell r="AH407">
            <v>0</v>
          </cell>
          <cell r="AI407">
            <v>0</v>
          </cell>
          <cell r="AJ407">
            <v>0</v>
          </cell>
          <cell r="AK407">
            <v>4214845.0199999996</v>
          </cell>
          <cell r="AL407">
            <v>600</v>
          </cell>
          <cell r="AM407">
            <v>4.0000000037252903E-2</v>
          </cell>
          <cell r="AN407">
            <v>9520.5100000007078</v>
          </cell>
          <cell r="AO407">
            <v>10147850.620000001</v>
          </cell>
          <cell r="AP407">
            <v>10147850.619999999</v>
          </cell>
          <cell r="AR407">
            <v>45504.63</v>
          </cell>
          <cell r="AS407">
            <v>0</v>
          </cell>
          <cell r="AT407">
            <v>317907.37</v>
          </cell>
          <cell r="AU407">
            <v>0</v>
          </cell>
          <cell r="AV407">
            <v>0</v>
          </cell>
          <cell r="AW407">
            <v>10511262.619999999</v>
          </cell>
          <cell r="AZ407">
            <v>4546379.0999999996</v>
          </cell>
          <cell r="BG407" t="str">
            <v>20140101LGINE693</v>
          </cell>
          <cell r="BH407" t="str">
            <v>20140101TODP</v>
          </cell>
        </row>
        <row r="408">
          <cell r="B408" t="str">
            <v>Oct 2014</v>
          </cell>
          <cell r="C408" t="str">
            <v>TODP</v>
          </cell>
          <cell r="D408" t="str">
            <v>LGINE694</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AA408">
            <v>0</v>
          </cell>
          <cell r="AB408">
            <v>0</v>
          </cell>
          <cell r="AH408">
            <v>0</v>
          </cell>
          <cell r="AI408">
            <v>0</v>
          </cell>
          <cell r="AJ408">
            <v>0</v>
          </cell>
          <cell r="AK408">
            <v>0</v>
          </cell>
          <cell r="AL408">
            <v>0</v>
          </cell>
          <cell r="AM408">
            <v>0</v>
          </cell>
          <cell r="AN408">
            <v>0</v>
          </cell>
          <cell r="AO408">
            <v>0</v>
          </cell>
          <cell r="AP408">
            <v>0</v>
          </cell>
          <cell r="AR408">
            <v>0</v>
          </cell>
          <cell r="AS408">
            <v>0</v>
          </cell>
          <cell r="AT408">
            <v>0</v>
          </cell>
          <cell r="AU408">
            <v>0</v>
          </cell>
          <cell r="AV408">
            <v>0</v>
          </cell>
          <cell r="AW408">
            <v>0</v>
          </cell>
          <cell r="AZ408">
            <v>0</v>
          </cell>
          <cell r="BG408" t="str">
            <v>20140101LGINE694</v>
          </cell>
          <cell r="BH408" t="str">
            <v>20140101TODP</v>
          </cell>
        </row>
        <row r="409">
          <cell r="B409" t="str">
            <v>Oct 2014</v>
          </cell>
          <cell r="C409" t="str">
            <v>LE</v>
          </cell>
          <cell r="D409" t="str">
            <v>LGMLE570</v>
          </cell>
          <cell r="E409">
            <v>1</v>
          </cell>
          <cell r="F409">
            <v>0</v>
          </cell>
          <cell r="G409">
            <v>0</v>
          </cell>
          <cell r="H409">
            <v>0</v>
          </cell>
          <cell r="I409">
            <v>0</v>
          </cell>
          <cell r="J409">
            <v>196</v>
          </cell>
          <cell r="K409">
            <v>0</v>
          </cell>
          <cell r="L409">
            <v>0</v>
          </cell>
          <cell r="M409">
            <v>0</v>
          </cell>
          <cell r="N409">
            <v>0</v>
          </cell>
          <cell r="O409">
            <v>0</v>
          </cell>
          <cell r="P409">
            <v>0</v>
          </cell>
          <cell r="Q409">
            <v>0</v>
          </cell>
          <cell r="R409">
            <v>0</v>
          </cell>
          <cell r="AA409">
            <v>0</v>
          </cell>
          <cell r="AB409">
            <v>12.66</v>
          </cell>
          <cell r="AH409">
            <v>0</v>
          </cell>
          <cell r="AI409">
            <v>0</v>
          </cell>
          <cell r="AJ409">
            <v>0</v>
          </cell>
          <cell r="AK409">
            <v>0</v>
          </cell>
          <cell r="AL409">
            <v>0</v>
          </cell>
          <cell r="AM409">
            <v>0</v>
          </cell>
          <cell r="AN409">
            <v>0</v>
          </cell>
          <cell r="AO409">
            <v>12.66</v>
          </cell>
          <cell r="AP409">
            <v>12.66</v>
          </cell>
          <cell r="AR409">
            <v>0.03</v>
          </cell>
          <cell r="AS409">
            <v>0</v>
          </cell>
          <cell r="AT409">
            <v>0.47</v>
          </cell>
          <cell r="AU409">
            <v>0</v>
          </cell>
          <cell r="AV409">
            <v>0</v>
          </cell>
          <cell r="AW409">
            <v>13.16</v>
          </cell>
          <cell r="AZ409">
            <v>5.34</v>
          </cell>
          <cell r="BG409" t="str">
            <v>20140101LGMLE570</v>
          </cell>
          <cell r="BH409" t="str">
            <v>20140101LE</v>
          </cell>
        </row>
        <row r="410">
          <cell r="B410" t="str">
            <v>Oct 2014</v>
          </cell>
          <cell r="C410" t="str">
            <v>LE</v>
          </cell>
          <cell r="D410" t="str">
            <v>LGMLE571</v>
          </cell>
          <cell r="E410">
            <v>149</v>
          </cell>
          <cell r="F410">
            <v>0</v>
          </cell>
          <cell r="G410">
            <v>0</v>
          </cell>
          <cell r="H410">
            <v>0</v>
          </cell>
          <cell r="I410">
            <v>0</v>
          </cell>
          <cell r="J410">
            <v>177762</v>
          </cell>
          <cell r="K410">
            <v>0</v>
          </cell>
          <cell r="L410">
            <v>0</v>
          </cell>
          <cell r="M410">
            <v>0</v>
          </cell>
          <cell r="N410">
            <v>0</v>
          </cell>
          <cell r="O410">
            <v>0</v>
          </cell>
          <cell r="P410">
            <v>0</v>
          </cell>
          <cell r="Q410">
            <v>0</v>
          </cell>
          <cell r="R410">
            <v>0</v>
          </cell>
          <cell r="AA410">
            <v>0</v>
          </cell>
          <cell r="AB410">
            <v>11485.2</v>
          </cell>
          <cell r="AH410">
            <v>0</v>
          </cell>
          <cell r="AI410">
            <v>0</v>
          </cell>
          <cell r="AJ410">
            <v>0</v>
          </cell>
          <cell r="AK410">
            <v>0</v>
          </cell>
          <cell r="AL410">
            <v>0</v>
          </cell>
          <cell r="AM410">
            <v>2.0000000000436557E-2</v>
          </cell>
          <cell r="AN410">
            <v>0</v>
          </cell>
          <cell r="AO410">
            <v>11485.220000000001</v>
          </cell>
          <cell r="AP410">
            <v>11485.220000000001</v>
          </cell>
          <cell r="AR410">
            <v>29.3</v>
          </cell>
          <cell r="AS410">
            <v>0</v>
          </cell>
          <cell r="AT410">
            <v>421.35</v>
          </cell>
          <cell r="AU410">
            <v>0</v>
          </cell>
          <cell r="AV410">
            <v>0</v>
          </cell>
          <cell r="AW410">
            <v>11935.87</v>
          </cell>
          <cell r="AZ410">
            <v>4844.01</v>
          </cell>
          <cell r="BG410" t="str">
            <v>20140101LGMLE571</v>
          </cell>
          <cell r="BH410" t="str">
            <v>20140101LE</v>
          </cell>
        </row>
        <row r="411">
          <cell r="B411" t="str">
            <v>Oct 2014</v>
          </cell>
          <cell r="C411" t="str">
            <v>LE</v>
          </cell>
          <cell r="D411" t="str">
            <v>LGMLE572</v>
          </cell>
          <cell r="E411">
            <v>13</v>
          </cell>
          <cell r="F411">
            <v>0</v>
          </cell>
          <cell r="G411">
            <v>0</v>
          </cell>
          <cell r="H411">
            <v>0</v>
          </cell>
          <cell r="I411">
            <v>0</v>
          </cell>
          <cell r="J411">
            <v>100694</v>
          </cell>
          <cell r="K411">
            <v>0</v>
          </cell>
          <cell r="L411">
            <v>0</v>
          </cell>
          <cell r="M411">
            <v>0</v>
          </cell>
          <cell r="N411">
            <v>0</v>
          </cell>
          <cell r="O411">
            <v>0</v>
          </cell>
          <cell r="P411">
            <v>0</v>
          </cell>
          <cell r="Q411">
            <v>0</v>
          </cell>
          <cell r="R411">
            <v>0</v>
          </cell>
          <cell r="AA411">
            <v>0</v>
          </cell>
          <cell r="AB411">
            <v>6505.84</v>
          </cell>
          <cell r="AH411">
            <v>0</v>
          </cell>
          <cell r="AI411">
            <v>0</v>
          </cell>
          <cell r="AJ411">
            <v>0</v>
          </cell>
          <cell r="AK411">
            <v>0</v>
          </cell>
          <cell r="AL411">
            <v>0</v>
          </cell>
          <cell r="AM411">
            <v>1.0000000000218279E-2</v>
          </cell>
          <cell r="AN411">
            <v>0</v>
          </cell>
          <cell r="AO411">
            <v>6505.85</v>
          </cell>
          <cell r="AP411">
            <v>6505.85</v>
          </cell>
          <cell r="AR411">
            <v>14.52</v>
          </cell>
          <cell r="AS411">
            <v>0</v>
          </cell>
          <cell r="AT411">
            <v>240.27</v>
          </cell>
          <cell r="AU411">
            <v>0</v>
          </cell>
          <cell r="AV411">
            <v>0</v>
          </cell>
          <cell r="AW411">
            <v>6760.64</v>
          </cell>
          <cell r="AZ411">
            <v>2743.91</v>
          </cell>
          <cell r="BG411" t="str">
            <v>20140101LGMLE572</v>
          </cell>
          <cell r="BH411" t="str">
            <v>20140101LE</v>
          </cell>
        </row>
        <row r="412">
          <cell r="B412" t="str">
            <v>Oct 2014</v>
          </cell>
          <cell r="C412" t="str">
            <v>TE</v>
          </cell>
          <cell r="D412" t="str">
            <v>LGMLE573</v>
          </cell>
          <cell r="E412">
            <v>898</v>
          </cell>
          <cell r="F412">
            <v>0</v>
          </cell>
          <cell r="G412">
            <v>0</v>
          </cell>
          <cell r="H412">
            <v>0</v>
          </cell>
          <cell r="I412">
            <v>0</v>
          </cell>
          <cell r="J412">
            <v>185073</v>
          </cell>
          <cell r="K412">
            <v>0</v>
          </cell>
          <cell r="L412">
            <v>0</v>
          </cell>
          <cell r="M412">
            <v>0</v>
          </cell>
          <cell r="N412">
            <v>0</v>
          </cell>
          <cell r="O412">
            <v>0</v>
          </cell>
          <cell r="P412">
            <v>0</v>
          </cell>
          <cell r="Q412">
            <v>0</v>
          </cell>
          <cell r="R412">
            <v>0</v>
          </cell>
          <cell r="AA412">
            <v>2918.5</v>
          </cell>
          <cell r="AB412">
            <v>14172.89</v>
          </cell>
          <cell r="AH412">
            <v>0</v>
          </cell>
          <cell r="AI412">
            <v>0</v>
          </cell>
          <cell r="AJ412">
            <v>0</v>
          </cell>
          <cell r="AK412">
            <v>0</v>
          </cell>
          <cell r="AL412">
            <v>24.920000000000073</v>
          </cell>
          <cell r="AM412">
            <v>0.17000000000189175</v>
          </cell>
          <cell r="AN412">
            <v>0</v>
          </cell>
          <cell r="AO412">
            <v>17116.48</v>
          </cell>
          <cell r="AP412">
            <v>17116.48</v>
          </cell>
          <cell r="AR412">
            <v>30.82</v>
          </cell>
          <cell r="AS412">
            <v>0</v>
          </cell>
          <cell r="AT412">
            <v>627.16</v>
          </cell>
          <cell r="AU412">
            <v>0</v>
          </cell>
          <cell r="AV412">
            <v>0</v>
          </cell>
          <cell r="AW412">
            <v>17774.46</v>
          </cell>
          <cell r="AZ412">
            <v>5043.24</v>
          </cell>
          <cell r="BG412" t="str">
            <v>20140101LGMLE573</v>
          </cell>
          <cell r="BH412" t="str">
            <v>20140101TE</v>
          </cell>
        </row>
        <row r="413">
          <cell r="B413" t="str">
            <v>Oct 2014</v>
          </cell>
          <cell r="C413" t="str">
            <v>TE</v>
          </cell>
          <cell r="D413" t="str">
            <v>LGMLE574</v>
          </cell>
          <cell r="E413">
            <v>8</v>
          </cell>
          <cell r="F413">
            <v>0</v>
          </cell>
          <cell r="G413">
            <v>0</v>
          </cell>
          <cell r="H413">
            <v>0</v>
          </cell>
          <cell r="I413">
            <v>0</v>
          </cell>
          <cell r="J413">
            <v>68742</v>
          </cell>
          <cell r="K413">
            <v>0</v>
          </cell>
          <cell r="L413">
            <v>0</v>
          </cell>
          <cell r="M413">
            <v>0</v>
          </cell>
          <cell r="N413">
            <v>0</v>
          </cell>
          <cell r="O413">
            <v>0</v>
          </cell>
          <cell r="P413">
            <v>0</v>
          </cell>
          <cell r="Q413">
            <v>0</v>
          </cell>
          <cell r="R413">
            <v>0</v>
          </cell>
          <cell r="AA413">
            <v>26</v>
          </cell>
          <cell r="AB413">
            <v>5264.26</v>
          </cell>
          <cell r="AH413">
            <v>0</v>
          </cell>
          <cell r="AI413">
            <v>0</v>
          </cell>
          <cell r="AJ413">
            <v>0</v>
          </cell>
          <cell r="AK413">
            <v>0</v>
          </cell>
          <cell r="AL413">
            <v>409.5</v>
          </cell>
          <cell r="AM413">
            <v>0</v>
          </cell>
          <cell r="AN413">
            <v>0</v>
          </cell>
          <cell r="AO413">
            <v>5699.76</v>
          </cell>
          <cell r="AP413">
            <v>5699.76</v>
          </cell>
          <cell r="AR413">
            <v>9.6199999999999992</v>
          </cell>
          <cell r="AS413">
            <v>0</v>
          </cell>
          <cell r="AT413">
            <v>210.67</v>
          </cell>
          <cell r="AU413">
            <v>0</v>
          </cell>
          <cell r="AV413">
            <v>0</v>
          </cell>
          <cell r="AW413">
            <v>5920.05</v>
          </cell>
          <cell r="AZ413">
            <v>1873.22</v>
          </cell>
          <cell r="BG413" t="str">
            <v>20140101LGMLE574</v>
          </cell>
          <cell r="BH413" t="str">
            <v>20140101TE</v>
          </cell>
        </row>
        <row r="414">
          <cell r="B414" t="str">
            <v>Oct 2014</v>
          </cell>
          <cell r="C414" t="str">
            <v>RS</v>
          </cell>
          <cell r="D414" t="str">
            <v>LGRSE411</v>
          </cell>
          <cell r="E414">
            <v>3433</v>
          </cell>
          <cell r="F414">
            <v>0</v>
          </cell>
          <cell r="G414">
            <v>0</v>
          </cell>
          <cell r="H414">
            <v>0</v>
          </cell>
          <cell r="I414">
            <v>0</v>
          </cell>
          <cell r="J414">
            <v>623659</v>
          </cell>
          <cell r="K414">
            <v>0</v>
          </cell>
          <cell r="L414">
            <v>0</v>
          </cell>
          <cell r="M414">
            <v>0</v>
          </cell>
          <cell r="N414">
            <v>0</v>
          </cell>
          <cell r="O414">
            <v>0</v>
          </cell>
          <cell r="P414">
            <v>0</v>
          </cell>
          <cell r="Q414">
            <v>0</v>
          </cell>
          <cell r="R414">
            <v>0</v>
          </cell>
          <cell r="AA414">
            <v>0</v>
          </cell>
          <cell r="AB414">
            <v>50366.7</v>
          </cell>
          <cell r="AH414">
            <v>0</v>
          </cell>
          <cell r="AI414">
            <v>0</v>
          </cell>
          <cell r="AJ414">
            <v>0</v>
          </cell>
          <cell r="AK414">
            <v>0</v>
          </cell>
          <cell r="AL414">
            <v>0</v>
          </cell>
          <cell r="AM414">
            <v>0.2800000000061118</v>
          </cell>
          <cell r="AN414">
            <v>0</v>
          </cell>
          <cell r="AO414">
            <v>50366.98</v>
          </cell>
          <cell r="AP414">
            <v>50366.98</v>
          </cell>
          <cell r="AR414">
            <v>87.82</v>
          </cell>
          <cell r="AS414">
            <v>3386.65</v>
          </cell>
          <cell r="AT414">
            <v>1986.52</v>
          </cell>
          <cell r="AU414">
            <v>0</v>
          </cell>
          <cell r="AV414">
            <v>0</v>
          </cell>
          <cell r="AW414">
            <v>55827.97</v>
          </cell>
          <cell r="AZ414">
            <v>16994.71</v>
          </cell>
          <cell r="BG414" t="str">
            <v>20140101LGRSE411</v>
          </cell>
          <cell r="BH414" t="str">
            <v>20140101RS</v>
          </cell>
        </row>
        <row r="415">
          <cell r="B415" t="str">
            <v>Oct 2014</v>
          </cell>
          <cell r="C415" t="str">
            <v>RS</v>
          </cell>
          <cell r="D415" t="str">
            <v>LGRSE511</v>
          </cell>
          <cell r="E415">
            <v>353638</v>
          </cell>
          <cell r="F415">
            <v>0</v>
          </cell>
          <cell r="G415">
            <v>0</v>
          </cell>
          <cell r="H415">
            <v>0</v>
          </cell>
          <cell r="I415">
            <v>0</v>
          </cell>
          <cell r="J415">
            <v>275541564</v>
          </cell>
          <cell r="K415">
            <v>0</v>
          </cell>
          <cell r="L415">
            <v>0</v>
          </cell>
          <cell r="M415">
            <v>0</v>
          </cell>
          <cell r="N415">
            <v>0</v>
          </cell>
          <cell r="O415">
            <v>0</v>
          </cell>
          <cell r="P415">
            <v>0</v>
          </cell>
          <cell r="Q415">
            <v>0</v>
          </cell>
          <cell r="R415">
            <v>0</v>
          </cell>
          <cell r="AA415">
            <v>3801608.5</v>
          </cell>
          <cell r="AB415">
            <v>22252736.710000001</v>
          </cell>
          <cell r="AH415">
            <v>0</v>
          </cell>
          <cell r="AI415">
            <v>0</v>
          </cell>
          <cell r="AJ415">
            <v>0</v>
          </cell>
          <cell r="AK415">
            <v>0</v>
          </cell>
          <cell r="AL415">
            <v>-14792.229999999981</v>
          </cell>
          <cell r="AM415">
            <v>1.4000000022351742</v>
          </cell>
          <cell r="AN415">
            <v>0</v>
          </cell>
          <cell r="AO415">
            <v>26039554.380000003</v>
          </cell>
          <cell r="AP415">
            <v>26039554.379999999</v>
          </cell>
          <cell r="AR415">
            <v>38682.99</v>
          </cell>
          <cell r="AS415">
            <v>1496187.49</v>
          </cell>
          <cell r="AT415">
            <v>1017459.54</v>
          </cell>
          <cell r="AU415">
            <v>0</v>
          </cell>
          <cell r="AV415">
            <v>0</v>
          </cell>
          <cell r="AW415">
            <v>28591884.399999999</v>
          </cell>
          <cell r="AZ415">
            <v>7508507.6200000001</v>
          </cell>
          <cell r="BG415" t="str">
            <v>20140101LGRSE511</v>
          </cell>
          <cell r="BH415" t="str">
            <v>20140101RS</v>
          </cell>
        </row>
        <row r="416">
          <cell r="B416" t="str">
            <v>Oct 2014</v>
          </cell>
          <cell r="C416" t="str">
            <v>RS</v>
          </cell>
          <cell r="D416" t="str">
            <v>LGRSE519</v>
          </cell>
          <cell r="E416">
            <v>138</v>
          </cell>
          <cell r="F416">
            <v>0</v>
          </cell>
          <cell r="G416">
            <v>0</v>
          </cell>
          <cell r="H416">
            <v>0</v>
          </cell>
          <cell r="I416">
            <v>0</v>
          </cell>
          <cell r="J416">
            <v>98437</v>
          </cell>
          <cell r="K416">
            <v>0</v>
          </cell>
          <cell r="L416">
            <v>0</v>
          </cell>
          <cell r="M416">
            <v>0</v>
          </cell>
          <cell r="N416">
            <v>0</v>
          </cell>
          <cell r="O416">
            <v>0</v>
          </cell>
          <cell r="P416">
            <v>0</v>
          </cell>
          <cell r="Q416">
            <v>0</v>
          </cell>
          <cell r="R416">
            <v>0</v>
          </cell>
          <cell r="AA416">
            <v>1483.5</v>
          </cell>
          <cell r="AB416">
            <v>7949.77</v>
          </cell>
          <cell r="AH416">
            <v>0</v>
          </cell>
          <cell r="AI416">
            <v>0</v>
          </cell>
          <cell r="AJ416">
            <v>0</v>
          </cell>
          <cell r="AK416">
            <v>0</v>
          </cell>
          <cell r="AL416">
            <v>4.9400000000000546</v>
          </cell>
          <cell r="AM416">
            <v>0</v>
          </cell>
          <cell r="AN416">
            <v>0</v>
          </cell>
          <cell r="AO416">
            <v>9438.2100000000009</v>
          </cell>
          <cell r="AP416">
            <v>9438.2099999999991</v>
          </cell>
          <cell r="AR416">
            <v>14.33</v>
          </cell>
          <cell r="AS416">
            <v>534.51</v>
          </cell>
          <cell r="AT416">
            <v>368.03</v>
          </cell>
          <cell r="AU416">
            <v>0</v>
          </cell>
          <cell r="AV416">
            <v>0</v>
          </cell>
          <cell r="AW416">
            <v>10355.08</v>
          </cell>
          <cell r="AZ416">
            <v>2682.41</v>
          </cell>
          <cell r="BG416" t="str">
            <v>20140101LGRSE519</v>
          </cell>
          <cell r="BH416" t="str">
            <v>20140101RS</v>
          </cell>
        </row>
        <row r="417">
          <cell r="B417" t="str">
            <v>Oct 2014</v>
          </cell>
          <cell r="C417" t="str">
            <v>RTODE</v>
          </cell>
          <cell r="D417" t="str">
            <v>LGRSE521</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AA417">
            <v>0</v>
          </cell>
          <cell r="AB417">
            <v>0</v>
          </cell>
          <cell r="AH417">
            <v>0</v>
          </cell>
          <cell r="AI417">
            <v>0</v>
          </cell>
          <cell r="AJ417">
            <v>0</v>
          </cell>
          <cell r="AK417">
            <v>0</v>
          </cell>
          <cell r="AL417">
            <v>0</v>
          </cell>
          <cell r="AM417">
            <v>0</v>
          </cell>
          <cell r="AN417">
            <v>0</v>
          </cell>
          <cell r="AO417">
            <v>0</v>
          </cell>
          <cell r="AP417">
            <v>0</v>
          </cell>
          <cell r="AR417">
            <v>0</v>
          </cell>
          <cell r="AS417">
            <v>0</v>
          </cell>
          <cell r="AT417">
            <v>0</v>
          </cell>
          <cell r="AU417">
            <v>0</v>
          </cell>
          <cell r="AV417">
            <v>0</v>
          </cell>
          <cell r="AW417">
            <v>0</v>
          </cell>
          <cell r="AZ417">
            <v>0</v>
          </cell>
          <cell r="BG417" t="str">
            <v>20140101LGRSE521</v>
          </cell>
          <cell r="BH417" t="str">
            <v>20140101RTODE</v>
          </cell>
        </row>
        <row r="418">
          <cell r="B418" t="str">
            <v>Oct 2014</v>
          </cell>
          <cell r="C418" t="str">
            <v>RTODE</v>
          </cell>
          <cell r="D418" t="str">
            <v>LGRSE523</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AA418">
            <v>0</v>
          </cell>
          <cell r="AB418">
            <v>0</v>
          </cell>
          <cell r="AH418">
            <v>0</v>
          </cell>
          <cell r="AI418">
            <v>0</v>
          </cell>
          <cell r="AJ418">
            <v>0</v>
          </cell>
          <cell r="AK418">
            <v>0</v>
          </cell>
          <cell r="AL418">
            <v>0</v>
          </cell>
          <cell r="AM418">
            <v>0</v>
          </cell>
          <cell r="AN418">
            <v>0</v>
          </cell>
          <cell r="AO418">
            <v>0</v>
          </cell>
          <cell r="AP418">
            <v>0</v>
          </cell>
          <cell r="AR418">
            <v>0</v>
          </cell>
          <cell r="AS418">
            <v>0</v>
          </cell>
          <cell r="AT418">
            <v>0</v>
          </cell>
          <cell r="AU418">
            <v>0</v>
          </cell>
          <cell r="AV418">
            <v>0</v>
          </cell>
          <cell r="AW418">
            <v>0</v>
          </cell>
          <cell r="AZ418">
            <v>0</v>
          </cell>
          <cell r="BG418" t="str">
            <v>20140101LGRSE523</v>
          </cell>
          <cell r="BH418" t="str">
            <v>20140101RTODE</v>
          </cell>
        </row>
        <row r="419">
          <cell r="B419" t="str">
            <v>Oct 2014</v>
          </cell>
          <cell r="C419" t="str">
            <v>RTODD</v>
          </cell>
          <cell r="D419" t="str">
            <v>LGRSE527</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AA419">
            <v>0</v>
          </cell>
          <cell r="AB419">
            <v>0</v>
          </cell>
          <cell r="AH419">
            <v>0</v>
          </cell>
          <cell r="AI419">
            <v>0</v>
          </cell>
          <cell r="AJ419">
            <v>0</v>
          </cell>
          <cell r="AK419">
            <v>0</v>
          </cell>
          <cell r="AL419">
            <v>0</v>
          </cell>
          <cell r="AM419">
            <v>0</v>
          </cell>
          <cell r="AN419">
            <v>0</v>
          </cell>
          <cell r="AO419">
            <v>0</v>
          </cell>
          <cell r="AP419">
            <v>0</v>
          </cell>
          <cell r="AR419">
            <v>0</v>
          </cell>
          <cell r="AS419">
            <v>0</v>
          </cell>
          <cell r="AT419">
            <v>0</v>
          </cell>
          <cell r="AU419">
            <v>0</v>
          </cell>
          <cell r="AV419">
            <v>0</v>
          </cell>
          <cell r="AW419">
            <v>0</v>
          </cell>
          <cell r="AZ419">
            <v>0</v>
          </cell>
          <cell r="BG419" t="str">
            <v>20140101LGRSE527</v>
          </cell>
          <cell r="BH419" t="str">
            <v>20140101RTODD</v>
          </cell>
        </row>
        <row r="420">
          <cell r="B420" t="str">
            <v>Oct 2014</v>
          </cell>
          <cell r="C420" t="str">
            <v>RTODD</v>
          </cell>
          <cell r="D420" t="str">
            <v>LGRSE529</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AA420">
            <v>0</v>
          </cell>
          <cell r="AB420">
            <v>0</v>
          </cell>
          <cell r="AH420">
            <v>0</v>
          </cell>
          <cell r="AI420">
            <v>0</v>
          </cell>
          <cell r="AJ420">
            <v>0</v>
          </cell>
          <cell r="AK420">
            <v>0</v>
          </cell>
          <cell r="AL420">
            <v>0</v>
          </cell>
          <cell r="AM420">
            <v>0</v>
          </cell>
          <cell r="AN420">
            <v>0</v>
          </cell>
          <cell r="AO420">
            <v>0</v>
          </cell>
          <cell r="AP420">
            <v>0</v>
          </cell>
          <cell r="AR420">
            <v>0</v>
          </cell>
          <cell r="AS420">
            <v>0</v>
          </cell>
          <cell r="AT420">
            <v>0</v>
          </cell>
          <cell r="AU420">
            <v>0</v>
          </cell>
          <cell r="AV420">
            <v>0</v>
          </cell>
          <cell r="AW420">
            <v>0</v>
          </cell>
          <cell r="AZ420">
            <v>0</v>
          </cell>
          <cell r="BG420" t="str">
            <v>20140101LGRSE529</v>
          </cell>
          <cell r="BH420" t="str">
            <v>20140101RTODD</v>
          </cell>
        </row>
        <row r="421">
          <cell r="B421" t="str">
            <v>Oct 2014</v>
          </cell>
          <cell r="C421" t="str">
            <v>VFD</v>
          </cell>
          <cell r="D421" t="str">
            <v>LGRSE540</v>
          </cell>
          <cell r="E421">
            <v>6</v>
          </cell>
          <cell r="F421">
            <v>0</v>
          </cell>
          <cell r="G421">
            <v>0</v>
          </cell>
          <cell r="H421">
            <v>0</v>
          </cell>
          <cell r="I421">
            <v>0</v>
          </cell>
          <cell r="J421">
            <v>28723</v>
          </cell>
          <cell r="K421">
            <v>0</v>
          </cell>
          <cell r="L421">
            <v>0</v>
          </cell>
          <cell r="M421">
            <v>0</v>
          </cell>
          <cell r="N421">
            <v>0</v>
          </cell>
          <cell r="O421">
            <v>0</v>
          </cell>
          <cell r="P421">
            <v>0</v>
          </cell>
          <cell r="Q421">
            <v>0</v>
          </cell>
          <cell r="R421">
            <v>0</v>
          </cell>
          <cell r="AA421">
            <v>64.5</v>
          </cell>
          <cell r="AB421">
            <v>2319.67</v>
          </cell>
          <cell r="AH421">
            <v>0</v>
          </cell>
          <cell r="AI421">
            <v>0</v>
          </cell>
          <cell r="AJ421">
            <v>0</v>
          </cell>
          <cell r="AK421">
            <v>0</v>
          </cell>
          <cell r="AL421">
            <v>0</v>
          </cell>
          <cell r="AM421">
            <v>0</v>
          </cell>
          <cell r="AN421">
            <v>0</v>
          </cell>
          <cell r="AO421">
            <v>2384.17</v>
          </cell>
          <cell r="AP421">
            <v>2384.17</v>
          </cell>
          <cell r="AR421">
            <v>4.0199999999999996</v>
          </cell>
          <cell r="AS421">
            <v>155.97</v>
          </cell>
          <cell r="AT421">
            <v>93.88</v>
          </cell>
          <cell r="AU421">
            <v>0</v>
          </cell>
          <cell r="AV421">
            <v>0</v>
          </cell>
          <cell r="AW421">
            <v>2638.04</v>
          </cell>
          <cell r="AZ421">
            <v>782.7</v>
          </cell>
          <cell r="BG421" t="str">
            <v>20140101LGRSE540</v>
          </cell>
          <cell r="BH421" t="str">
            <v>20140101VFD</v>
          </cell>
        </row>
        <row r="422">
          <cell r="B422" t="str">
            <v>Oct 2014</v>
          </cell>
          <cell r="C422" t="str">
            <v>LEV</v>
          </cell>
          <cell r="D422" t="str">
            <v>LGRSE547</v>
          </cell>
          <cell r="E422">
            <v>1</v>
          </cell>
          <cell r="F422">
            <v>0</v>
          </cell>
          <cell r="G422">
            <v>51</v>
          </cell>
          <cell r="H422">
            <v>0</v>
          </cell>
          <cell r="I422">
            <v>0</v>
          </cell>
          <cell r="J422">
            <v>51</v>
          </cell>
          <cell r="K422">
            <v>0</v>
          </cell>
          <cell r="L422">
            <v>0</v>
          </cell>
          <cell r="M422">
            <v>0</v>
          </cell>
          <cell r="N422">
            <v>0</v>
          </cell>
          <cell r="O422">
            <v>0</v>
          </cell>
          <cell r="P422">
            <v>0</v>
          </cell>
          <cell r="Q422">
            <v>0</v>
          </cell>
          <cell r="R422">
            <v>0</v>
          </cell>
          <cell r="AA422">
            <v>10.75</v>
          </cell>
          <cell r="AB422">
            <v>2.97</v>
          </cell>
          <cell r="AH422">
            <v>0</v>
          </cell>
          <cell r="AI422">
            <v>0</v>
          </cell>
          <cell r="AJ422">
            <v>0</v>
          </cell>
          <cell r="AK422">
            <v>0</v>
          </cell>
          <cell r="AL422">
            <v>0</v>
          </cell>
          <cell r="AM422">
            <v>0</v>
          </cell>
          <cell r="AN422">
            <v>0</v>
          </cell>
          <cell r="AO422">
            <v>13.72</v>
          </cell>
          <cell r="AP422">
            <v>13.719999999999999</v>
          </cell>
          <cell r="AR422">
            <v>0.01</v>
          </cell>
          <cell r="AS422">
            <v>0.28000000000000003</v>
          </cell>
          <cell r="AT422">
            <v>0.52</v>
          </cell>
          <cell r="AU422">
            <v>0</v>
          </cell>
          <cell r="AV422">
            <v>0</v>
          </cell>
          <cell r="AW422">
            <v>14.53</v>
          </cell>
          <cell r="AZ422">
            <v>1.39</v>
          </cell>
          <cell r="BG422" t="str">
            <v>20140101LGRSE547</v>
          </cell>
          <cell r="BH422" t="str">
            <v>20140101LEV</v>
          </cell>
        </row>
        <row r="423">
          <cell r="B423" t="str">
            <v>Oct 2014</v>
          </cell>
          <cell r="C423" t="str">
            <v>LEV</v>
          </cell>
          <cell r="D423" t="str">
            <v>LGRSE543</v>
          </cell>
          <cell r="E423">
            <v>21</v>
          </cell>
          <cell r="F423">
            <v>0</v>
          </cell>
          <cell r="G423">
            <v>14087</v>
          </cell>
          <cell r="H423">
            <v>6798</v>
          </cell>
          <cell r="I423">
            <v>4657</v>
          </cell>
          <cell r="J423">
            <v>25542</v>
          </cell>
          <cell r="K423">
            <v>0</v>
          </cell>
          <cell r="L423">
            <v>0</v>
          </cell>
          <cell r="M423">
            <v>0</v>
          </cell>
          <cell r="N423">
            <v>0</v>
          </cell>
          <cell r="O423">
            <v>0</v>
          </cell>
          <cell r="P423">
            <v>0</v>
          </cell>
          <cell r="Q423">
            <v>0</v>
          </cell>
          <cell r="R423">
            <v>0</v>
          </cell>
          <cell r="AA423">
            <v>225.75</v>
          </cell>
          <cell r="AB423">
            <v>2029.82</v>
          </cell>
          <cell r="AH423">
            <v>0</v>
          </cell>
          <cell r="AI423">
            <v>0</v>
          </cell>
          <cell r="AJ423">
            <v>0</v>
          </cell>
          <cell r="AK423">
            <v>0</v>
          </cell>
          <cell r="AL423">
            <v>-4.7400000000000091</v>
          </cell>
          <cell r="AM423">
            <v>9.9999999999909051E-3</v>
          </cell>
          <cell r="AN423">
            <v>0</v>
          </cell>
          <cell r="AO423">
            <v>2250.84</v>
          </cell>
          <cell r="AP423">
            <v>2250.84</v>
          </cell>
          <cell r="AR423">
            <v>3.56</v>
          </cell>
          <cell r="AS423">
            <v>138.66999999999999</v>
          </cell>
          <cell r="AT423">
            <v>88.31</v>
          </cell>
          <cell r="AU423">
            <v>0</v>
          </cell>
          <cell r="AV423">
            <v>0</v>
          </cell>
          <cell r="AW423">
            <v>2481.38</v>
          </cell>
          <cell r="AZ423">
            <v>696.02</v>
          </cell>
          <cell r="BG423" t="str">
            <v>20140101LGRSE543</v>
          </cell>
          <cell r="BH423" t="str">
            <v>20140101LEV</v>
          </cell>
        </row>
        <row r="424">
          <cell r="B424" t="str">
            <v>Nov 2014</v>
          </cell>
          <cell r="C424" t="str">
            <v>FLSP</v>
          </cell>
          <cell r="D424" t="str">
            <v>LGINE682</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AA424">
            <v>0</v>
          </cell>
          <cell r="AB424">
            <v>0</v>
          </cell>
          <cell r="AH424">
            <v>0</v>
          </cell>
          <cell r="AI424">
            <v>0</v>
          </cell>
          <cell r="AJ424">
            <v>0</v>
          </cell>
          <cell r="AK424">
            <v>0</v>
          </cell>
          <cell r="AL424">
            <v>0</v>
          </cell>
          <cell r="AM424">
            <v>0</v>
          </cell>
          <cell r="AN424">
            <v>0</v>
          </cell>
          <cell r="AO424">
            <v>0</v>
          </cell>
          <cell r="AP424">
            <v>0</v>
          </cell>
          <cell r="AR424">
            <v>0</v>
          </cell>
          <cell r="AS424">
            <v>0</v>
          </cell>
          <cell r="AT424">
            <v>0</v>
          </cell>
          <cell r="AU424">
            <v>0</v>
          </cell>
          <cell r="AV424">
            <v>0</v>
          </cell>
          <cell r="AW424">
            <v>0</v>
          </cell>
          <cell r="AZ424">
            <v>0</v>
          </cell>
          <cell r="BG424" t="str">
            <v>20140101LGINE682</v>
          </cell>
          <cell r="BH424" t="str">
            <v>20140101FLSP</v>
          </cell>
        </row>
        <row r="425">
          <cell r="B425" t="str">
            <v>Nov 2014</v>
          </cell>
          <cell r="C425" t="str">
            <v>FLST</v>
          </cell>
          <cell r="D425" t="str">
            <v>LGINE683</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AA425">
            <v>0</v>
          </cell>
          <cell r="AB425">
            <v>0</v>
          </cell>
          <cell r="AH425">
            <v>0</v>
          </cell>
          <cell r="AI425">
            <v>0</v>
          </cell>
          <cell r="AJ425">
            <v>0</v>
          </cell>
          <cell r="AK425">
            <v>0</v>
          </cell>
          <cell r="AL425">
            <v>0</v>
          </cell>
          <cell r="AM425">
            <v>0</v>
          </cell>
          <cell r="AN425">
            <v>0</v>
          </cell>
          <cell r="AO425">
            <v>0</v>
          </cell>
          <cell r="AP425">
            <v>0</v>
          </cell>
          <cell r="AR425">
            <v>0</v>
          </cell>
          <cell r="AS425">
            <v>0</v>
          </cell>
          <cell r="AT425">
            <v>0</v>
          </cell>
          <cell r="AU425">
            <v>0</v>
          </cell>
          <cell r="AV425">
            <v>0</v>
          </cell>
          <cell r="AW425">
            <v>0</v>
          </cell>
          <cell r="AZ425">
            <v>0</v>
          </cell>
          <cell r="BG425" t="str">
            <v>20140101LGINE683</v>
          </cell>
          <cell r="BH425" t="str">
            <v>20140101FLST</v>
          </cell>
        </row>
        <row r="426">
          <cell r="B426" t="str">
            <v>Nov 2014</v>
          </cell>
          <cell r="C426" t="str">
            <v>GSS</v>
          </cell>
          <cell r="D426" t="str">
            <v>LGCME451</v>
          </cell>
          <cell r="E426">
            <v>49</v>
          </cell>
          <cell r="F426">
            <v>0</v>
          </cell>
          <cell r="G426">
            <v>0</v>
          </cell>
          <cell r="H426">
            <v>0</v>
          </cell>
          <cell r="I426">
            <v>0</v>
          </cell>
          <cell r="J426">
            <v>6355</v>
          </cell>
          <cell r="K426">
            <v>0</v>
          </cell>
          <cell r="L426">
            <v>0</v>
          </cell>
          <cell r="M426">
            <v>0</v>
          </cell>
          <cell r="N426">
            <v>0</v>
          </cell>
          <cell r="O426">
            <v>0</v>
          </cell>
          <cell r="P426">
            <v>0</v>
          </cell>
          <cell r="Q426">
            <v>0</v>
          </cell>
          <cell r="R426">
            <v>0</v>
          </cell>
          <cell r="AA426">
            <v>0</v>
          </cell>
          <cell r="AB426">
            <v>580.47</v>
          </cell>
          <cell r="AH426">
            <v>0</v>
          </cell>
          <cell r="AI426">
            <v>0</v>
          </cell>
          <cell r="AJ426">
            <v>0</v>
          </cell>
          <cell r="AK426">
            <v>0</v>
          </cell>
          <cell r="AL426">
            <v>0</v>
          </cell>
          <cell r="AM426">
            <v>-3.0000000000086402E-2</v>
          </cell>
          <cell r="AN426">
            <v>0</v>
          </cell>
          <cell r="AO426">
            <v>580.43999999999994</v>
          </cell>
          <cell r="AP426">
            <v>580.44000000000005</v>
          </cell>
          <cell r="AR426">
            <v>0.08</v>
          </cell>
          <cell r="AS426">
            <v>19.25</v>
          </cell>
          <cell r="AT426">
            <v>33.11</v>
          </cell>
          <cell r="AU426">
            <v>0</v>
          </cell>
          <cell r="AV426">
            <v>0</v>
          </cell>
          <cell r="AW426">
            <v>632.88</v>
          </cell>
          <cell r="AZ426">
            <v>173.17</v>
          </cell>
          <cell r="BG426" t="str">
            <v>20140101LGCME451</v>
          </cell>
          <cell r="BH426" t="str">
            <v>20140101GSS</v>
          </cell>
        </row>
        <row r="427">
          <cell r="B427" t="str">
            <v>Nov 2014</v>
          </cell>
          <cell r="C427" t="str">
            <v>GSS</v>
          </cell>
          <cell r="D427" t="str">
            <v>LGCME550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AA427">
            <v>0</v>
          </cell>
          <cell r="AB427">
            <v>0</v>
          </cell>
          <cell r="AH427">
            <v>0</v>
          </cell>
          <cell r="AI427">
            <v>0</v>
          </cell>
          <cell r="AJ427">
            <v>0</v>
          </cell>
          <cell r="AK427">
            <v>0</v>
          </cell>
          <cell r="AL427">
            <v>0</v>
          </cell>
          <cell r="AM427">
            <v>0</v>
          </cell>
          <cell r="AN427">
            <v>0</v>
          </cell>
          <cell r="AO427">
            <v>0</v>
          </cell>
          <cell r="AP427">
            <v>0</v>
          </cell>
          <cell r="AR427">
            <v>0</v>
          </cell>
          <cell r="AS427">
            <v>0</v>
          </cell>
          <cell r="AT427">
            <v>0</v>
          </cell>
          <cell r="AU427">
            <v>0</v>
          </cell>
          <cell r="AV427">
            <v>0</v>
          </cell>
          <cell r="AW427">
            <v>0</v>
          </cell>
          <cell r="AZ427">
            <v>0</v>
          </cell>
          <cell r="BG427" t="str">
            <v>20140101LGCME550</v>
          </cell>
          <cell r="BH427" t="str">
            <v>20140101GSS</v>
          </cell>
        </row>
        <row r="428">
          <cell r="B428" t="str">
            <v>Nov 2014</v>
          </cell>
          <cell r="C428" t="str">
            <v>GSS</v>
          </cell>
          <cell r="D428" t="str">
            <v>LGCME551</v>
          </cell>
          <cell r="E428">
            <v>27593</v>
          </cell>
          <cell r="F428">
            <v>0</v>
          </cell>
          <cell r="G428">
            <v>0</v>
          </cell>
          <cell r="H428">
            <v>0</v>
          </cell>
          <cell r="I428">
            <v>0</v>
          </cell>
          <cell r="J428">
            <v>26675207</v>
          </cell>
          <cell r="K428">
            <v>4972.8999999999996</v>
          </cell>
          <cell r="L428">
            <v>0</v>
          </cell>
          <cell r="M428">
            <v>0</v>
          </cell>
          <cell r="N428">
            <v>0</v>
          </cell>
          <cell r="O428">
            <v>0</v>
          </cell>
          <cell r="P428">
            <v>0</v>
          </cell>
          <cell r="Q428">
            <v>0</v>
          </cell>
          <cell r="R428">
            <v>0</v>
          </cell>
          <cell r="AA428">
            <v>551860</v>
          </cell>
          <cell r="AB428">
            <v>2436513.41</v>
          </cell>
          <cell r="AH428">
            <v>0</v>
          </cell>
          <cell r="AI428">
            <v>0</v>
          </cell>
          <cell r="AJ428">
            <v>0</v>
          </cell>
          <cell r="AK428">
            <v>0</v>
          </cell>
          <cell r="AL428">
            <v>-1384.4300000000512</v>
          </cell>
          <cell r="AM428">
            <v>-13.78000000026077</v>
          </cell>
          <cell r="AN428">
            <v>0</v>
          </cell>
          <cell r="AO428">
            <v>2986975.1999999997</v>
          </cell>
          <cell r="AP428">
            <v>2986975.1999999997</v>
          </cell>
          <cell r="AR428">
            <v>1081.3599999999999</v>
          </cell>
          <cell r="AS428">
            <v>80733.8</v>
          </cell>
          <cell r="AT428">
            <v>175602.47999999998</v>
          </cell>
          <cell r="AU428">
            <v>0</v>
          </cell>
          <cell r="AV428">
            <v>0</v>
          </cell>
          <cell r="AW428">
            <v>3244392.84</v>
          </cell>
          <cell r="AZ428">
            <v>726899.39</v>
          </cell>
          <cell r="BG428" t="str">
            <v>20140101LGCME551</v>
          </cell>
          <cell r="BH428" t="str">
            <v>20140101GSS</v>
          </cell>
        </row>
        <row r="429">
          <cell r="B429" t="str">
            <v>Nov 2014</v>
          </cell>
          <cell r="C429" t="str">
            <v>GSS</v>
          </cell>
          <cell r="D429" t="str">
            <v>LGCME551UM</v>
          </cell>
          <cell r="E429">
            <v>1</v>
          </cell>
          <cell r="F429">
            <v>0</v>
          </cell>
          <cell r="G429">
            <v>0</v>
          </cell>
          <cell r="H429">
            <v>0</v>
          </cell>
          <cell r="I429">
            <v>0</v>
          </cell>
          <cell r="J429">
            <v>13802</v>
          </cell>
          <cell r="K429">
            <v>0</v>
          </cell>
          <cell r="L429">
            <v>0</v>
          </cell>
          <cell r="M429">
            <v>0</v>
          </cell>
          <cell r="N429">
            <v>0</v>
          </cell>
          <cell r="O429">
            <v>0</v>
          </cell>
          <cell r="P429">
            <v>0</v>
          </cell>
          <cell r="Q429">
            <v>0</v>
          </cell>
          <cell r="R429">
            <v>0</v>
          </cell>
          <cell r="AA429">
            <v>20</v>
          </cell>
          <cell r="AB429">
            <v>1260.67</v>
          </cell>
          <cell r="AH429">
            <v>0</v>
          </cell>
          <cell r="AI429">
            <v>0</v>
          </cell>
          <cell r="AJ429">
            <v>0</v>
          </cell>
          <cell r="AK429">
            <v>0</v>
          </cell>
          <cell r="AL429">
            <v>2040</v>
          </cell>
          <cell r="AM429">
            <v>0</v>
          </cell>
          <cell r="AN429">
            <v>0</v>
          </cell>
          <cell r="AO429">
            <v>3320.67</v>
          </cell>
          <cell r="AP429">
            <v>3320.67</v>
          </cell>
          <cell r="AR429">
            <v>0.55000000000000004</v>
          </cell>
          <cell r="AS429">
            <v>41.82</v>
          </cell>
          <cell r="AT429">
            <v>224.58</v>
          </cell>
          <cell r="AU429">
            <v>0</v>
          </cell>
          <cell r="AV429">
            <v>0</v>
          </cell>
          <cell r="AW429">
            <v>3587.62</v>
          </cell>
          <cell r="AZ429">
            <v>376.1</v>
          </cell>
          <cell r="BG429" t="str">
            <v>20140101LGCME551UM</v>
          </cell>
          <cell r="BH429" t="str">
            <v>20140101GSS</v>
          </cell>
        </row>
        <row r="430">
          <cell r="B430" t="str">
            <v>Nov 2014</v>
          </cell>
          <cell r="C430" t="str">
            <v>GSS</v>
          </cell>
          <cell r="D430" t="str">
            <v>LGCME552</v>
          </cell>
          <cell r="E430">
            <v>115</v>
          </cell>
          <cell r="F430">
            <v>102</v>
          </cell>
          <cell r="G430">
            <v>0</v>
          </cell>
          <cell r="H430">
            <v>0</v>
          </cell>
          <cell r="I430">
            <v>0</v>
          </cell>
          <cell r="J430">
            <v>115466</v>
          </cell>
          <cell r="K430">
            <v>1.3</v>
          </cell>
          <cell r="L430">
            <v>0</v>
          </cell>
          <cell r="M430">
            <v>0</v>
          </cell>
          <cell r="N430">
            <v>0</v>
          </cell>
          <cell r="O430">
            <v>0</v>
          </cell>
          <cell r="P430">
            <v>0</v>
          </cell>
          <cell r="Q430">
            <v>0</v>
          </cell>
          <cell r="R430">
            <v>0</v>
          </cell>
          <cell r="AA430">
            <v>0</v>
          </cell>
          <cell r="AB430">
            <v>10546.66</v>
          </cell>
          <cell r="AH430">
            <v>0</v>
          </cell>
          <cell r="AI430">
            <v>0</v>
          </cell>
          <cell r="AJ430">
            <v>0</v>
          </cell>
          <cell r="AK430">
            <v>0</v>
          </cell>
          <cell r="AL430">
            <v>0</v>
          </cell>
          <cell r="AM430">
            <v>0</v>
          </cell>
          <cell r="AN430">
            <v>0</v>
          </cell>
          <cell r="AO430">
            <v>10546.66</v>
          </cell>
          <cell r="AP430">
            <v>10546.66</v>
          </cell>
          <cell r="AR430">
            <v>4.54</v>
          </cell>
          <cell r="AS430">
            <v>349.84</v>
          </cell>
          <cell r="AT430">
            <v>583.22</v>
          </cell>
          <cell r="AU430">
            <v>0</v>
          </cell>
          <cell r="AV430">
            <v>0</v>
          </cell>
          <cell r="AW430">
            <v>11484.26</v>
          </cell>
          <cell r="AZ430">
            <v>3146.45</v>
          </cell>
          <cell r="BG430" t="str">
            <v>20140101LGCME552</v>
          </cell>
          <cell r="BH430" t="str">
            <v>20140101GSS</v>
          </cell>
        </row>
        <row r="431">
          <cell r="B431" t="str">
            <v>Nov 2014</v>
          </cell>
          <cell r="C431" t="str">
            <v>GSS</v>
          </cell>
          <cell r="D431" t="str">
            <v>LGCME557</v>
          </cell>
          <cell r="E431">
            <v>10</v>
          </cell>
          <cell r="F431">
            <v>0</v>
          </cell>
          <cell r="G431">
            <v>0</v>
          </cell>
          <cell r="H431">
            <v>0</v>
          </cell>
          <cell r="I431">
            <v>0</v>
          </cell>
          <cell r="J431">
            <v>5708</v>
          </cell>
          <cell r="K431">
            <v>0</v>
          </cell>
          <cell r="L431">
            <v>0</v>
          </cell>
          <cell r="M431">
            <v>0</v>
          </cell>
          <cell r="N431">
            <v>0</v>
          </cell>
          <cell r="O431">
            <v>0</v>
          </cell>
          <cell r="P431">
            <v>0</v>
          </cell>
          <cell r="Q431">
            <v>0</v>
          </cell>
          <cell r="R431">
            <v>0</v>
          </cell>
          <cell r="AA431">
            <v>200</v>
          </cell>
          <cell r="AB431">
            <v>521.37</v>
          </cell>
          <cell r="AH431">
            <v>0</v>
          </cell>
          <cell r="AI431">
            <v>0</v>
          </cell>
          <cell r="AJ431">
            <v>0</v>
          </cell>
          <cell r="AK431">
            <v>0</v>
          </cell>
          <cell r="AL431">
            <v>-16.430000000000007</v>
          </cell>
          <cell r="AM431">
            <v>-9.9999999999909051E-3</v>
          </cell>
          <cell r="AN431">
            <v>0</v>
          </cell>
          <cell r="AO431">
            <v>704.93000000000006</v>
          </cell>
          <cell r="AP431">
            <v>704.93</v>
          </cell>
          <cell r="AR431">
            <v>0.22</v>
          </cell>
          <cell r="AS431">
            <v>17.28</v>
          </cell>
          <cell r="AT431">
            <v>42.6</v>
          </cell>
          <cell r="AU431">
            <v>0</v>
          </cell>
          <cell r="AV431">
            <v>0</v>
          </cell>
          <cell r="AW431">
            <v>765.03</v>
          </cell>
          <cell r="AZ431">
            <v>155.54</v>
          </cell>
          <cell r="BG431" t="str">
            <v>20140101LGCME557</v>
          </cell>
          <cell r="BH431" t="str">
            <v>20140101GSS</v>
          </cell>
        </row>
        <row r="432">
          <cell r="B432" t="str">
            <v>Nov 2014</v>
          </cell>
          <cell r="C432" t="str">
            <v>PSS</v>
          </cell>
          <cell r="D432" t="str">
            <v>LGCME561</v>
          </cell>
          <cell r="E432">
            <v>2442</v>
          </cell>
          <cell r="F432">
            <v>0</v>
          </cell>
          <cell r="G432">
            <v>0</v>
          </cell>
          <cell r="H432">
            <v>0</v>
          </cell>
          <cell r="I432">
            <v>0</v>
          </cell>
          <cell r="J432">
            <v>120607624</v>
          </cell>
          <cell r="K432">
            <v>339157.6</v>
          </cell>
          <cell r="L432">
            <v>0</v>
          </cell>
          <cell r="M432">
            <v>0</v>
          </cell>
          <cell r="N432">
            <v>0</v>
          </cell>
          <cell r="O432">
            <v>0</v>
          </cell>
          <cell r="P432">
            <v>0</v>
          </cell>
          <cell r="Q432">
            <v>0</v>
          </cell>
          <cell r="R432">
            <v>0</v>
          </cell>
          <cell r="AA432">
            <v>219780</v>
          </cell>
          <cell r="AB432">
            <v>4896669.53</v>
          </cell>
          <cell r="AH432">
            <v>0</v>
          </cell>
          <cell r="AI432">
            <v>12625.78</v>
          </cell>
          <cell r="AJ432">
            <v>0</v>
          </cell>
          <cell r="AK432">
            <v>4764223.7600000007</v>
          </cell>
          <cell r="AL432">
            <v>336</v>
          </cell>
          <cell r="AM432">
            <v>8.9999999850988388E-2</v>
          </cell>
          <cell r="AN432">
            <v>107095.52999999933</v>
          </cell>
          <cell r="AO432">
            <v>9988104.9100000001</v>
          </cell>
          <cell r="AP432">
            <v>9988104.9100000001</v>
          </cell>
          <cell r="AR432">
            <v>5131.5600000000004</v>
          </cell>
          <cell r="AS432">
            <v>167644.94</v>
          </cell>
          <cell r="AT432">
            <v>513763.05</v>
          </cell>
          <cell r="AU432">
            <v>0</v>
          </cell>
          <cell r="AV432">
            <v>0</v>
          </cell>
          <cell r="AW432">
            <v>10674644.460000001</v>
          </cell>
          <cell r="AZ432">
            <v>3286557.75</v>
          </cell>
          <cell r="BG432" t="str">
            <v>20140101LGCME561</v>
          </cell>
          <cell r="BH432" t="str">
            <v>20140101PSS</v>
          </cell>
        </row>
        <row r="433">
          <cell r="B433" t="str">
            <v>Nov 2014</v>
          </cell>
          <cell r="C433" t="str">
            <v>PSP</v>
          </cell>
          <cell r="D433" t="str">
            <v>LGCME563</v>
          </cell>
          <cell r="E433">
            <v>54</v>
          </cell>
          <cell r="F433">
            <v>0</v>
          </cell>
          <cell r="G433">
            <v>0</v>
          </cell>
          <cell r="H433">
            <v>0</v>
          </cell>
          <cell r="I433">
            <v>0</v>
          </cell>
          <cell r="J433">
            <v>10121760</v>
          </cell>
          <cell r="K433">
            <v>22722.400000000001</v>
          </cell>
          <cell r="L433">
            <v>0</v>
          </cell>
          <cell r="M433">
            <v>0</v>
          </cell>
          <cell r="N433">
            <v>0</v>
          </cell>
          <cell r="O433">
            <v>0</v>
          </cell>
          <cell r="P433">
            <v>0</v>
          </cell>
          <cell r="Q433">
            <v>0</v>
          </cell>
          <cell r="R433">
            <v>0</v>
          </cell>
          <cell r="AA433">
            <v>9180</v>
          </cell>
          <cell r="AB433">
            <v>397380.3</v>
          </cell>
          <cell r="AH433">
            <v>0</v>
          </cell>
          <cell r="AI433">
            <v>2194.42</v>
          </cell>
          <cell r="AJ433">
            <v>0</v>
          </cell>
          <cell r="AK433">
            <v>267137.59999999998</v>
          </cell>
          <cell r="AL433">
            <v>0</v>
          </cell>
          <cell r="AM433">
            <v>-3.9999999979045242E-2</v>
          </cell>
          <cell r="AN433">
            <v>25566.900000000023</v>
          </cell>
          <cell r="AO433">
            <v>699264.76000000013</v>
          </cell>
          <cell r="AP433">
            <v>699264.76</v>
          </cell>
          <cell r="AR433">
            <v>426.36</v>
          </cell>
          <cell r="AS433">
            <v>14069.29</v>
          </cell>
          <cell r="AT433">
            <v>32733.32</v>
          </cell>
          <cell r="AU433">
            <v>0</v>
          </cell>
          <cell r="AV433">
            <v>0</v>
          </cell>
          <cell r="AW433">
            <v>746493.73</v>
          </cell>
          <cell r="AZ433">
            <v>275817.96000000002</v>
          </cell>
          <cell r="BG433" t="str">
            <v>20140101LGCME563</v>
          </cell>
          <cell r="BH433" t="str">
            <v>20140101PSP</v>
          </cell>
        </row>
        <row r="434">
          <cell r="B434" t="str">
            <v>Nov 2014</v>
          </cell>
          <cell r="C434" t="str">
            <v>PSS</v>
          </cell>
          <cell r="D434" t="str">
            <v>LGCME567</v>
          </cell>
          <cell r="E434">
            <v>2</v>
          </cell>
          <cell r="F434">
            <v>0</v>
          </cell>
          <cell r="G434">
            <v>0</v>
          </cell>
          <cell r="H434">
            <v>0</v>
          </cell>
          <cell r="I434">
            <v>0</v>
          </cell>
          <cell r="J434">
            <v>111600</v>
          </cell>
          <cell r="K434">
            <v>386.9</v>
          </cell>
          <cell r="L434">
            <v>0</v>
          </cell>
          <cell r="M434">
            <v>0</v>
          </cell>
          <cell r="N434">
            <v>0</v>
          </cell>
          <cell r="O434">
            <v>0</v>
          </cell>
          <cell r="P434">
            <v>0</v>
          </cell>
          <cell r="Q434">
            <v>0</v>
          </cell>
          <cell r="R434">
            <v>0</v>
          </cell>
          <cell r="AA434">
            <v>180</v>
          </cell>
          <cell r="AB434">
            <v>4530.96</v>
          </cell>
          <cell r="AH434">
            <v>0</v>
          </cell>
          <cell r="AI434">
            <v>0</v>
          </cell>
          <cell r="AJ434">
            <v>0</v>
          </cell>
          <cell r="AK434">
            <v>5420.47</v>
          </cell>
          <cell r="AL434">
            <v>-36.56</v>
          </cell>
          <cell r="AM434">
            <v>0</v>
          </cell>
          <cell r="AN434">
            <v>415.92000000000007</v>
          </cell>
          <cell r="AO434">
            <v>10510.79</v>
          </cell>
          <cell r="AP434">
            <v>10510.789999999999</v>
          </cell>
          <cell r="AR434">
            <v>15.14</v>
          </cell>
          <cell r="AS434">
            <v>155.12</v>
          </cell>
          <cell r="AT434">
            <v>453.66</v>
          </cell>
          <cell r="AU434">
            <v>0</v>
          </cell>
          <cell r="AV434">
            <v>0</v>
          </cell>
          <cell r="AW434">
            <v>11134.71</v>
          </cell>
          <cell r="AZ434">
            <v>3041.1</v>
          </cell>
          <cell r="BG434" t="str">
            <v>20140101LGCME567</v>
          </cell>
          <cell r="BH434" t="str">
            <v>20140101PSS</v>
          </cell>
        </row>
        <row r="435">
          <cell r="B435" t="str">
            <v>Nov 2014</v>
          </cell>
          <cell r="C435" t="str">
            <v>TODS</v>
          </cell>
          <cell r="D435" t="str">
            <v>LGCME591</v>
          </cell>
          <cell r="E435">
            <v>230</v>
          </cell>
          <cell r="F435">
            <v>0</v>
          </cell>
          <cell r="G435">
            <v>0</v>
          </cell>
          <cell r="H435">
            <v>0</v>
          </cell>
          <cell r="I435">
            <v>0</v>
          </cell>
          <cell r="J435">
            <v>54764439</v>
          </cell>
          <cell r="K435">
            <v>0</v>
          </cell>
          <cell r="L435">
            <v>0</v>
          </cell>
          <cell r="M435">
            <v>122896.3</v>
          </cell>
          <cell r="N435">
            <v>122192.9</v>
          </cell>
          <cell r="O435">
            <v>117983.8</v>
          </cell>
          <cell r="P435">
            <v>0</v>
          </cell>
          <cell r="Q435">
            <v>0</v>
          </cell>
          <cell r="R435">
            <v>0</v>
          </cell>
          <cell r="AA435">
            <v>46000</v>
          </cell>
          <cell r="AB435">
            <v>2185101.12</v>
          </cell>
          <cell r="AH435">
            <v>1755</v>
          </cell>
          <cell r="AI435">
            <v>21821.13</v>
          </cell>
          <cell r="AJ435">
            <v>0</v>
          </cell>
          <cell r="AK435">
            <v>1787132.3299999998</v>
          </cell>
          <cell r="AL435">
            <v>306.66999999999825</v>
          </cell>
          <cell r="AM435">
            <v>-9.9999997764825821E-3</v>
          </cell>
          <cell r="AN435">
            <v>64508.760000000009</v>
          </cell>
          <cell r="AO435">
            <v>4083048.87</v>
          </cell>
          <cell r="AP435">
            <v>4083048.87</v>
          </cell>
          <cell r="AR435">
            <v>2542.19</v>
          </cell>
          <cell r="AS435">
            <v>41621.040000000001</v>
          </cell>
          <cell r="AT435">
            <v>195163.32</v>
          </cell>
          <cell r="AU435">
            <v>0</v>
          </cell>
          <cell r="AV435">
            <v>0</v>
          </cell>
          <cell r="AW435">
            <v>4322375.42</v>
          </cell>
          <cell r="AZ435">
            <v>1492330.96</v>
          </cell>
          <cell r="BG435" t="str">
            <v>20140101LGCME591</v>
          </cell>
          <cell r="BH435" t="str">
            <v>20140101TODS</v>
          </cell>
        </row>
        <row r="436">
          <cell r="B436" t="str">
            <v>Nov 2014</v>
          </cell>
          <cell r="C436" t="str">
            <v>TODP</v>
          </cell>
          <cell r="D436" t="str">
            <v>LGCME593</v>
          </cell>
          <cell r="E436">
            <v>34</v>
          </cell>
          <cell r="F436">
            <v>0</v>
          </cell>
          <cell r="G436">
            <v>0</v>
          </cell>
          <cell r="H436">
            <v>0</v>
          </cell>
          <cell r="I436">
            <v>0</v>
          </cell>
          <cell r="J436">
            <v>28878600</v>
          </cell>
          <cell r="K436">
            <v>0</v>
          </cell>
          <cell r="L436">
            <v>0</v>
          </cell>
          <cell r="M436">
            <v>66575.899999999994</v>
          </cell>
          <cell r="N436">
            <v>65812.399999999994</v>
          </cell>
          <cell r="O436">
            <v>63452.7</v>
          </cell>
          <cell r="P436">
            <v>0</v>
          </cell>
          <cell r="Q436">
            <v>0</v>
          </cell>
          <cell r="R436">
            <v>0</v>
          </cell>
          <cell r="AA436">
            <v>10200</v>
          </cell>
          <cell r="AB436">
            <v>1100274.6599999999</v>
          </cell>
          <cell r="AH436">
            <v>0</v>
          </cell>
          <cell r="AI436">
            <v>0</v>
          </cell>
          <cell r="AJ436">
            <v>0</v>
          </cell>
          <cell r="AK436">
            <v>906706.53</v>
          </cell>
          <cell r="AL436">
            <v>0</v>
          </cell>
          <cell r="AM436">
            <v>0</v>
          </cell>
          <cell r="AN436">
            <v>36132.630000000005</v>
          </cell>
          <cell r="AO436">
            <v>2053313.8199999998</v>
          </cell>
          <cell r="AP436">
            <v>2053313.8200000003</v>
          </cell>
          <cell r="AR436">
            <v>2085.77</v>
          </cell>
          <cell r="AS436">
            <v>21947.71</v>
          </cell>
          <cell r="AT436">
            <v>90798.65</v>
          </cell>
          <cell r="AU436">
            <v>0</v>
          </cell>
          <cell r="AV436">
            <v>0</v>
          </cell>
          <cell r="AW436">
            <v>2168145.9500000002</v>
          </cell>
          <cell r="AZ436">
            <v>786941.85</v>
          </cell>
          <cell r="BG436" t="str">
            <v>20140101LGCME593</v>
          </cell>
          <cell r="BH436" t="str">
            <v>20140101TODP</v>
          </cell>
        </row>
        <row r="437">
          <cell r="B437" t="str">
            <v>Nov 2014</v>
          </cell>
          <cell r="C437" t="str">
            <v>GS3</v>
          </cell>
          <cell r="D437" t="str">
            <v>LGCME650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AA437">
            <v>0</v>
          </cell>
          <cell r="AB437">
            <v>0</v>
          </cell>
          <cell r="AH437">
            <v>0</v>
          </cell>
          <cell r="AI437">
            <v>0</v>
          </cell>
          <cell r="AJ437">
            <v>0</v>
          </cell>
          <cell r="AK437">
            <v>0</v>
          </cell>
          <cell r="AL437">
            <v>0</v>
          </cell>
          <cell r="AM437">
            <v>0</v>
          </cell>
          <cell r="AN437">
            <v>0</v>
          </cell>
          <cell r="AO437">
            <v>0</v>
          </cell>
          <cell r="AP437">
            <v>0</v>
          </cell>
          <cell r="AR437">
            <v>0</v>
          </cell>
          <cell r="AS437">
            <v>0</v>
          </cell>
          <cell r="AT437">
            <v>0</v>
          </cell>
          <cell r="AU437">
            <v>0</v>
          </cell>
          <cell r="AV437">
            <v>0</v>
          </cell>
          <cell r="AW437">
            <v>0</v>
          </cell>
          <cell r="AZ437">
            <v>0</v>
          </cell>
          <cell r="BG437" t="str">
            <v>20140101LGCME650</v>
          </cell>
          <cell r="BH437" t="str">
            <v>20140101GS3</v>
          </cell>
        </row>
        <row r="438">
          <cell r="B438" t="str">
            <v>Nov 2014</v>
          </cell>
          <cell r="C438" t="str">
            <v>GS3</v>
          </cell>
          <cell r="D438" t="str">
            <v>LGCME651</v>
          </cell>
          <cell r="E438">
            <v>14798</v>
          </cell>
          <cell r="F438">
            <v>0</v>
          </cell>
          <cell r="G438">
            <v>0</v>
          </cell>
          <cell r="H438">
            <v>0</v>
          </cell>
          <cell r="I438">
            <v>0</v>
          </cell>
          <cell r="J438">
            <v>62099948</v>
          </cell>
          <cell r="K438">
            <v>270511.59999999998</v>
          </cell>
          <cell r="L438">
            <v>0</v>
          </cell>
          <cell r="M438">
            <v>0</v>
          </cell>
          <cell r="N438">
            <v>0</v>
          </cell>
          <cell r="O438">
            <v>0</v>
          </cell>
          <cell r="P438">
            <v>0</v>
          </cell>
          <cell r="Q438">
            <v>0</v>
          </cell>
          <cell r="R438">
            <v>0</v>
          </cell>
          <cell r="AA438">
            <v>517930</v>
          </cell>
          <cell r="AB438">
            <v>5672209.25</v>
          </cell>
          <cell r="AH438">
            <v>0</v>
          </cell>
          <cell r="AI438">
            <v>0</v>
          </cell>
          <cell r="AJ438">
            <v>0</v>
          </cell>
          <cell r="AK438">
            <v>0</v>
          </cell>
          <cell r="AL438">
            <v>635.53999999997905</v>
          </cell>
          <cell r="AM438">
            <v>0.48000000044703484</v>
          </cell>
          <cell r="AN438">
            <v>0</v>
          </cell>
          <cell r="AO438">
            <v>6190775.2700000005</v>
          </cell>
          <cell r="AP438">
            <v>6190775.2700000005</v>
          </cell>
          <cell r="AR438">
            <v>2584.88</v>
          </cell>
          <cell r="AS438">
            <v>185913.53</v>
          </cell>
          <cell r="AT438">
            <v>350719.97</v>
          </cell>
          <cell r="AU438">
            <v>0</v>
          </cell>
          <cell r="AV438">
            <v>0</v>
          </cell>
          <cell r="AW438">
            <v>6729993.6500000004</v>
          </cell>
          <cell r="AZ438">
            <v>1692223.58</v>
          </cell>
          <cell r="BG438" t="str">
            <v>20140101LGCME651</v>
          </cell>
          <cell r="BH438" t="str">
            <v>20140101GS3</v>
          </cell>
        </row>
        <row r="439">
          <cell r="B439" t="str">
            <v>Nov 2014</v>
          </cell>
          <cell r="C439" t="str">
            <v>GS3</v>
          </cell>
          <cell r="D439" t="str">
            <v>LGCME652</v>
          </cell>
          <cell r="E439">
            <v>606</v>
          </cell>
          <cell r="F439">
            <v>0</v>
          </cell>
          <cell r="G439">
            <v>0</v>
          </cell>
          <cell r="H439">
            <v>0</v>
          </cell>
          <cell r="I439">
            <v>0</v>
          </cell>
          <cell r="J439">
            <v>1447420</v>
          </cell>
          <cell r="K439">
            <v>11183.5</v>
          </cell>
          <cell r="L439">
            <v>0</v>
          </cell>
          <cell r="M439">
            <v>0</v>
          </cell>
          <cell r="N439">
            <v>0</v>
          </cell>
          <cell r="O439">
            <v>0</v>
          </cell>
          <cell r="P439">
            <v>0</v>
          </cell>
          <cell r="Q439">
            <v>0</v>
          </cell>
          <cell r="R439">
            <v>0</v>
          </cell>
          <cell r="AA439">
            <v>0</v>
          </cell>
          <cell r="AB439">
            <v>132207.34</v>
          </cell>
          <cell r="AH439">
            <v>0</v>
          </cell>
          <cell r="AI439">
            <v>0</v>
          </cell>
          <cell r="AJ439">
            <v>0</v>
          </cell>
          <cell r="AK439">
            <v>0</v>
          </cell>
          <cell r="AL439">
            <v>0</v>
          </cell>
          <cell r="AM439">
            <v>2.9999999998835847E-2</v>
          </cell>
          <cell r="AN439">
            <v>0</v>
          </cell>
          <cell r="AO439">
            <v>132207.37</v>
          </cell>
          <cell r="AP439">
            <v>132207.37</v>
          </cell>
          <cell r="AR439">
            <v>61.52</v>
          </cell>
          <cell r="AS439">
            <v>4385.91</v>
          </cell>
          <cell r="AT439">
            <v>7264.18</v>
          </cell>
          <cell r="AU439">
            <v>0</v>
          </cell>
          <cell r="AV439">
            <v>0</v>
          </cell>
          <cell r="AW439">
            <v>143918.98000000001</v>
          </cell>
          <cell r="AZ439">
            <v>39442.199999999997</v>
          </cell>
          <cell r="BG439" t="str">
            <v>20140101LGCME652</v>
          </cell>
          <cell r="BH439" t="str">
            <v>20140101GS3</v>
          </cell>
        </row>
        <row r="440">
          <cell r="B440" t="str">
            <v>Nov 2014</v>
          </cell>
          <cell r="C440" t="str">
            <v>GS3</v>
          </cell>
          <cell r="D440" t="str">
            <v>LGCME657</v>
          </cell>
          <cell r="E440">
            <v>8</v>
          </cell>
          <cell r="F440">
            <v>0</v>
          </cell>
          <cell r="G440">
            <v>0</v>
          </cell>
          <cell r="H440">
            <v>0</v>
          </cell>
          <cell r="I440">
            <v>0</v>
          </cell>
          <cell r="J440">
            <v>159472</v>
          </cell>
          <cell r="K440">
            <v>563.70000000000005</v>
          </cell>
          <cell r="L440">
            <v>0</v>
          </cell>
          <cell r="M440">
            <v>0</v>
          </cell>
          <cell r="N440">
            <v>0</v>
          </cell>
          <cell r="O440">
            <v>0</v>
          </cell>
          <cell r="P440">
            <v>0</v>
          </cell>
          <cell r="Q440">
            <v>0</v>
          </cell>
          <cell r="R440">
            <v>0</v>
          </cell>
          <cell r="AA440">
            <v>280</v>
          </cell>
          <cell r="AB440">
            <v>14566.17</v>
          </cell>
          <cell r="AH440">
            <v>0</v>
          </cell>
          <cell r="AI440">
            <v>0</v>
          </cell>
          <cell r="AJ440">
            <v>0</v>
          </cell>
          <cell r="AK440">
            <v>0</v>
          </cell>
          <cell r="AL440">
            <v>35</v>
          </cell>
          <cell r="AM440">
            <v>9.9999999983992893E-3</v>
          </cell>
          <cell r="AN440">
            <v>0</v>
          </cell>
          <cell r="AO440">
            <v>14881.179999999998</v>
          </cell>
          <cell r="AP440">
            <v>14881.18</v>
          </cell>
          <cell r="AR440">
            <v>8.06</v>
          </cell>
          <cell r="AS440">
            <v>483.21</v>
          </cell>
          <cell r="AT440">
            <v>809.03</v>
          </cell>
          <cell r="AU440">
            <v>0</v>
          </cell>
          <cell r="AV440">
            <v>0</v>
          </cell>
          <cell r="AW440">
            <v>16181.48</v>
          </cell>
          <cell r="AZ440">
            <v>4345.6099999999997</v>
          </cell>
          <cell r="BG440" t="str">
            <v>20140101LGCME657</v>
          </cell>
          <cell r="BH440" t="str">
            <v>20140101GS3</v>
          </cell>
        </row>
        <row r="441">
          <cell r="B441" t="str">
            <v>Nov 2014</v>
          </cell>
          <cell r="C441" t="str">
            <v>LWC</v>
          </cell>
          <cell r="D441" t="str">
            <v>LGCME671</v>
          </cell>
          <cell r="E441">
            <v>2</v>
          </cell>
          <cell r="F441">
            <v>0</v>
          </cell>
          <cell r="G441">
            <v>0</v>
          </cell>
          <cell r="H441">
            <v>0</v>
          </cell>
          <cell r="I441">
            <v>0</v>
          </cell>
          <cell r="J441">
            <v>4116000</v>
          </cell>
          <cell r="K441">
            <v>7996.8</v>
          </cell>
          <cell r="L441">
            <v>0</v>
          </cell>
          <cell r="M441">
            <v>0</v>
          </cell>
          <cell r="N441">
            <v>0</v>
          </cell>
          <cell r="O441">
            <v>0</v>
          </cell>
          <cell r="P441">
            <v>0</v>
          </cell>
          <cell r="Q441">
            <v>0</v>
          </cell>
          <cell r="R441">
            <v>0</v>
          </cell>
          <cell r="AA441">
            <v>0</v>
          </cell>
          <cell r="AB441">
            <v>152374.32</v>
          </cell>
          <cell r="AH441">
            <v>0</v>
          </cell>
          <cell r="AI441">
            <v>0</v>
          </cell>
          <cell r="AJ441">
            <v>0</v>
          </cell>
          <cell r="AK441">
            <v>82766.880000000005</v>
          </cell>
          <cell r="AL441">
            <v>0</v>
          </cell>
          <cell r="AM441">
            <v>0</v>
          </cell>
          <cell r="AN441">
            <v>16742.160000000003</v>
          </cell>
          <cell r="AO441">
            <v>251883.36000000002</v>
          </cell>
          <cell r="AP441">
            <v>251883.36</v>
          </cell>
          <cell r="AR441">
            <v>164.64</v>
          </cell>
          <cell r="AS441">
            <v>0</v>
          </cell>
          <cell r="AT441">
            <v>10507.12</v>
          </cell>
          <cell r="AU441">
            <v>0</v>
          </cell>
          <cell r="AV441">
            <v>0</v>
          </cell>
          <cell r="AW441">
            <v>262555.12</v>
          </cell>
          <cell r="AZ441">
            <v>112161</v>
          </cell>
          <cell r="BG441" t="str">
            <v>20140101LGCME671</v>
          </cell>
          <cell r="BH441" t="str">
            <v>20140101LWC</v>
          </cell>
        </row>
        <row r="442">
          <cell r="B442" t="str">
            <v>Nov 2014</v>
          </cell>
          <cell r="C442" t="str">
            <v>CSR</v>
          </cell>
          <cell r="D442" t="str">
            <v>LGCSR761</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AA442">
            <v>0</v>
          </cell>
          <cell r="AB442">
            <v>0</v>
          </cell>
          <cell r="AH442">
            <v>0</v>
          </cell>
          <cell r="AI442">
            <v>0</v>
          </cell>
          <cell r="AJ442">
            <v>0</v>
          </cell>
          <cell r="AK442">
            <v>0</v>
          </cell>
          <cell r="AL442">
            <v>0</v>
          </cell>
          <cell r="AM442">
            <v>0</v>
          </cell>
          <cell r="AN442">
            <v>0</v>
          </cell>
          <cell r="AO442">
            <v>0</v>
          </cell>
          <cell r="AP442">
            <v>0</v>
          </cell>
          <cell r="AR442">
            <v>0</v>
          </cell>
          <cell r="AS442">
            <v>0</v>
          </cell>
          <cell r="AT442">
            <v>0</v>
          </cell>
          <cell r="AU442">
            <v>0</v>
          </cell>
          <cell r="AV442">
            <v>0</v>
          </cell>
          <cell r="AW442">
            <v>0</v>
          </cell>
          <cell r="AZ442">
            <v>0</v>
          </cell>
          <cell r="BG442" t="str">
            <v>20140101LGCSR761</v>
          </cell>
          <cell r="BH442" t="str">
            <v>20140101CSR</v>
          </cell>
        </row>
        <row r="443">
          <cell r="B443" t="str">
            <v>Nov 2014</v>
          </cell>
          <cell r="C443" t="str">
            <v>CSR</v>
          </cell>
          <cell r="D443" t="str">
            <v>LGCSR780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AA443">
            <v>0</v>
          </cell>
          <cell r="AB443">
            <v>0</v>
          </cell>
          <cell r="AH443">
            <v>0</v>
          </cell>
          <cell r="AI443">
            <v>0</v>
          </cell>
          <cell r="AJ443">
            <v>0</v>
          </cell>
          <cell r="AK443">
            <v>0</v>
          </cell>
          <cell r="AL443">
            <v>0</v>
          </cell>
          <cell r="AM443">
            <v>0</v>
          </cell>
          <cell r="AN443">
            <v>0</v>
          </cell>
          <cell r="AO443">
            <v>0</v>
          </cell>
          <cell r="AP443">
            <v>0</v>
          </cell>
          <cell r="AR443">
            <v>0</v>
          </cell>
          <cell r="AS443">
            <v>0</v>
          </cell>
          <cell r="AT443">
            <v>0</v>
          </cell>
          <cell r="AU443">
            <v>0</v>
          </cell>
          <cell r="AV443">
            <v>0</v>
          </cell>
          <cell r="AW443">
            <v>0</v>
          </cell>
          <cell r="AZ443">
            <v>0</v>
          </cell>
          <cell r="BG443" t="str">
            <v>20140101LGCSR780</v>
          </cell>
          <cell r="BH443" t="str">
            <v>20140101CSR</v>
          </cell>
        </row>
        <row r="444">
          <cell r="B444" t="str">
            <v>Nov 2014</v>
          </cell>
          <cell r="C444" t="str">
            <v>FK</v>
          </cell>
          <cell r="D444" t="str">
            <v>LGINE599</v>
          </cell>
          <cell r="E444">
            <v>1</v>
          </cell>
          <cell r="F444">
            <v>0</v>
          </cell>
          <cell r="G444">
            <v>0</v>
          </cell>
          <cell r="H444">
            <v>0</v>
          </cell>
          <cell r="I444">
            <v>0</v>
          </cell>
          <cell r="J444">
            <v>13679000</v>
          </cell>
          <cell r="K444">
            <v>24384</v>
          </cell>
          <cell r="L444">
            <v>0</v>
          </cell>
          <cell r="M444">
            <v>0</v>
          </cell>
          <cell r="N444">
            <v>0</v>
          </cell>
          <cell r="O444">
            <v>0</v>
          </cell>
          <cell r="P444">
            <v>0</v>
          </cell>
          <cell r="Q444">
            <v>0</v>
          </cell>
          <cell r="R444">
            <v>0</v>
          </cell>
          <cell r="AA444">
            <v>0</v>
          </cell>
          <cell r="AB444">
            <v>511594.6</v>
          </cell>
          <cell r="AH444">
            <v>0</v>
          </cell>
          <cell r="AI444">
            <v>-22331.84</v>
          </cell>
          <cell r="AJ444">
            <v>0</v>
          </cell>
          <cell r="AK444">
            <v>287832.63999999996</v>
          </cell>
          <cell r="AL444">
            <v>0</v>
          </cell>
          <cell r="AM444">
            <v>0</v>
          </cell>
          <cell r="AN444">
            <v>0</v>
          </cell>
          <cell r="AO444">
            <v>799427.24</v>
          </cell>
          <cell r="AP444">
            <v>799427.24</v>
          </cell>
          <cell r="AR444">
            <v>1915.06</v>
          </cell>
          <cell r="AS444">
            <v>0</v>
          </cell>
          <cell r="AT444">
            <v>24875.119999999999</v>
          </cell>
          <cell r="AU444">
            <v>0</v>
          </cell>
          <cell r="AV444">
            <v>0</v>
          </cell>
          <cell r="AW444">
            <v>826217.42</v>
          </cell>
          <cell r="AZ444">
            <v>372752.75</v>
          </cell>
          <cell r="BG444" t="str">
            <v>20140101LGINE599</v>
          </cell>
          <cell r="BH444" t="str">
            <v>20140101FK</v>
          </cell>
        </row>
        <row r="445">
          <cell r="B445" t="str">
            <v>Nov 2014</v>
          </cell>
          <cell r="C445" t="str">
            <v>RTS</v>
          </cell>
          <cell r="D445" t="str">
            <v>LGINE643</v>
          </cell>
          <cell r="E445">
            <v>10</v>
          </cell>
          <cell r="F445">
            <v>0</v>
          </cell>
          <cell r="G445">
            <v>0</v>
          </cell>
          <cell r="H445">
            <v>0</v>
          </cell>
          <cell r="I445">
            <v>0</v>
          </cell>
          <cell r="J445">
            <v>26581651</v>
          </cell>
          <cell r="K445">
            <v>0</v>
          </cell>
          <cell r="L445">
            <v>0</v>
          </cell>
          <cell r="M445">
            <v>77269.2</v>
          </cell>
          <cell r="N445">
            <v>76935.7</v>
          </cell>
          <cell r="O445">
            <v>75777</v>
          </cell>
          <cell r="P445">
            <v>0</v>
          </cell>
          <cell r="Q445">
            <v>0</v>
          </cell>
          <cell r="R445">
            <v>0</v>
          </cell>
          <cell r="AA445">
            <v>7500</v>
          </cell>
          <cell r="AB445">
            <v>959597.6</v>
          </cell>
          <cell r="AH445">
            <v>0</v>
          </cell>
          <cell r="AI445">
            <v>0</v>
          </cell>
          <cell r="AJ445">
            <v>0</v>
          </cell>
          <cell r="AK445">
            <v>788082.75</v>
          </cell>
          <cell r="AL445">
            <v>0</v>
          </cell>
          <cell r="AM445">
            <v>0</v>
          </cell>
          <cell r="AN445">
            <v>5329.2399999999907</v>
          </cell>
          <cell r="AO445">
            <v>1760509.59</v>
          </cell>
          <cell r="AP445">
            <v>1760509.5899999999</v>
          </cell>
          <cell r="AR445">
            <v>2394.23</v>
          </cell>
          <cell r="AS445">
            <v>0</v>
          </cell>
          <cell r="AT445">
            <v>67968.350000000006</v>
          </cell>
          <cell r="AU445">
            <v>0</v>
          </cell>
          <cell r="AV445">
            <v>0</v>
          </cell>
          <cell r="AW445">
            <v>1830872.17</v>
          </cell>
          <cell r="AZ445">
            <v>724349.99</v>
          </cell>
          <cell r="BG445" t="str">
            <v>20140101LGINE643</v>
          </cell>
          <cell r="BH445" t="str">
            <v>20140101RTS</v>
          </cell>
        </row>
        <row r="446">
          <cell r="B446" t="str">
            <v>Nov 2014</v>
          </cell>
          <cell r="C446" t="str">
            <v>PSS</v>
          </cell>
          <cell r="D446" t="str">
            <v>LGINE661</v>
          </cell>
          <cell r="E446">
            <v>234</v>
          </cell>
          <cell r="F446">
            <v>0</v>
          </cell>
          <cell r="G446">
            <v>0</v>
          </cell>
          <cell r="H446">
            <v>0</v>
          </cell>
          <cell r="I446">
            <v>0</v>
          </cell>
          <cell r="J446">
            <v>22451087</v>
          </cell>
          <cell r="K446">
            <v>60926.8</v>
          </cell>
          <cell r="L446">
            <v>0</v>
          </cell>
          <cell r="M446">
            <v>0</v>
          </cell>
          <cell r="N446">
            <v>0</v>
          </cell>
          <cell r="O446">
            <v>0</v>
          </cell>
          <cell r="P446">
            <v>0</v>
          </cell>
          <cell r="Q446">
            <v>0</v>
          </cell>
          <cell r="R446">
            <v>0</v>
          </cell>
          <cell r="AA446">
            <v>21060</v>
          </cell>
          <cell r="AB446">
            <v>911514.13</v>
          </cell>
          <cell r="AH446">
            <v>0</v>
          </cell>
          <cell r="AI446">
            <v>55304.53</v>
          </cell>
          <cell r="AJ446">
            <v>0</v>
          </cell>
          <cell r="AK446">
            <v>908889</v>
          </cell>
          <cell r="AL446">
            <v>270</v>
          </cell>
          <cell r="AM446">
            <v>4.9999999930150807E-2</v>
          </cell>
          <cell r="AN446">
            <v>9530.4500000000698</v>
          </cell>
          <cell r="AO446">
            <v>1851263.6300000004</v>
          </cell>
          <cell r="AP446">
            <v>1851263.6300000001</v>
          </cell>
          <cell r="AR446">
            <v>951.43</v>
          </cell>
          <cell r="AS446">
            <v>0</v>
          </cell>
          <cell r="AT446">
            <v>92683.71</v>
          </cell>
          <cell r="AU446">
            <v>0</v>
          </cell>
          <cell r="AV446">
            <v>0</v>
          </cell>
          <cell r="AW446">
            <v>1944898.77</v>
          </cell>
          <cell r="AZ446">
            <v>611792.12</v>
          </cell>
          <cell r="BG446" t="str">
            <v>20140101LGINE661</v>
          </cell>
          <cell r="BH446" t="str">
            <v>20140101PSS</v>
          </cell>
        </row>
        <row r="447">
          <cell r="B447" t="str">
            <v>Nov 2014</v>
          </cell>
          <cell r="C447" t="str">
            <v>PSP</v>
          </cell>
          <cell r="D447" t="str">
            <v>LGINE663</v>
          </cell>
          <cell r="E447">
            <v>20</v>
          </cell>
          <cell r="F447">
            <v>0</v>
          </cell>
          <cell r="G447">
            <v>0</v>
          </cell>
          <cell r="H447">
            <v>0</v>
          </cell>
          <cell r="I447">
            <v>0</v>
          </cell>
          <cell r="J447">
            <v>825075</v>
          </cell>
          <cell r="K447">
            <v>3388.5</v>
          </cell>
          <cell r="L447">
            <v>0</v>
          </cell>
          <cell r="M447">
            <v>0</v>
          </cell>
          <cell r="N447">
            <v>0</v>
          </cell>
          <cell r="O447">
            <v>0</v>
          </cell>
          <cell r="P447">
            <v>0</v>
          </cell>
          <cell r="Q447">
            <v>0</v>
          </cell>
          <cell r="R447">
            <v>0</v>
          </cell>
          <cell r="AA447">
            <v>3400</v>
          </cell>
          <cell r="AB447">
            <v>32392.44</v>
          </cell>
          <cell r="AH447">
            <v>0</v>
          </cell>
          <cell r="AI447">
            <v>8641.2199999999993</v>
          </cell>
          <cell r="AJ447">
            <v>0</v>
          </cell>
          <cell r="AK447">
            <v>48151.130000000005</v>
          </cell>
          <cell r="AL447">
            <v>0</v>
          </cell>
          <cell r="AM447">
            <v>-9.9999999983992893E-3</v>
          </cell>
          <cell r="AN447">
            <v>216.86000000000058</v>
          </cell>
          <cell r="AO447">
            <v>84160.420000000013</v>
          </cell>
          <cell r="AP447">
            <v>84160.42</v>
          </cell>
          <cell r="AR447">
            <v>33.01</v>
          </cell>
          <cell r="AS447">
            <v>0</v>
          </cell>
          <cell r="AT447">
            <v>4638.12</v>
          </cell>
          <cell r="AU447">
            <v>0</v>
          </cell>
          <cell r="AV447">
            <v>0</v>
          </cell>
          <cell r="AW447">
            <v>88831.55</v>
          </cell>
          <cell r="AZ447">
            <v>22483.29</v>
          </cell>
          <cell r="BG447" t="str">
            <v>20140101LGINE663</v>
          </cell>
          <cell r="BH447" t="str">
            <v>20140101PSP</v>
          </cell>
        </row>
        <row r="448">
          <cell r="B448" t="str">
            <v>Nov 2014</v>
          </cell>
          <cell r="C448" t="str">
            <v>TODS</v>
          </cell>
          <cell r="D448" t="str">
            <v>LGINE691</v>
          </cell>
          <cell r="E448">
            <v>81</v>
          </cell>
          <cell r="F448">
            <v>0</v>
          </cell>
          <cell r="G448">
            <v>0</v>
          </cell>
          <cell r="H448">
            <v>0</v>
          </cell>
          <cell r="I448">
            <v>0</v>
          </cell>
          <cell r="J448">
            <v>18813720</v>
          </cell>
          <cell r="K448">
            <v>0</v>
          </cell>
          <cell r="L448">
            <v>0</v>
          </cell>
          <cell r="M448">
            <v>45642.3</v>
          </cell>
          <cell r="N448">
            <v>44990.6</v>
          </cell>
          <cell r="O448">
            <v>43244.6</v>
          </cell>
          <cell r="P448">
            <v>0</v>
          </cell>
          <cell r="Q448">
            <v>0</v>
          </cell>
          <cell r="R448">
            <v>0</v>
          </cell>
          <cell r="AA448">
            <v>16200</v>
          </cell>
          <cell r="AB448">
            <v>750667.43</v>
          </cell>
          <cell r="AH448">
            <v>0</v>
          </cell>
          <cell r="AI448">
            <v>48067.61</v>
          </cell>
          <cell r="AJ448">
            <v>0</v>
          </cell>
          <cell r="AK448">
            <v>697768.93</v>
          </cell>
          <cell r="AL448">
            <v>0</v>
          </cell>
          <cell r="AM448">
            <v>0</v>
          </cell>
          <cell r="AN448">
            <v>12778.119999999995</v>
          </cell>
          <cell r="AO448">
            <v>1477414.4800000004</v>
          </cell>
          <cell r="AP448">
            <v>1477414.48</v>
          </cell>
          <cell r="AR448">
            <v>752.52</v>
          </cell>
          <cell r="AS448">
            <v>0</v>
          </cell>
          <cell r="AT448">
            <v>72548.42</v>
          </cell>
          <cell r="AU448">
            <v>0</v>
          </cell>
          <cell r="AV448">
            <v>0</v>
          </cell>
          <cell r="AW448">
            <v>1550715.42</v>
          </cell>
          <cell r="AZ448">
            <v>512673.87</v>
          </cell>
          <cell r="BG448" t="str">
            <v>20140101LGINE691</v>
          </cell>
          <cell r="BH448" t="str">
            <v>20140101TODS</v>
          </cell>
        </row>
        <row r="449">
          <cell r="B449" t="str">
            <v>Nov 2014</v>
          </cell>
          <cell r="C449" t="str">
            <v>TODP</v>
          </cell>
          <cell r="D449" t="str">
            <v>LGINE693</v>
          </cell>
          <cell r="E449">
            <v>61</v>
          </cell>
          <cell r="F449">
            <v>0</v>
          </cell>
          <cell r="G449">
            <v>0</v>
          </cell>
          <cell r="H449">
            <v>0</v>
          </cell>
          <cell r="I449">
            <v>0</v>
          </cell>
          <cell r="J449">
            <v>79195800</v>
          </cell>
          <cell r="K449">
            <v>0</v>
          </cell>
          <cell r="L449">
            <v>0</v>
          </cell>
          <cell r="M449">
            <v>207971.4</v>
          </cell>
          <cell r="N449">
            <v>198436.8</v>
          </cell>
          <cell r="O449">
            <v>194982.1</v>
          </cell>
          <cell r="P449">
            <v>0</v>
          </cell>
          <cell r="Q449">
            <v>0</v>
          </cell>
          <cell r="R449">
            <v>0</v>
          </cell>
          <cell r="AA449">
            <v>18300</v>
          </cell>
          <cell r="AB449">
            <v>2801947.4</v>
          </cell>
          <cell r="AH449">
            <v>0</v>
          </cell>
          <cell r="AI449">
            <v>0</v>
          </cell>
          <cell r="AJ449">
            <v>0</v>
          </cell>
          <cell r="AK449">
            <v>2409778.77</v>
          </cell>
          <cell r="AL449">
            <v>-240</v>
          </cell>
          <cell r="AM449">
            <v>9.9999997764825821E-3</v>
          </cell>
          <cell r="AN449">
            <v>5521.5099999997765</v>
          </cell>
          <cell r="AO449">
            <v>5235307.6899999995</v>
          </cell>
          <cell r="AP449">
            <v>5235307.6900000004</v>
          </cell>
          <cell r="AR449">
            <v>3202.13</v>
          </cell>
          <cell r="AS449">
            <v>0</v>
          </cell>
          <cell r="AT449">
            <v>231198.04</v>
          </cell>
          <cell r="AU449">
            <v>0</v>
          </cell>
          <cell r="AV449">
            <v>0</v>
          </cell>
          <cell r="AW449">
            <v>5469707.8600000003</v>
          </cell>
          <cell r="AZ449">
            <v>2158085.5499999998</v>
          </cell>
          <cell r="BG449" t="str">
            <v>20140101LGINE693</v>
          </cell>
          <cell r="BH449" t="str">
            <v>20140101TODP</v>
          </cell>
        </row>
        <row r="450">
          <cell r="B450" t="str">
            <v>Nov 2014</v>
          </cell>
          <cell r="C450" t="str">
            <v>TODP</v>
          </cell>
          <cell r="D450" t="str">
            <v>LGINE694</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AA450">
            <v>0</v>
          </cell>
          <cell r="AB450">
            <v>0</v>
          </cell>
          <cell r="AH450">
            <v>0</v>
          </cell>
          <cell r="AI450">
            <v>0</v>
          </cell>
          <cell r="AJ450">
            <v>0</v>
          </cell>
          <cell r="AK450">
            <v>0</v>
          </cell>
          <cell r="AL450">
            <v>0</v>
          </cell>
          <cell r="AM450">
            <v>0</v>
          </cell>
          <cell r="AN450">
            <v>0</v>
          </cell>
          <cell r="AO450">
            <v>0</v>
          </cell>
          <cell r="AP450">
            <v>0</v>
          </cell>
          <cell r="AR450">
            <v>0</v>
          </cell>
          <cell r="AS450">
            <v>0</v>
          </cell>
          <cell r="AT450">
            <v>0</v>
          </cell>
          <cell r="AU450">
            <v>0</v>
          </cell>
          <cell r="AV450">
            <v>0</v>
          </cell>
          <cell r="AW450">
            <v>0</v>
          </cell>
          <cell r="AZ450">
            <v>0</v>
          </cell>
          <cell r="BG450" t="str">
            <v>20140101LGINE694</v>
          </cell>
          <cell r="BH450" t="str">
            <v>20140101TODP</v>
          </cell>
        </row>
        <row r="451">
          <cell r="B451" t="str">
            <v>Nov 2014</v>
          </cell>
          <cell r="C451" t="str">
            <v>LE</v>
          </cell>
          <cell r="D451" t="str">
            <v>LGMLE570</v>
          </cell>
          <cell r="E451">
            <v>1</v>
          </cell>
          <cell r="F451">
            <v>0</v>
          </cell>
          <cell r="G451">
            <v>0</v>
          </cell>
          <cell r="H451">
            <v>0</v>
          </cell>
          <cell r="I451">
            <v>0</v>
          </cell>
          <cell r="J451">
            <v>196</v>
          </cell>
          <cell r="K451">
            <v>0</v>
          </cell>
          <cell r="L451">
            <v>0</v>
          </cell>
          <cell r="M451">
            <v>0</v>
          </cell>
          <cell r="N451">
            <v>0</v>
          </cell>
          <cell r="O451">
            <v>0</v>
          </cell>
          <cell r="P451">
            <v>0</v>
          </cell>
          <cell r="Q451">
            <v>0</v>
          </cell>
          <cell r="R451">
            <v>0</v>
          </cell>
          <cell r="AA451">
            <v>0</v>
          </cell>
          <cell r="AB451">
            <v>12.66</v>
          </cell>
          <cell r="AH451">
            <v>0</v>
          </cell>
          <cell r="AI451">
            <v>0</v>
          </cell>
          <cell r="AJ451">
            <v>0</v>
          </cell>
          <cell r="AK451">
            <v>0</v>
          </cell>
          <cell r="AL451">
            <v>0</v>
          </cell>
          <cell r="AM451">
            <v>0</v>
          </cell>
          <cell r="AN451">
            <v>0</v>
          </cell>
          <cell r="AO451">
            <v>12.66</v>
          </cell>
          <cell r="AP451">
            <v>12.66</v>
          </cell>
          <cell r="AR451">
            <v>0.01</v>
          </cell>
          <cell r="AS451">
            <v>0</v>
          </cell>
          <cell r="AT451">
            <v>0.6</v>
          </cell>
          <cell r="AU451">
            <v>0</v>
          </cell>
          <cell r="AV451">
            <v>0</v>
          </cell>
          <cell r="AW451">
            <v>13.27</v>
          </cell>
          <cell r="AZ451">
            <v>5.34</v>
          </cell>
          <cell r="BG451" t="str">
            <v>20140101LGMLE570</v>
          </cell>
          <cell r="BH451" t="str">
            <v>20140101LE</v>
          </cell>
        </row>
        <row r="452">
          <cell r="B452" t="str">
            <v>Nov 2014</v>
          </cell>
          <cell r="C452" t="str">
            <v>LE</v>
          </cell>
          <cell r="D452" t="str">
            <v>LGMLE571</v>
          </cell>
          <cell r="E452">
            <v>152</v>
          </cell>
          <cell r="F452">
            <v>0</v>
          </cell>
          <cell r="G452">
            <v>0</v>
          </cell>
          <cell r="H452">
            <v>0</v>
          </cell>
          <cell r="I452">
            <v>0</v>
          </cell>
          <cell r="J452">
            <v>193535</v>
          </cell>
          <cell r="K452">
            <v>0</v>
          </cell>
          <cell r="L452">
            <v>0</v>
          </cell>
          <cell r="M452">
            <v>0</v>
          </cell>
          <cell r="N452">
            <v>0</v>
          </cell>
          <cell r="O452">
            <v>0</v>
          </cell>
          <cell r="P452">
            <v>0</v>
          </cell>
          <cell r="Q452">
            <v>0</v>
          </cell>
          <cell r="R452">
            <v>0</v>
          </cell>
          <cell r="AA452">
            <v>0</v>
          </cell>
          <cell r="AB452">
            <v>12504.3</v>
          </cell>
          <cell r="AH452">
            <v>0</v>
          </cell>
          <cell r="AI452">
            <v>0</v>
          </cell>
          <cell r="AJ452">
            <v>0</v>
          </cell>
          <cell r="AK452">
            <v>0</v>
          </cell>
          <cell r="AL452">
            <v>0</v>
          </cell>
          <cell r="AM452">
            <v>2.0000000000436557E-2</v>
          </cell>
          <cell r="AN452">
            <v>0</v>
          </cell>
          <cell r="AO452">
            <v>12504.32</v>
          </cell>
          <cell r="AP452">
            <v>12504.32</v>
          </cell>
          <cell r="AR452">
            <v>8.93</v>
          </cell>
          <cell r="AS452">
            <v>0</v>
          </cell>
          <cell r="AT452">
            <v>586.82000000000005</v>
          </cell>
          <cell r="AU452">
            <v>0</v>
          </cell>
          <cell r="AV452">
            <v>0</v>
          </cell>
          <cell r="AW452">
            <v>13100.07</v>
          </cell>
          <cell r="AZ452">
            <v>5273.83</v>
          </cell>
          <cell r="BG452" t="str">
            <v>20140101LGMLE571</v>
          </cell>
          <cell r="BH452" t="str">
            <v>20140101LE</v>
          </cell>
        </row>
        <row r="453">
          <cell r="B453" t="str">
            <v>Nov 2014</v>
          </cell>
          <cell r="C453" t="str">
            <v>LE</v>
          </cell>
          <cell r="D453" t="str">
            <v>LGMLE572</v>
          </cell>
          <cell r="E453">
            <v>13</v>
          </cell>
          <cell r="F453">
            <v>0</v>
          </cell>
          <cell r="G453">
            <v>0</v>
          </cell>
          <cell r="H453">
            <v>0</v>
          </cell>
          <cell r="I453">
            <v>0</v>
          </cell>
          <cell r="J453">
            <v>99603</v>
          </cell>
          <cell r="K453">
            <v>0</v>
          </cell>
          <cell r="L453">
            <v>0</v>
          </cell>
          <cell r="M453">
            <v>0</v>
          </cell>
          <cell r="N453">
            <v>0</v>
          </cell>
          <cell r="O453">
            <v>0</v>
          </cell>
          <cell r="P453">
            <v>0</v>
          </cell>
          <cell r="Q453">
            <v>0</v>
          </cell>
          <cell r="R453">
            <v>0</v>
          </cell>
          <cell r="AA453">
            <v>0</v>
          </cell>
          <cell r="AB453">
            <v>6435.35</v>
          </cell>
          <cell r="AH453">
            <v>0</v>
          </cell>
          <cell r="AI453">
            <v>0</v>
          </cell>
          <cell r="AJ453">
            <v>0</v>
          </cell>
          <cell r="AK453">
            <v>0</v>
          </cell>
          <cell r="AL453">
            <v>0</v>
          </cell>
          <cell r="AM453">
            <v>9.999999999308784E-3</v>
          </cell>
          <cell r="AN453">
            <v>0</v>
          </cell>
          <cell r="AO453">
            <v>6435.36</v>
          </cell>
          <cell r="AP453">
            <v>6435.36</v>
          </cell>
          <cell r="AR453">
            <v>4.09</v>
          </cell>
          <cell r="AS453">
            <v>0</v>
          </cell>
          <cell r="AT453">
            <v>305.7</v>
          </cell>
          <cell r="AU453">
            <v>0</v>
          </cell>
          <cell r="AV453">
            <v>0</v>
          </cell>
          <cell r="AW453">
            <v>6745.15</v>
          </cell>
          <cell r="AZ453">
            <v>2714.18</v>
          </cell>
          <cell r="BG453" t="str">
            <v>20140101LGMLE572</v>
          </cell>
          <cell r="BH453" t="str">
            <v>20140101LE</v>
          </cell>
        </row>
        <row r="454">
          <cell r="B454" t="str">
            <v>Nov 2014</v>
          </cell>
          <cell r="C454" t="str">
            <v>TE</v>
          </cell>
          <cell r="D454" t="str">
            <v>LGMLE573</v>
          </cell>
          <cell r="E454">
            <v>886</v>
          </cell>
          <cell r="F454">
            <v>0</v>
          </cell>
          <cell r="G454">
            <v>0</v>
          </cell>
          <cell r="H454">
            <v>0</v>
          </cell>
          <cell r="I454">
            <v>0</v>
          </cell>
          <cell r="J454">
            <v>187294</v>
          </cell>
          <cell r="K454">
            <v>0</v>
          </cell>
          <cell r="L454">
            <v>0</v>
          </cell>
          <cell r="M454">
            <v>0</v>
          </cell>
          <cell r="N454">
            <v>0</v>
          </cell>
          <cell r="O454">
            <v>0</v>
          </cell>
          <cell r="P454">
            <v>0</v>
          </cell>
          <cell r="Q454">
            <v>0</v>
          </cell>
          <cell r="R454">
            <v>0</v>
          </cell>
          <cell r="AA454">
            <v>2879.5</v>
          </cell>
          <cell r="AB454">
            <v>14342.97</v>
          </cell>
          <cell r="AH454">
            <v>0</v>
          </cell>
          <cell r="AI454">
            <v>0</v>
          </cell>
          <cell r="AJ454">
            <v>0</v>
          </cell>
          <cell r="AK454">
            <v>0</v>
          </cell>
          <cell r="AL454">
            <v>-0.11999999999989086</v>
          </cell>
          <cell r="AM454">
            <v>4.0000000002692104E-2</v>
          </cell>
          <cell r="AN454">
            <v>0</v>
          </cell>
          <cell r="AO454">
            <v>17222.390000000007</v>
          </cell>
          <cell r="AP454">
            <v>17222.39</v>
          </cell>
          <cell r="AR454">
            <v>9.3000000000000007</v>
          </cell>
          <cell r="AS454">
            <v>0</v>
          </cell>
          <cell r="AT454">
            <v>805.6</v>
          </cell>
          <cell r="AU454">
            <v>0</v>
          </cell>
          <cell r="AV454">
            <v>0</v>
          </cell>
          <cell r="AW454">
            <v>18037.29</v>
          </cell>
          <cell r="AZ454">
            <v>5103.76</v>
          </cell>
          <cell r="BG454" t="str">
            <v>20140101LGMLE573</v>
          </cell>
          <cell r="BH454" t="str">
            <v>20140101TE</v>
          </cell>
        </row>
        <row r="455">
          <cell r="B455" t="str">
            <v>Nov 2014</v>
          </cell>
          <cell r="C455" t="str">
            <v>TE</v>
          </cell>
          <cell r="D455" t="str">
            <v>LGMLE574</v>
          </cell>
          <cell r="E455">
            <v>8</v>
          </cell>
          <cell r="F455">
            <v>0</v>
          </cell>
          <cell r="G455">
            <v>0</v>
          </cell>
          <cell r="H455">
            <v>0</v>
          </cell>
          <cell r="I455">
            <v>0</v>
          </cell>
          <cell r="J455">
            <v>68742</v>
          </cell>
          <cell r="K455">
            <v>0</v>
          </cell>
          <cell r="L455">
            <v>0</v>
          </cell>
          <cell r="M455">
            <v>0</v>
          </cell>
          <cell r="N455">
            <v>0</v>
          </cell>
          <cell r="O455">
            <v>0</v>
          </cell>
          <cell r="P455">
            <v>0</v>
          </cell>
          <cell r="Q455">
            <v>0</v>
          </cell>
          <cell r="R455">
            <v>0</v>
          </cell>
          <cell r="AA455">
            <v>26</v>
          </cell>
          <cell r="AB455">
            <v>5264.26</v>
          </cell>
          <cell r="AH455">
            <v>0</v>
          </cell>
          <cell r="AI455">
            <v>0</v>
          </cell>
          <cell r="AJ455">
            <v>0</v>
          </cell>
          <cell r="AK455">
            <v>0</v>
          </cell>
          <cell r="AL455">
            <v>409.5</v>
          </cell>
          <cell r="AM455">
            <v>0</v>
          </cell>
          <cell r="AN455">
            <v>0</v>
          </cell>
          <cell r="AO455">
            <v>5699.76</v>
          </cell>
          <cell r="AP455">
            <v>5699.76</v>
          </cell>
          <cell r="AR455">
            <v>2.75</v>
          </cell>
          <cell r="AS455">
            <v>0</v>
          </cell>
          <cell r="AT455">
            <v>271.42</v>
          </cell>
          <cell r="AU455">
            <v>0</v>
          </cell>
          <cell r="AV455">
            <v>0</v>
          </cell>
          <cell r="AW455">
            <v>5973.93</v>
          </cell>
          <cell r="AZ455">
            <v>1873.22</v>
          </cell>
          <cell r="BG455" t="str">
            <v>20140101LGMLE574</v>
          </cell>
          <cell r="BH455" t="str">
            <v>20140101TE</v>
          </cell>
        </row>
        <row r="456">
          <cell r="B456" t="str">
            <v>Nov 2014</v>
          </cell>
          <cell r="C456" t="str">
            <v>RS</v>
          </cell>
          <cell r="D456" t="str">
            <v>LGRSE411</v>
          </cell>
          <cell r="E456">
            <v>3402</v>
          </cell>
          <cell r="F456">
            <v>0</v>
          </cell>
          <cell r="G456">
            <v>0</v>
          </cell>
          <cell r="H456">
            <v>0</v>
          </cell>
          <cell r="I456">
            <v>0</v>
          </cell>
          <cell r="J456">
            <v>684968</v>
          </cell>
          <cell r="K456">
            <v>0</v>
          </cell>
          <cell r="L456">
            <v>0</v>
          </cell>
          <cell r="M456">
            <v>0</v>
          </cell>
          <cell r="N456">
            <v>0</v>
          </cell>
          <cell r="O456">
            <v>0</v>
          </cell>
          <cell r="P456">
            <v>0</v>
          </cell>
          <cell r="Q456">
            <v>0</v>
          </cell>
          <cell r="R456">
            <v>0</v>
          </cell>
          <cell r="AA456">
            <v>0</v>
          </cell>
          <cell r="AB456">
            <v>55318.02</v>
          </cell>
          <cell r="AH456">
            <v>0</v>
          </cell>
          <cell r="AI456">
            <v>0</v>
          </cell>
          <cell r="AJ456">
            <v>0</v>
          </cell>
          <cell r="AK456">
            <v>0</v>
          </cell>
          <cell r="AL456">
            <v>0</v>
          </cell>
          <cell r="AM456">
            <v>-0.59999999999854481</v>
          </cell>
          <cell r="AN456">
            <v>0</v>
          </cell>
          <cell r="AO456">
            <v>55317.42</v>
          </cell>
          <cell r="AP456">
            <v>55317.420000000006</v>
          </cell>
          <cell r="AR456">
            <v>28.93</v>
          </cell>
          <cell r="AS456">
            <v>3717.8</v>
          </cell>
          <cell r="AT456">
            <v>2807.15</v>
          </cell>
          <cell r="AU456">
            <v>0</v>
          </cell>
          <cell r="AV456">
            <v>0</v>
          </cell>
          <cell r="AW456">
            <v>61871.3</v>
          </cell>
          <cell r="AZ456">
            <v>18665.38</v>
          </cell>
          <cell r="BG456" t="str">
            <v>20140101LGRSE411</v>
          </cell>
          <cell r="BH456" t="str">
            <v>20140101RS</v>
          </cell>
        </row>
        <row r="457">
          <cell r="B457" t="str">
            <v>Nov 2014</v>
          </cell>
          <cell r="C457" t="str">
            <v>RS</v>
          </cell>
          <cell r="D457" t="str">
            <v>LGRSE511</v>
          </cell>
          <cell r="E457">
            <v>351584</v>
          </cell>
          <cell r="F457">
            <v>0</v>
          </cell>
          <cell r="G457">
            <v>0</v>
          </cell>
          <cell r="H457">
            <v>0</v>
          </cell>
          <cell r="I457">
            <v>0</v>
          </cell>
          <cell r="J457">
            <v>251424435</v>
          </cell>
          <cell r="K457">
            <v>0</v>
          </cell>
          <cell r="L457">
            <v>0</v>
          </cell>
          <cell r="M457">
            <v>0</v>
          </cell>
          <cell r="N457">
            <v>0</v>
          </cell>
          <cell r="O457">
            <v>0</v>
          </cell>
          <cell r="P457">
            <v>0</v>
          </cell>
          <cell r="Q457">
            <v>0</v>
          </cell>
          <cell r="R457">
            <v>0</v>
          </cell>
          <cell r="AA457">
            <v>3779528</v>
          </cell>
          <cell r="AB457">
            <v>20305037.370000001</v>
          </cell>
          <cell r="AH457">
            <v>0</v>
          </cell>
          <cell r="AI457">
            <v>0</v>
          </cell>
          <cell r="AJ457">
            <v>0</v>
          </cell>
          <cell r="AK457">
            <v>0</v>
          </cell>
          <cell r="AL457">
            <v>-19421.709999999963</v>
          </cell>
          <cell r="AM457">
            <v>-70.449999999254942</v>
          </cell>
          <cell r="AN457">
            <v>0</v>
          </cell>
          <cell r="AO457">
            <v>24065073.210000001</v>
          </cell>
          <cell r="AP457">
            <v>24065073.210000001</v>
          </cell>
          <cell r="AR457">
            <v>10114.629999999999</v>
          </cell>
          <cell r="AS457">
            <v>1365195.83</v>
          </cell>
          <cell r="AT457">
            <v>1210976.99</v>
          </cell>
          <cell r="AU457">
            <v>0</v>
          </cell>
          <cell r="AV457">
            <v>0</v>
          </cell>
          <cell r="AW457">
            <v>26651360.66</v>
          </cell>
          <cell r="AZ457">
            <v>6851315.8499999996</v>
          </cell>
          <cell r="BG457" t="str">
            <v>20140101LGRSE511</v>
          </cell>
          <cell r="BH457" t="str">
            <v>20140101RS</v>
          </cell>
        </row>
        <row r="458">
          <cell r="B458" t="str">
            <v>Nov 2014</v>
          </cell>
          <cell r="C458" t="str">
            <v>RS</v>
          </cell>
          <cell r="D458" t="str">
            <v>LGRSE519</v>
          </cell>
          <cell r="E458">
            <v>132</v>
          </cell>
          <cell r="F458">
            <v>0</v>
          </cell>
          <cell r="G458">
            <v>0</v>
          </cell>
          <cell r="H458">
            <v>0</v>
          </cell>
          <cell r="I458">
            <v>0</v>
          </cell>
          <cell r="J458">
            <v>97982</v>
          </cell>
          <cell r="K458">
            <v>0</v>
          </cell>
          <cell r="L458">
            <v>0</v>
          </cell>
          <cell r="M458">
            <v>0</v>
          </cell>
          <cell r="N458">
            <v>0</v>
          </cell>
          <cell r="O458">
            <v>0</v>
          </cell>
          <cell r="P458">
            <v>0</v>
          </cell>
          <cell r="Q458">
            <v>0</v>
          </cell>
          <cell r="R458">
            <v>0</v>
          </cell>
          <cell r="AA458">
            <v>1419</v>
          </cell>
          <cell r="AB458">
            <v>7913.03</v>
          </cell>
          <cell r="AH458">
            <v>0</v>
          </cell>
          <cell r="AI458">
            <v>0</v>
          </cell>
          <cell r="AJ458">
            <v>0</v>
          </cell>
          <cell r="AK458">
            <v>0</v>
          </cell>
          <cell r="AL458">
            <v>0</v>
          </cell>
          <cell r="AM458">
            <v>0</v>
          </cell>
          <cell r="AN458">
            <v>0</v>
          </cell>
          <cell r="AO458">
            <v>9332.0299999999988</v>
          </cell>
          <cell r="AP458">
            <v>9332.0300000000007</v>
          </cell>
          <cell r="AR458">
            <v>3.9</v>
          </cell>
          <cell r="AS458">
            <v>532</v>
          </cell>
          <cell r="AT458">
            <v>470.16</v>
          </cell>
          <cell r="AU458">
            <v>0</v>
          </cell>
          <cell r="AV458">
            <v>0</v>
          </cell>
          <cell r="AW458">
            <v>10338.09</v>
          </cell>
          <cell r="AZ458">
            <v>2670.01</v>
          </cell>
          <cell r="BG458" t="str">
            <v>20140101LGRSE519</v>
          </cell>
          <cell r="BH458" t="str">
            <v>20140101RS</v>
          </cell>
        </row>
        <row r="459">
          <cell r="B459" t="str">
            <v>Nov 2014</v>
          </cell>
          <cell r="C459" t="str">
            <v>RTODE</v>
          </cell>
          <cell r="D459" t="str">
            <v>LGRSE521</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AA459">
            <v>0</v>
          </cell>
          <cell r="AB459">
            <v>0</v>
          </cell>
          <cell r="AH459">
            <v>0</v>
          </cell>
          <cell r="AI459">
            <v>0</v>
          </cell>
          <cell r="AJ459">
            <v>0</v>
          </cell>
          <cell r="AK459">
            <v>0</v>
          </cell>
          <cell r="AL459">
            <v>0</v>
          </cell>
          <cell r="AM459">
            <v>0</v>
          </cell>
          <cell r="AN459">
            <v>0</v>
          </cell>
          <cell r="AO459">
            <v>0</v>
          </cell>
          <cell r="AP459">
            <v>0</v>
          </cell>
          <cell r="AR459">
            <v>0</v>
          </cell>
          <cell r="AS459">
            <v>0</v>
          </cell>
          <cell r="AT459">
            <v>0</v>
          </cell>
          <cell r="AU459">
            <v>0</v>
          </cell>
          <cell r="AV459">
            <v>0</v>
          </cell>
          <cell r="AW459">
            <v>0</v>
          </cell>
          <cell r="AZ459">
            <v>0</v>
          </cell>
          <cell r="BG459" t="str">
            <v>20140101LGRSE521</v>
          </cell>
          <cell r="BH459" t="str">
            <v>20140101RTODE</v>
          </cell>
        </row>
        <row r="460">
          <cell r="B460" t="str">
            <v>Nov 2014</v>
          </cell>
          <cell r="C460" t="str">
            <v>RTODE</v>
          </cell>
          <cell r="D460" t="str">
            <v>LGRSE523</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AA460">
            <v>0</v>
          </cell>
          <cell r="AB460">
            <v>0</v>
          </cell>
          <cell r="AH460">
            <v>0</v>
          </cell>
          <cell r="AI460">
            <v>0</v>
          </cell>
          <cell r="AJ460">
            <v>0</v>
          </cell>
          <cell r="AK460">
            <v>0</v>
          </cell>
          <cell r="AL460">
            <v>0</v>
          </cell>
          <cell r="AM460">
            <v>0</v>
          </cell>
          <cell r="AN460">
            <v>0</v>
          </cell>
          <cell r="AO460">
            <v>0</v>
          </cell>
          <cell r="AP460">
            <v>0</v>
          </cell>
          <cell r="AR460">
            <v>0</v>
          </cell>
          <cell r="AS460">
            <v>0</v>
          </cell>
          <cell r="AT460">
            <v>0</v>
          </cell>
          <cell r="AU460">
            <v>0</v>
          </cell>
          <cell r="AV460">
            <v>0</v>
          </cell>
          <cell r="AW460">
            <v>0</v>
          </cell>
          <cell r="AZ460">
            <v>0</v>
          </cell>
          <cell r="BG460" t="str">
            <v>20140101LGRSE523</v>
          </cell>
          <cell r="BH460" t="str">
            <v>20140101RTODE</v>
          </cell>
        </row>
        <row r="461">
          <cell r="B461" t="str">
            <v>Nov 2014</v>
          </cell>
          <cell r="C461" t="str">
            <v>RTODD</v>
          </cell>
          <cell r="D461" t="str">
            <v>LGRSE527</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AA461">
            <v>0</v>
          </cell>
          <cell r="AB461">
            <v>0</v>
          </cell>
          <cell r="AH461">
            <v>0</v>
          </cell>
          <cell r="AI461">
            <v>0</v>
          </cell>
          <cell r="AJ461">
            <v>0</v>
          </cell>
          <cell r="AK461">
            <v>0</v>
          </cell>
          <cell r="AL461">
            <v>0</v>
          </cell>
          <cell r="AM461">
            <v>0</v>
          </cell>
          <cell r="AN461">
            <v>0</v>
          </cell>
          <cell r="AO461">
            <v>0</v>
          </cell>
          <cell r="AP461">
            <v>0</v>
          </cell>
          <cell r="AR461">
            <v>0</v>
          </cell>
          <cell r="AS461">
            <v>0</v>
          </cell>
          <cell r="AT461">
            <v>0</v>
          </cell>
          <cell r="AU461">
            <v>0</v>
          </cell>
          <cell r="AV461">
            <v>0</v>
          </cell>
          <cell r="AW461">
            <v>0</v>
          </cell>
          <cell r="AZ461">
            <v>0</v>
          </cell>
          <cell r="BG461" t="str">
            <v>20140101LGRSE527</v>
          </cell>
          <cell r="BH461" t="str">
            <v>20140101RTODD</v>
          </cell>
        </row>
        <row r="462">
          <cell r="B462" t="str">
            <v>Nov 2014</v>
          </cell>
          <cell r="C462" t="str">
            <v>RTODD</v>
          </cell>
          <cell r="D462" t="str">
            <v>LGRSE529</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AA462">
            <v>0</v>
          </cell>
          <cell r="AB462">
            <v>0</v>
          </cell>
          <cell r="AH462">
            <v>0</v>
          </cell>
          <cell r="AI462">
            <v>0</v>
          </cell>
          <cell r="AJ462">
            <v>0</v>
          </cell>
          <cell r="AK462">
            <v>0</v>
          </cell>
          <cell r="AL462">
            <v>0</v>
          </cell>
          <cell r="AM462">
            <v>0</v>
          </cell>
          <cell r="AN462">
            <v>0</v>
          </cell>
          <cell r="AO462">
            <v>0</v>
          </cell>
          <cell r="AP462">
            <v>0</v>
          </cell>
          <cell r="AR462">
            <v>0</v>
          </cell>
          <cell r="AS462">
            <v>0</v>
          </cell>
          <cell r="AT462">
            <v>0</v>
          </cell>
          <cell r="AU462">
            <v>0</v>
          </cell>
          <cell r="AV462">
            <v>0</v>
          </cell>
          <cell r="AW462">
            <v>0</v>
          </cell>
          <cell r="AZ462">
            <v>0</v>
          </cell>
          <cell r="BG462" t="str">
            <v>20140101LGRSE529</v>
          </cell>
          <cell r="BH462" t="str">
            <v>20140101RTODD</v>
          </cell>
        </row>
        <row r="463">
          <cell r="B463" t="str">
            <v>Nov 2014</v>
          </cell>
          <cell r="C463" t="str">
            <v>VFD</v>
          </cell>
          <cell r="D463" t="str">
            <v>LGRSE540</v>
          </cell>
          <cell r="E463">
            <v>6</v>
          </cell>
          <cell r="F463">
            <v>0</v>
          </cell>
          <cell r="G463">
            <v>0</v>
          </cell>
          <cell r="H463">
            <v>0</v>
          </cell>
          <cell r="I463">
            <v>0</v>
          </cell>
          <cell r="J463">
            <v>29169</v>
          </cell>
          <cell r="K463">
            <v>0</v>
          </cell>
          <cell r="L463">
            <v>0</v>
          </cell>
          <cell r="M463">
            <v>0</v>
          </cell>
          <cell r="N463">
            <v>0</v>
          </cell>
          <cell r="O463">
            <v>0</v>
          </cell>
          <cell r="P463">
            <v>0</v>
          </cell>
          <cell r="Q463">
            <v>0</v>
          </cell>
          <cell r="R463">
            <v>0</v>
          </cell>
          <cell r="AA463">
            <v>64.5</v>
          </cell>
          <cell r="AB463">
            <v>2355.69</v>
          </cell>
          <cell r="AH463">
            <v>0</v>
          </cell>
          <cell r="AI463">
            <v>0</v>
          </cell>
          <cell r="AJ463">
            <v>0</v>
          </cell>
          <cell r="AK463">
            <v>0</v>
          </cell>
          <cell r="AL463">
            <v>0</v>
          </cell>
          <cell r="AM463">
            <v>0</v>
          </cell>
          <cell r="AN463">
            <v>0</v>
          </cell>
          <cell r="AO463">
            <v>2420.19</v>
          </cell>
          <cell r="AP463">
            <v>2420.19</v>
          </cell>
          <cell r="AR463">
            <v>1.1599999999999999</v>
          </cell>
          <cell r="AS463">
            <v>158.38999999999999</v>
          </cell>
          <cell r="AT463">
            <v>122.79</v>
          </cell>
          <cell r="AU463">
            <v>0</v>
          </cell>
          <cell r="AV463">
            <v>0</v>
          </cell>
          <cell r="AW463">
            <v>2702.53</v>
          </cell>
          <cell r="AZ463">
            <v>794.86</v>
          </cell>
          <cell r="BG463" t="str">
            <v>20140101LGRSE540</v>
          </cell>
          <cell r="BH463" t="str">
            <v>20140101VFD</v>
          </cell>
        </row>
        <row r="464">
          <cell r="B464" t="str">
            <v>Nov 2014</v>
          </cell>
          <cell r="C464" t="str">
            <v>LEV</v>
          </cell>
          <cell r="D464" t="str">
            <v>LGRSE547</v>
          </cell>
          <cell r="E464">
            <v>1</v>
          </cell>
          <cell r="F464">
            <v>0</v>
          </cell>
          <cell r="G464">
            <v>143</v>
          </cell>
          <cell r="H464">
            <v>0</v>
          </cell>
          <cell r="I464">
            <v>0</v>
          </cell>
          <cell r="J464">
            <v>143</v>
          </cell>
          <cell r="K464">
            <v>0</v>
          </cell>
          <cell r="L464">
            <v>0</v>
          </cell>
          <cell r="M464">
            <v>0</v>
          </cell>
          <cell r="N464">
            <v>0</v>
          </cell>
          <cell r="O464">
            <v>0</v>
          </cell>
          <cell r="P464">
            <v>0</v>
          </cell>
          <cell r="Q464">
            <v>0</v>
          </cell>
          <cell r="R464">
            <v>0</v>
          </cell>
          <cell r="AA464">
            <v>10.75</v>
          </cell>
          <cell r="AB464">
            <v>8.32</v>
          </cell>
          <cell r="AH464">
            <v>0</v>
          </cell>
          <cell r="AI464">
            <v>0</v>
          </cell>
          <cell r="AJ464">
            <v>0</v>
          </cell>
          <cell r="AK464">
            <v>0</v>
          </cell>
          <cell r="AL464">
            <v>0</v>
          </cell>
          <cell r="AM464">
            <v>0</v>
          </cell>
          <cell r="AN464">
            <v>0</v>
          </cell>
          <cell r="AO464">
            <v>19.07</v>
          </cell>
          <cell r="AP464">
            <v>19.07</v>
          </cell>
          <cell r="AR464">
            <v>0.01</v>
          </cell>
          <cell r="AS464">
            <v>0.78</v>
          </cell>
          <cell r="AT464">
            <v>0.95</v>
          </cell>
          <cell r="AU464">
            <v>0</v>
          </cell>
          <cell r="AV464">
            <v>0</v>
          </cell>
          <cell r="AW464">
            <v>20.81</v>
          </cell>
          <cell r="AZ464">
            <v>3.9</v>
          </cell>
          <cell r="BG464" t="str">
            <v>20140101LGRSE547</v>
          </cell>
          <cell r="BH464" t="str">
            <v>20140101LEV</v>
          </cell>
        </row>
        <row r="465">
          <cell r="B465" t="str">
            <v>Nov 2014</v>
          </cell>
          <cell r="C465" t="str">
            <v>LEV</v>
          </cell>
          <cell r="D465" t="str">
            <v>LGRSE543</v>
          </cell>
          <cell r="E465">
            <v>20</v>
          </cell>
          <cell r="F465">
            <v>0</v>
          </cell>
          <cell r="G465">
            <v>12694</v>
          </cell>
          <cell r="H465">
            <v>7636</v>
          </cell>
          <cell r="I465">
            <v>4118</v>
          </cell>
          <cell r="J465">
            <v>24448</v>
          </cell>
          <cell r="K465">
            <v>0</v>
          </cell>
          <cell r="L465">
            <v>0</v>
          </cell>
          <cell r="M465">
            <v>0</v>
          </cell>
          <cell r="N465">
            <v>0</v>
          </cell>
          <cell r="O465">
            <v>0</v>
          </cell>
          <cell r="P465">
            <v>0</v>
          </cell>
          <cell r="Q465">
            <v>0</v>
          </cell>
          <cell r="R465">
            <v>0</v>
          </cell>
          <cell r="AA465">
            <v>215</v>
          </cell>
          <cell r="AB465">
            <v>1937.05</v>
          </cell>
          <cell r="AH465">
            <v>0</v>
          </cell>
          <cell r="AI465">
            <v>0</v>
          </cell>
          <cell r="AJ465">
            <v>0</v>
          </cell>
          <cell r="AK465">
            <v>0</v>
          </cell>
          <cell r="AL465">
            <v>0</v>
          </cell>
          <cell r="AM465">
            <v>3.999999999996362E-2</v>
          </cell>
          <cell r="AN465">
            <v>0</v>
          </cell>
          <cell r="AO465">
            <v>2152.09</v>
          </cell>
          <cell r="AP465">
            <v>2152.0899999999997</v>
          </cell>
          <cell r="AR465">
            <v>0.96</v>
          </cell>
          <cell r="AS465">
            <v>132.77000000000001</v>
          </cell>
          <cell r="AT465">
            <v>108.82</v>
          </cell>
          <cell r="AU465">
            <v>0</v>
          </cell>
          <cell r="AV465">
            <v>0</v>
          </cell>
          <cell r="AW465">
            <v>2394.64</v>
          </cell>
          <cell r="AZ465">
            <v>666.21</v>
          </cell>
          <cell r="BG465" t="str">
            <v>20140101LGRSE543</v>
          </cell>
          <cell r="BH465" t="str">
            <v>20140101LEV</v>
          </cell>
        </row>
        <row r="466">
          <cell r="B466" t="str">
            <v>Dec 2014</v>
          </cell>
          <cell r="C466" t="str">
            <v>FLSP</v>
          </cell>
          <cell r="D466" t="str">
            <v>LGINE682</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AA466">
            <v>0</v>
          </cell>
          <cell r="AB466">
            <v>0</v>
          </cell>
          <cell r="AH466">
            <v>0</v>
          </cell>
          <cell r="AI466">
            <v>0</v>
          </cell>
          <cell r="AJ466">
            <v>0</v>
          </cell>
          <cell r="AK466">
            <v>0</v>
          </cell>
          <cell r="AL466">
            <v>0</v>
          </cell>
          <cell r="AM466">
            <v>0</v>
          </cell>
          <cell r="AN466">
            <v>0</v>
          </cell>
          <cell r="AO466">
            <v>0</v>
          </cell>
          <cell r="AP466">
            <v>0</v>
          </cell>
          <cell r="AR466">
            <v>0</v>
          </cell>
          <cell r="AS466">
            <v>0</v>
          </cell>
          <cell r="AT466">
            <v>0</v>
          </cell>
          <cell r="AU466">
            <v>0</v>
          </cell>
          <cell r="AV466">
            <v>0</v>
          </cell>
          <cell r="AW466">
            <v>0</v>
          </cell>
          <cell r="AZ466">
            <v>0</v>
          </cell>
          <cell r="BG466" t="str">
            <v>20140101LGINE682</v>
          </cell>
          <cell r="BH466" t="str">
            <v>20140101FLSP</v>
          </cell>
        </row>
        <row r="467">
          <cell r="B467" t="str">
            <v>Dec 2014</v>
          </cell>
          <cell r="C467" t="str">
            <v>FLST</v>
          </cell>
          <cell r="D467" t="str">
            <v>LGINE683</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AA467">
            <v>0</v>
          </cell>
          <cell r="AB467">
            <v>0</v>
          </cell>
          <cell r="AH467">
            <v>0</v>
          </cell>
          <cell r="AI467">
            <v>0</v>
          </cell>
          <cell r="AJ467">
            <v>0</v>
          </cell>
          <cell r="AK467">
            <v>0</v>
          </cell>
          <cell r="AL467">
            <v>0</v>
          </cell>
          <cell r="AM467">
            <v>0</v>
          </cell>
          <cell r="AN467">
            <v>0</v>
          </cell>
          <cell r="AO467">
            <v>0</v>
          </cell>
          <cell r="AP467">
            <v>0</v>
          </cell>
          <cell r="AR467">
            <v>0</v>
          </cell>
          <cell r="AS467">
            <v>0</v>
          </cell>
          <cell r="AT467">
            <v>0</v>
          </cell>
          <cell r="AU467">
            <v>0</v>
          </cell>
          <cell r="AV467">
            <v>0</v>
          </cell>
          <cell r="AW467">
            <v>0</v>
          </cell>
          <cell r="AZ467">
            <v>0</v>
          </cell>
          <cell r="BG467" t="str">
            <v>20140101LGINE683</v>
          </cell>
          <cell r="BH467" t="str">
            <v>20140101FLST</v>
          </cell>
        </row>
        <row r="468">
          <cell r="B468" t="str">
            <v>Dec 2014</v>
          </cell>
          <cell r="C468" t="str">
            <v>GSS</v>
          </cell>
          <cell r="D468" t="str">
            <v>LGCME451</v>
          </cell>
          <cell r="E468">
            <v>51</v>
          </cell>
          <cell r="F468">
            <v>0</v>
          </cell>
          <cell r="G468">
            <v>0</v>
          </cell>
          <cell r="H468">
            <v>0</v>
          </cell>
          <cell r="I468">
            <v>0</v>
          </cell>
          <cell r="J468">
            <v>10885</v>
          </cell>
          <cell r="K468">
            <v>0</v>
          </cell>
          <cell r="L468">
            <v>0</v>
          </cell>
          <cell r="M468">
            <v>0</v>
          </cell>
          <cell r="N468">
            <v>0</v>
          </cell>
          <cell r="O468">
            <v>0</v>
          </cell>
          <cell r="P468">
            <v>0</v>
          </cell>
          <cell r="Q468">
            <v>0</v>
          </cell>
          <cell r="R468">
            <v>0</v>
          </cell>
          <cell r="AA468">
            <v>0</v>
          </cell>
          <cell r="AB468">
            <v>994.24</v>
          </cell>
          <cell r="AH468">
            <v>0</v>
          </cell>
          <cell r="AI468">
            <v>0</v>
          </cell>
          <cell r="AJ468">
            <v>0</v>
          </cell>
          <cell r="AK468">
            <v>0</v>
          </cell>
          <cell r="AL468">
            <v>0</v>
          </cell>
          <cell r="AM468">
            <v>-9.9999999999909051E-3</v>
          </cell>
          <cell r="AN468">
            <v>0</v>
          </cell>
          <cell r="AO468">
            <v>994.23</v>
          </cell>
          <cell r="AP468">
            <v>994.23</v>
          </cell>
          <cell r="AR468">
            <v>-9.4600000000000009</v>
          </cell>
          <cell r="AS468">
            <v>32.979999999999997</v>
          </cell>
          <cell r="AT468">
            <v>62.19</v>
          </cell>
          <cell r="AU468">
            <v>0</v>
          </cell>
          <cell r="AV468">
            <v>0</v>
          </cell>
          <cell r="AW468">
            <v>1079.94</v>
          </cell>
          <cell r="AZ468">
            <v>296.62</v>
          </cell>
          <cell r="BG468" t="str">
            <v>20140101LGCME451</v>
          </cell>
          <cell r="BH468" t="str">
            <v>20140101GSS</v>
          </cell>
        </row>
        <row r="469">
          <cell r="B469" t="str">
            <v>Dec 2014</v>
          </cell>
          <cell r="C469" t="str">
            <v>GSS</v>
          </cell>
          <cell r="D469" t="str">
            <v>LGCME550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AA469">
            <v>0</v>
          </cell>
          <cell r="AB469">
            <v>0</v>
          </cell>
          <cell r="AH469">
            <v>0</v>
          </cell>
          <cell r="AI469">
            <v>0</v>
          </cell>
          <cell r="AJ469">
            <v>0</v>
          </cell>
          <cell r="AK469">
            <v>0</v>
          </cell>
          <cell r="AL469">
            <v>0</v>
          </cell>
          <cell r="AM469">
            <v>0</v>
          </cell>
          <cell r="AN469">
            <v>0</v>
          </cell>
          <cell r="AO469">
            <v>0</v>
          </cell>
          <cell r="AP469">
            <v>0</v>
          </cell>
          <cell r="AR469">
            <v>0</v>
          </cell>
          <cell r="AS469">
            <v>0</v>
          </cell>
          <cell r="AT469">
            <v>0</v>
          </cell>
          <cell r="AU469">
            <v>0</v>
          </cell>
          <cell r="AV469">
            <v>0</v>
          </cell>
          <cell r="AW469">
            <v>0</v>
          </cell>
          <cell r="AZ469">
            <v>0</v>
          </cell>
          <cell r="BG469" t="str">
            <v>20140101LGCME550</v>
          </cell>
          <cell r="BH469" t="str">
            <v>20140101GSS</v>
          </cell>
        </row>
        <row r="470">
          <cell r="B470" t="str">
            <v>Dec 2014</v>
          </cell>
          <cell r="C470" t="str">
            <v>GSS</v>
          </cell>
          <cell r="D470" t="str">
            <v>LGCME551</v>
          </cell>
          <cell r="E470">
            <v>28011</v>
          </cell>
          <cell r="F470">
            <v>0</v>
          </cell>
          <cell r="G470">
            <v>0</v>
          </cell>
          <cell r="H470">
            <v>0</v>
          </cell>
          <cell r="I470">
            <v>0</v>
          </cell>
          <cell r="J470">
            <v>32387035</v>
          </cell>
          <cell r="K470">
            <v>5867.6</v>
          </cell>
          <cell r="L470">
            <v>0</v>
          </cell>
          <cell r="M470">
            <v>0</v>
          </cell>
          <cell r="N470">
            <v>0</v>
          </cell>
          <cell r="O470">
            <v>0</v>
          </cell>
          <cell r="P470">
            <v>0</v>
          </cell>
          <cell r="Q470">
            <v>0</v>
          </cell>
          <cell r="R470">
            <v>0</v>
          </cell>
          <cell r="AA470">
            <v>560220</v>
          </cell>
          <cell r="AB470">
            <v>2958231.78</v>
          </cell>
          <cell r="AH470">
            <v>0</v>
          </cell>
          <cell r="AI470">
            <v>0</v>
          </cell>
          <cell r="AJ470">
            <v>0</v>
          </cell>
          <cell r="AK470">
            <v>0</v>
          </cell>
          <cell r="AL470">
            <v>7412.1999999999534</v>
          </cell>
          <cell r="AM470">
            <v>-12.020000000018626</v>
          </cell>
          <cell r="AN470">
            <v>0</v>
          </cell>
          <cell r="AO470">
            <v>3525851.9599999995</v>
          </cell>
          <cell r="AP470">
            <v>3525851.96</v>
          </cell>
          <cell r="AR470">
            <v>-30486.23</v>
          </cell>
          <cell r="AS470">
            <v>98020.7</v>
          </cell>
          <cell r="AT470">
            <v>235699.13</v>
          </cell>
          <cell r="AU470">
            <v>0</v>
          </cell>
          <cell r="AV470">
            <v>0</v>
          </cell>
          <cell r="AW470">
            <v>3829085.56</v>
          </cell>
          <cell r="AZ470">
            <v>882546.7</v>
          </cell>
          <cell r="BG470" t="str">
            <v>20140101LGCME551</v>
          </cell>
          <cell r="BH470" t="str">
            <v>20140101GSS</v>
          </cell>
        </row>
        <row r="471">
          <cell r="B471" t="str">
            <v>Dec 2014</v>
          </cell>
          <cell r="C471" t="str">
            <v>GSS</v>
          </cell>
          <cell r="D471" t="str">
            <v>LGCME551UM</v>
          </cell>
          <cell r="E471">
            <v>1</v>
          </cell>
          <cell r="F471">
            <v>0</v>
          </cell>
          <cell r="G471">
            <v>0</v>
          </cell>
          <cell r="H471">
            <v>0</v>
          </cell>
          <cell r="I471">
            <v>0</v>
          </cell>
          <cell r="J471">
            <v>13802</v>
          </cell>
          <cell r="K471">
            <v>0</v>
          </cell>
          <cell r="L471">
            <v>0</v>
          </cell>
          <cell r="M471">
            <v>0</v>
          </cell>
          <cell r="N471">
            <v>0</v>
          </cell>
          <cell r="O471">
            <v>0</v>
          </cell>
          <cell r="P471">
            <v>0</v>
          </cell>
          <cell r="Q471">
            <v>0</v>
          </cell>
          <cell r="R471">
            <v>0</v>
          </cell>
          <cell r="AA471">
            <v>20</v>
          </cell>
          <cell r="AB471">
            <v>1260.67</v>
          </cell>
          <cell r="AH471">
            <v>0</v>
          </cell>
          <cell r="AI471">
            <v>0</v>
          </cell>
          <cell r="AJ471">
            <v>0</v>
          </cell>
          <cell r="AK471">
            <v>0</v>
          </cell>
          <cell r="AL471">
            <v>2040</v>
          </cell>
          <cell r="AM471">
            <v>0</v>
          </cell>
          <cell r="AN471">
            <v>0</v>
          </cell>
          <cell r="AO471">
            <v>3320.67</v>
          </cell>
          <cell r="AP471">
            <v>3320.67</v>
          </cell>
          <cell r="AR471">
            <v>-13.39</v>
          </cell>
          <cell r="AS471">
            <v>41.82</v>
          </cell>
          <cell r="AT471">
            <v>257.73</v>
          </cell>
          <cell r="AU471">
            <v>0</v>
          </cell>
          <cell r="AV471">
            <v>0</v>
          </cell>
          <cell r="AW471">
            <v>3606.83</v>
          </cell>
          <cell r="AZ471">
            <v>376.1</v>
          </cell>
          <cell r="BG471" t="str">
            <v>20140101LGCME551UM</v>
          </cell>
          <cell r="BH471" t="str">
            <v>20140101GSS</v>
          </cell>
        </row>
        <row r="472">
          <cell r="B472" t="str">
            <v>Dec 2014</v>
          </cell>
          <cell r="C472" t="str">
            <v>GSS</v>
          </cell>
          <cell r="D472" t="str">
            <v>LGCME552</v>
          </cell>
          <cell r="E472">
            <v>115</v>
          </cell>
          <cell r="F472">
            <v>102</v>
          </cell>
          <cell r="G472">
            <v>0</v>
          </cell>
          <cell r="H472">
            <v>0</v>
          </cell>
          <cell r="I472">
            <v>0</v>
          </cell>
          <cell r="J472">
            <v>230371</v>
          </cell>
          <cell r="K472">
            <v>1.3</v>
          </cell>
          <cell r="L472">
            <v>0</v>
          </cell>
          <cell r="M472">
            <v>0</v>
          </cell>
          <cell r="N472">
            <v>0</v>
          </cell>
          <cell r="O472">
            <v>0</v>
          </cell>
          <cell r="P472">
            <v>0</v>
          </cell>
          <cell r="Q472">
            <v>0</v>
          </cell>
          <cell r="R472">
            <v>0</v>
          </cell>
          <cell r="AA472">
            <v>0</v>
          </cell>
          <cell r="AB472">
            <v>21042.09</v>
          </cell>
          <cell r="AH472">
            <v>0</v>
          </cell>
          <cell r="AI472">
            <v>0</v>
          </cell>
          <cell r="AJ472">
            <v>0</v>
          </cell>
          <cell r="AK472">
            <v>0</v>
          </cell>
          <cell r="AL472">
            <v>0</v>
          </cell>
          <cell r="AM472">
            <v>2.0000000000436557E-2</v>
          </cell>
          <cell r="AN472">
            <v>0</v>
          </cell>
          <cell r="AO472">
            <v>21042.11</v>
          </cell>
          <cell r="AP472">
            <v>21042.11</v>
          </cell>
          <cell r="AR472">
            <v>-223.38</v>
          </cell>
          <cell r="AS472">
            <v>698.01</v>
          </cell>
          <cell r="AT472">
            <v>1334.29</v>
          </cell>
          <cell r="AU472">
            <v>0</v>
          </cell>
          <cell r="AV472">
            <v>0</v>
          </cell>
          <cell r="AW472">
            <v>22851.03</v>
          </cell>
          <cell r="AZ472">
            <v>6277.61</v>
          </cell>
          <cell r="BG472" t="str">
            <v>20140101LGCME552</v>
          </cell>
          <cell r="BH472" t="str">
            <v>20140101GSS</v>
          </cell>
        </row>
        <row r="473">
          <cell r="B473" t="str">
            <v>Dec 2014</v>
          </cell>
          <cell r="C473" t="str">
            <v>GSS</v>
          </cell>
          <cell r="D473" t="str">
            <v>LGCME557</v>
          </cell>
          <cell r="E473">
            <v>10</v>
          </cell>
          <cell r="F473">
            <v>0</v>
          </cell>
          <cell r="G473">
            <v>0</v>
          </cell>
          <cell r="H473">
            <v>0</v>
          </cell>
          <cell r="I473">
            <v>0</v>
          </cell>
          <cell r="J473">
            <v>12068</v>
          </cell>
          <cell r="K473">
            <v>0</v>
          </cell>
          <cell r="L473">
            <v>0</v>
          </cell>
          <cell r="M473">
            <v>0</v>
          </cell>
          <cell r="N473">
            <v>0</v>
          </cell>
          <cell r="O473">
            <v>0</v>
          </cell>
          <cell r="P473">
            <v>0</v>
          </cell>
          <cell r="Q473">
            <v>0</v>
          </cell>
          <cell r="R473">
            <v>0</v>
          </cell>
          <cell r="AA473">
            <v>200</v>
          </cell>
          <cell r="AB473">
            <v>1102.29</v>
          </cell>
          <cell r="AH473">
            <v>0</v>
          </cell>
          <cell r="AI473">
            <v>0</v>
          </cell>
          <cell r="AJ473">
            <v>0</v>
          </cell>
          <cell r="AK473">
            <v>0</v>
          </cell>
          <cell r="AL473">
            <v>0</v>
          </cell>
          <cell r="AM473">
            <v>1.0000000000218279E-2</v>
          </cell>
          <cell r="AN473">
            <v>0</v>
          </cell>
          <cell r="AO473">
            <v>1302.3000000000002</v>
          </cell>
          <cell r="AP473">
            <v>1302.3</v>
          </cell>
          <cell r="AR473">
            <v>-11.7</v>
          </cell>
          <cell r="AS473">
            <v>36.57</v>
          </cell>
          <cell r="AT473">
            <v>87.17</v>
          </cell>
          <cell r="AU473">
            <v>0</v>
          </cell>
          <cell r="AV473">
            <v>0</v>
          </cell>
          <cell r="AW473">
            <v>1414.34</v>
          </cell>
          <cell r="AZ473">
            <v>328.85</v>
          </cell>
          <cell r="BG473" t="str">
            <v>20140101LGCME557</v>
          </cell>
          <cell r="BH473" t="str">
            <v>20140101GSS</v>
          </cell>
        </row>
        <row r="474">
          <cell r="B474" t="str">
            <v>Dec 2014</v>
          </cell>
          <cell r="C474" t="str">
            <v>PSS</v>
          </cell>
          <cell r="D474" t="str">
            <v>LGCME561</v>
          </cell>
          <cell r="E474">
            <v>2577</v>
          </cell>
          <cell r="F474">
            <v>0</v>
          </cell>
          <cell r="G474">
            <v>0</v>
          </cell>
          <cell r="H474">
            <v>0</v>
          </cell>
          <cell r="I474">
            <v>0</v>
          </cell>
          <cell r="J474">
            <v>136626694</v>
          </cell>
          <cell r="K474">
            <v>339467</v>
          </cell>
          <cell r="L474">
            <v>0</v>
          </cell>
          <cell r="M474">
            <v>0</v>
          </cell>
          <cell r="N474">
            <v>0</v>
          </cell>
          <cell r="O474">
            <v>0</v>
          </cell>
          <cell r="P474">
            <v>0</v>
          </cell>
          <cell r="Q474">
            <v>0</v>
          </cell>
          <cell r="R474">
            <v>0</v>
          </cell>
          <cell r="AA474">
            <v>231930</v>
          </cell>
          <cell r="AB474">
            <v>5547043.7800000003</v>
          </cell>
          <cell r="AH474">
            <v>0</v>
          </cell>
          <cell r="AI474">
            <v>12256.67</v>
          </cell>
          <cell r="AJ474">
            <v>0</v>
          </cell>
          <cell r="AK474">
            <v>4768189.34</v>
          </cell>
          <cell r="AL474">
            <v>7467.390000000014</v>
          </cell>
          <cell r="AM474">
            <v>-0.22000000067055225</v>
          </cell>
          <cell r="AN474">
            <v>158152.87999999989</v>
          </cell>
          <cell r="AO474">
            <v>10712783.169999998</v>
          </cell>
          <cell r="AP474">
            <v>10712783.17</v>
          </cell>
          <cell r="AR474">
            <v>-124110.45</v>
          </cell>
          <cell r="AS474">
            <v>189797.34</v>
          </cell>
          <cell r="AT474">
            <v>614204.31000000006</v>
          </cell>
          <cell r="AU474">
            <v>0</v>
          </cell>
          <cell r="AV474">
            <v>0</v>
          </cell>
          <cell r="AW474">
            <v>11392674.369999999</v>
          </cell>
          <cell r="AZ474">
            <v>3723077.41</v>
          </cell>
          <cell r="BG474" t="str">
            <v>20140101LGCME561</v>
          </cell>
          <cell r="BH474" t="str">
            <v>20140101PSS</v>
          </cell>
        </row>
        <row r="475">
          <cell r="B475" t="str">
            <v>Dec 2014</v>
          </cell>
          <cell r="C475" t="str">
            <v>PSP</v>
          </cell>
          <cell r="D475" t="str">
            <v>LGCME563</v>
          </cell>
          <cell r="E475">
            <v>55</v>
          </cell>
          <cell r="F475">
            <v>0</v>
          </cell>
          <cell r="G475">
            <v>0</v>
          </cell>
          <cell r="H475">
            <v>0</v>
          </cell>
          <cell r="I475">
            <v>0</v>
          </cell>
          <cell r="J475">
            <v>13141720</v>
          </cell>
          <cell r="K475">
            <v>29604.3</v>
          </cell>
          <cell r="L475">
            <v>0</v>
          </cell>
          <cell r="M475">
            <v>0</v>
          </cell>
          <cell r="N475">
            <v>0</v>
          </cell>
          <cell r="O475">
            <v>0</v>
          </cell>
          <cell r="P475">
            <v>0</v>
          </cell>
          <cell r="Q475">
            <v>0</v>
          </cell>
          <cell r="R475">
            <v>0</v>
          </cell>
          <cell r="AA475">
            <v>9350</v>
          </cell>
          <cell r="AB475">
            <v>515943.93</v>
          </cell>
          <cell r="AH475">
            <v>0</v>
          </cell>
          <cell r="AI475">
            <v>2453.27</v>
          </cell>
          <cell r="AJ475">
            <v>0</v>
          </cell>
          <cell r="AK475">
            <v>347639.41000000003</v>
          </cell>
          <cell r="AL475">
            <v>170</v>
          </cell>
          <cell r="AM475">
            <v>-9.9999999511055648E-3</v>
          </cell>
          <cell r="AN475">
            <v>23336.909999999974</v>
          </cell>
          <cell r="AO475">
            <v>896440.24</v>
          </cell>
          <cell r="AP475">
            <v>896440.24</v>
          </cell>
          <cell r="AR475">
            <v>-10362.51</v>
          </cell>
          <cell r="AS475">
            <v>18266.98</v>
          </cell>
          <cell r="AT475">
            <v>45689.42</v>
          </cell>
          <cell r="AU475">
            <v>0</v>
          </cell>
          <cell r="AV475">
            <v>0</v>
          </cell>
          <cell r="AW475">
            <v>950034.13</v>
          </cell>
          <cell r="AZ475">
            <v>358111.87</v>
          </cell>
          <cell r="BG475" t="str">
            <v>20140101LGCME563</v>
          </cell>
          <cell r="BH475" t="str">
            <v>20140101PSP</v>
          </cell>
        </row>
        <row r="476">
          <cell r="B476" t="str">
            <v>Dec 2014</v>
          </cell>
          <cell r="C476" t="str">
            <v>PSS</v>
          </cell>
          <cell r="D476" t="str">
            <v>LGCME567</v>
          </cell>
          <cell r="E476">
            <v>2</v>
          </cell>
          <cell r="F476">
            <v>0</v>
          </cell>
          <cell r="G476">
            <v>0</v>
          </cell>
          <cell r="H476">
            <v>0</v>
          </cell>
          <cell r="I476">
            <v>0</v>
          </cell>
          <cell r="J476">
            <v>100080</v>
          </cell>
          <cell r="K476">
            <v>392.3</v>
          </cell>
          <cell r="L476">
            <v>0</v>
          </cell>
          <cell r="M476">
            <v>0</v>
          </cell>
          <cell r="N476">
            <v>0</v>
          </cell>
          <cell r="O476">
            <v>0</v>
          </cell>
          <cell r="P476">
            <v>0</v>
          </cell>
          <cell r="Q476">
            <v>0</v>
          </cell>
          <cell r="R476">
            <v>0</v>
          </cell>
          <cell r="AA476">
            <v>180</v>
          </cell>
          <cell r="AB476">
            <v>4063.25</v>
          </cell>
          <cell r="AH476">
            <v>0</v>
          </cell>
          <cell r="AI476">
            <v>0</v>
          </cell>
          <cell r="AJ476">
            <v>0</v>
          </cell>
          <cell r="AK476">
            <v>5496.12</v>
          </cell>
          <cell r="AL476">
            <v>0</v>
          </cell>
          <cell r="AM476">
            <v>0</v>
          </cell>
          <cell r="AN476">
            <v>196.14000000000033</v>
          </cell>
          <cell r="AO476">
            <v>9935.5099999999984</v>
          </cell>
          <cell r="AP476">
            <v>9935.51</v>
          </cell>
          <cell r="AR476">
            <v>-3.75</v>
          </cell>
          <cell r="AS476">
            <v>139.12</v>
          </cell>
          <cell r="AT476">
            <v>562.55999999999995</v>
          </cell>
          <cell r="AU476">
            <v>0</v>
          </cell>
          <cell r="AV476">
            <v>0</v>
          </cell>
          <cell r="AW476">
            <v>10633.44</v>
          </cell>
          <cell r="AZ476">
            <v>2727.18</v>
          </cell>
          <cell r="BG476" t="str">
            <v>20140101LGCME567</v>
          </cell>
          <cell r="BH476" t="str">
            <v>20140101PSS</v>
          </cell>
        </row>
        <row r="477">
          <cell r="B477" t="str">
            <v>Dec 2014</v>
          </cell>
          <cell r="C477" t="str">
            <v>TODS</v>
          </cell>
          <cell r="D477" t="str">
            <v>LGCME591</v>
          </cell>
          <cell r="E477">
            <v>237</v>
          </cell>
          <cell r="F477">
            <v>0</v>
          </cell>
          <cell r="G477">
            <v>0</v>
          </cell>
          <cell r="H477">
            <v>0</v>
          </cell>
          <cell r="I477">
            <v>0</v>
          </cell>
          <cell r="J477">
            <v>59937404</v>
          </cell>
          <cell r="K477">
            <v>0</v>
          </cell>
          <cell r="L477">
            <v>0</v>
          </cell>
          <cell r="M477">
            <v>122274.1</v>
          </cell>
          <cell r="N477">
            <v>121302.5</v>
          </cell>
          <cell r="O477">
            <v>118594</v>
          </cell>
          <cell r="P477">
            <v>0</v>
          </cell>
          <cell r="Q477">
            <v>0</v>
          </cell>
          <cell r="R477">
            <v>0</v>
          </cell>
          <cell r="AA477">
            <v>47400</v>
          </cell>
          <cell r="AB477">
            <v>2391502.42</v>
          </cell>
          <cell r="AH477">
            <v>1755</v>
          </cell>
          <cell r="AI477">
            <v>17351.34</v>
          </cell>
          <cell r="AJ477">
            <v>0</v>
          </cell>
          <cell r="AK477">
            <v>1779886.36</v>
          </cell>
          <cell r="AL477">
            <v>1039.1299999999974</v>
          </cell>
          <cell r="AM477">
            <v>3.0000000260770321E-2</v>
          </cell>
          <cell r="AN477">
            <v>78132.629999999888</v>
          </cell>
          <cell r="AO477">
            <v>4297960.5699999994</v>
          </cell>
          <cell r="AP477">
            <v>4297960.57</v>
          </cell>
          <cell r="AR477">
            <v>-55865.18</v>
          </cell>
          <cell r="AS477">
            <v>45552.51</v>
          </cell>
          <cell r="AT477">
            <v>232461.88</v>
          </cell>
          <cell r="AU477">
            <v>0</v>
          </cell>
          <cell r="AV477">
            <v>0</v>
          </cell>
          <cell r="AW477">
            <v>4520109.78</v>
          </cell>
          <cell r="AZ477">
            <v>1633294.26</v>
          </cell>
          <cell r="BG477" t="str">
            <v>20140101LGCME591</v>
          </cell>
          <cell r="BH477" t="str">
            <v>20140101TODS</v>
          </cell>
        </row>
        <row r="478">
          <cell r="B478" t="str">
            <v>Dec 2014</v>
          </cell>
          <cell r="C478" t="str">
            <v>TODP</v>
          </cell>
          <cell r="D478" t="str">
            <v>LGCME593</v>
          </cell>
          <cell r="E478">
            <v>35</v>
          </cell>
          <cell r="F478">
            <v>0</v>
          </cell>
          <cell r="G478">
            <v>0</v>
          </cell>
          <cell r="H478">
            <v>0</v>
          </cell>
          <cell r="I478">
            <v>0</v>
          </cell>
          <cell r="J478">
            <v>30102600</v>
          </cell>
          <cell r="K478">
            <v>0</v>
          </cell>
          <cell r="L478">
            <v>0</v>
          </cell>
          <cell r="M478">
            <v>65166.2</v>
          </cell>
          <cell r="N478">
            <v>64296.5</v>
          </cell>
          <cell r="O478">
            <v>62336.5</v>
          </cell>
          <cell r="P478">
            <v>0</v>
          </cell>
          <cell r="Q478">
            <v>0</v>
          </cell>
          <cell r="R478">
            <v>0</v>
          </cell>
          <cell r="AA478">
            <v>10500</v>
          </cell>
          <cell r="AB478">
            <v>1146909.06</v>
          </cell>
          <cell r="AH478">
            <v>0</v>
          </cell>
          <cell r="AI478">
            <v>0</v>
          </cell>
          <cell r="AJ478">
            <v>0</v>
          </cell>
          <cell r="AK478">
            <v>888327.83000000007</v>
          </cell>
          <cell r="AL478">
            <v>300</v>
          </cell>
          <cell r="AM478">
            <v>0</v>
          </cell>
          <cell r="AN478">
            <v>35540.979999999865</v>
          </cell>
          <cell r="AO478">
            <v>2081577.87</v>
          </cell>
          <cell r="AP478">
            <v>2081577.8699999999</v>
          </cell>
          <cell r="AR478">
            <v>-19818.63</v>
          </cell>
          <cell r="AS478">
            <v>22877.97</v>
          </cell>
          <cell r="AT478">
            <v>106628.59</v>
          </cell>
          <cell r="AU478">
            <v>0</v>
          </cell>
          <cell r="AV478">
            <v>0</v>
          </cell>
          <cell r="AW478">
            <v>2191265.7999999998</v>
          </cell>
          <cell r="AZ478">
            <v>820295.85</v>
          </cell>
          <cell r="BG478" t="str">
            <v>20140101LGCME593</v>
          </cell>
          <cell r="BH478" t="str">
            <v>20140101TODP</v>
          </cell>
        </row>
        <row r="479">
          <cell r="B479" t="str">
            <v>Dec 2014</v>
          </cell>
          <cell r="C479" t="str">
            <v>GS3</v>
          </cell>
          <cell r="D479" t="str">
            <v>LGCME650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AA479">
            <v>0</v>
          </cell>
          <cell r="AB479">
            <v>0</v>
          </cell>
          <cell r="AH479">
            <v>0</v>
          </cell>
          <cell r="AI479">
            <v>0</v>
          </cell>
          <cell r="AJ479">
            <v>0</v>
          </cell>
          <cell r="AK479">
            <v>0</v>
          </cell>
          <cell r="AL479">
            <v>0</v>
          </cell>
          <cell r="AM479">
            <v>0</v>
          </cell>
          <cell r="AN479">
            <v>0</v>
          </cell>
          <cell r="AO479">
            <v>0</v>
          </cell>
          <cell r="AP479">
            <v>0</v>
          </cell>
          <cell r="AR479">
            <v>0</v>
          </cell>
          <cell r="AS479">
            <v>0</v>
          </cell>
          <cell r="AT479">
            <v>0</v>
          </cell>
          <cell r="AU479">
            <v>0</v>
          </cell>
          <cell r="AV479">
            <v>0</v>
          </cell>
          <cell r="AW479">
            <v>0</v>
          </cell>
          <cell r="AZ479">
            <v>0</v>
          </cell>
          <cell r="BG479" t="str">
            <v>20140101LGCME650</v>
          </cell>
          <cell r="BH479" t="str">
            <v>20140101GS3</v>
          </cell>
        </row>
        <row r="480">
          <cell r="B480" t="str">
            <v>Dec 2014</v>
          </cell>
          <cell r="C480" t="str">
            <v>GS3</v>
          </cell>
          <cell r="D480" t="str">
            <v>LGCME651</v>
          </cell>
          <cell r="E480">
            <v>15517</v>
          </cell>
          <cell r="F480">
            <v>0</v>
          </cell>
          <cell r="G480">
            <v>0</v>
          </cell>
          <cell r="H480">
            <v>0</v>
          </cell>
          <cell r="I480">
            <v>0</v>
          </cell>
          <cell r="J480">
            <v>72741261</v>
          </cell>
          <cell r="K480">
            <v>283009.90000000002</v>
          </cell>
          <cell r="L480">
            <v>0</v>
          </cell>
          <cell r="M480">
            <v>0</v>
          </cell>
          <cell r="N480">
            <v>0</v>
          </cell>
          <cell r="O480">
            <v>0</v>
          </cell>
          <cell r="P480">
            <v>0</v>
          </cell>
          <cell r="Q480">
            <v>0</v>
          </cell>
          <cell r="R480">
            <v>0</v>
          </cell>
          <cell r="AA480">
            <v>543095</v>
          </cell>
          <cell r="AB480">
            <v>6644186.7800000003</v>
          </cell>
          <cell r="AH480">
            <v>0</v>
          </cell>
          <cell r="AI480">
            <v>0</v>
          </cell>
          <cell r="AJ480">
            <v>0</v>
          </cell>
          <cell r="AK480">
            <v>0</v>
          </cell>
          <cell r="AL480">
            <v>27226.439999999944</v>
          </cell>
          <cell r="AM480">
            <v>0.33000000007450581</v>
          </cell>
          <cell r="AN480">
            <v>0</v>
          </cell>
          <cell r="AO480">
            <v>7214508.5500000007</v>
          </cell>
          <cell r="AP480">
            <v>7214508.5499999998</v>
          </cell>
          <cell r="AR480">
            <v>-66334.39</v>
          </cell>
          <cell r="AS480">
            <v>216481.49</v>
          </cell>
          <cell r="AT480">
            <v>466626.03</v>
          </cell>
          <cell r="AU480">
            <v>0</v>
          </cell>
          <cell r="AV480">
            <v>0</v>
          </cell>
          <cell r="AW480">
            <v>7831281.6799999997</v>
          </cell>
          <cell r="AZ480">
            <v>1982199.36</v>
          </cell>
          <cell r="BG480" t="str">
            <v>20140101LGCME651</v>
          </cell>
          <cell r="BH480" t="str">
            <v>20140101GS3</v>
          </cell>
        </row>
        <row r="481">
          <cell r="B481" t="str">
            <v>Dec 2014</v>
          </cell>
          <cell r="C481" t="str">
            <v>GS3</v>
          </cell>
          <cell r="D481" t="str">
            <v>LGCME652</v>
          </cell>
          <cell r="E481">
            <v>667</v>
          </cell>
          <cell r="F481">
            <v>0</v>
          </cell>
          <cell r="G481">
            <v>0</v>
          </cell>
          <cell r="H481">
            <v>0</v>
          </cell>
          <cell r="I481">
            <v>0</v>
          </cell>
          <cell r="J481">
            <v>2800033</v>
          </cell>
          <cell r="K481">
            <v>15024.2</v>
          </cell>
          <cell r="L481">
            <v>0</v>
          </cell>
          <cell r="M481">
            <v>0</v>
          </cell>
          <cell r="N481">
            <v>0</v>
          </cell>
          <cell r="O481">
            <v>0</v>
          </cell>
          <cell r="P481">
            <v>0</v>
          </cell>
          <cell r="Q481">
            <v>0</v>
          </cell>
          <cell r="R481">
            <v>0</v>
          </cell>
          <cell r="AA481">
            <v>0</v>
          </cell>
          <cell r="AB481">
            <v>255755.01</v>
          </cell>
          <cell r="AH481">
            <v>0</v>
          </cell>
          <cell r="AI481">
            <v>0</v>
          </cell>
          <cell r="AJ481">
            <v>0</v>
          </cell>
          <cell r="AK481">
            <v>0</v>
          </cell>
          <cell r="AL481">
            <v>0</v>
          </cell>
          <cell r="AM481">
            <v>8.999999999650754E-2</v>
          </cell>
          <cell r="AN481">
            <v>0</v>
          </cell>
          <cell r="AO481">
            <v>255755.1</v>
          </cell>
          <cell r="AP481">
            <v>255755.09999999998</v>
          </cell>
          <cell r="AR481">
            <v>-2529.67</v>
          </cell>
          <cell r="AS481">
            <v>8483.99</v>
          </cell>
          <cell r="AT481">
            <v>16092.01</v>
          </cell>
          <cell r="AU481">
            <v>0</v>
          </cell>
          <cell r="AV481">
            <v>0</v>
          </cell>
          <cell r="AW481">
            <v>277801.43</v>
          </cell>
          <cell r="AZ481">
            <v>76300.899999999994</v>
          </cell>
          <cell r="BG481" t="str">
            <v>20140101LGCME652</v>
          </cell>
          <cell r="BH481" t="str">
            <v>20140101GS3</v>
          </cell>
        </row>
        <row r="482">
          <cell r="B482" t="str">
            <v>Dec 2014</v>
          </cell>
          <cell r="C482" t="str">
            <v>GS3</v>
          </cell>
          <cell r="D482" t="str">
            <v>LGCME657</v>
          </cell>
          <cell r="E482">
            <v>9</v>
          </cell>
          <cell r="F482">
            <v>0</v>
          </cell>
          <cell r="G482">
            <v>0</v>
          </cell>
          <cell r="H482">
            <v>0</v>
          </cell>
          <cell r="I482">
            <v>0</v>
          </cell>
          <cell r="J482">
            <v>166282</v>
          </cell>
          <cell r="K482">
            <v>479.8</v>
          </cell>
          <cell r="L482">
            <v>0</v>
          </cell>
          <cell r="M482">
            <v>0</v>
          </cell>
          <cell r="N482">
            <v>0</v>
          </cell>
          <cell r="O482">
            <v>0</v>
          </cell>
          <cell r="P482">
            <v>0</v>
          </cell>
          <cell r="Q482">
            <v>0</v>
          </cell>
          <cell r="R482">
            <v>0</v>
          </cell>
          <cell r="AA482">
            <v>315</v>
          </cell>
          <cell r="AB482">
            <v>15188.2</v>
          </cell>
          <cell r="AH482">
            <v>0</v>
          </cell>
          <cell r="AI482">
            <v>0</v>
          </cell>
          <cell r="AJ482">
            <v>0</v>
          </cell>
          <cell r="AK482">
            <v>0</v>
          </cell>
          <cell r="AL482">
            <v>35</v>
          </cell>
          <cell r="AM482">
            <v>0</v>
          </cell>
          <cell r="AN482">
            <v>0</v>
          </cell>
          <cell r="AO482">
            <v>15538.2</v>
          </cell>
          <cell r="AP482">
            <v>15538.2</v>
          </cell>
          <cell r="AR482">
            <v>-152.80000000000001</v>
          </cell>
          <cell r="AS482">
            <v>503.84</v>
          </cell>
          <cell r="AT482">
            <v>986.73</v>
          </cell>
          <cell r="AU482">
            <v>0</v>
          </cell>
          <cell r="AV482">
            <v>0</v>
          </cell>
          <cell r="AW482">
            <v>16875.97</v>
          </cell>
          <cell r="AZ482">
            <v>4531.18</v>
          </cell>
          <cell r="BG482" t="str">
            <v>20140101LGCME657</v>
          </cell>
          <cell r="BH482" t="str">
            <v>20140101GS3</v>
          </cell>
        </row>
        <row r="483">
          <cell r="B483" t="str">
            <v>Dec 2014</v>
          </cell>
          <cell r="C483" t="str">
            <v>LWC</v>
          </cell>
          <cell r="D483" t="str">
            <v>LGCME671</v>
          </cell>
          <cell r="E483">
            <v>2</v>
          </cell>
          <cell r="F483">
            <v>0</v>
          </cell>
          <cell r="G483">
            <v>0</v>
          </cell>
          <cell r="H483">
            <v>0</v>
          </cell>
          <cell r="I483">
            <v>0</v>
          </cell>
          <cell r="J483">
            <v>4816800</v>
          </cell>
          <cell r="K483">
            <v>8496</v>
          </cell>
          <cell r="L483">
            <v>0</v>
          </cell>
          <cell r="M483">
            <v>0</v>
          </cell>
          <cell r="N483">
            <v>0</v>
          </cell>
          <cell r="O483">
            <v>0</v>
          </cell>
          <cell r="P483">
            <v>0</v>
          </cell>
          <cell r="Q483">
            <v>0</v>
          </cell>
          <cell r="R483">
            <v>0</v>
          </cell>
          <cell r="AA483">
            <v>0</v>
          </cell>
          <cell r="AB483">
            <v>178317.94</v>
          </cell>
          <cell r="AH483">
            <v>0</v>
          </cell>
          <cell r="AI483">
            <v>0</v>
          </cell>
          <cell r="AJ483">
            <v>0</v>
          </cell>
          <cell r="AK483">
            <v>87933.6</v>
          </cell>
          <cell r="AL483">
            <v>0</v>
          </cell>
          <cell r="AM483">
            <v>-1.0000000009313226E-2</v>
          </cell>
          <cell r="AN483">
            <v>9439.1999999999971</v>
          </cell>
          <cell r="AO483">
            <v>275690.73000000004</v>
          </cell>
          <cell r="AP483">
            <v>275690.73</v>
          </cell>
          <cell r="AR483">
            <v>-4672.29</v>
          </cell>
          <cell r="AS483">
            <v>0</v>
          </cell>
          <cell r="AT483">
            <v>12464.56</v>
          </cell>
          <cell r="AU483">
            <v>0</v>
          </cell>
          <cell r="AV483">
            <v>0</v>
          </cell>
          <cell r="AW483">
            <v>283483</v>
          </cell>
          <cell r="AZ483">
            <v>131257.79999999999</v>
          </cell>
          <cell r="BG483" t="str">
            <v>20140101LGCME671</v>
          </cell>
          <cell r="BH483" t="str">
            <v>20140101LWC</v>
          </cell>
        </row>
        <row r="484">
          <cell r="B484" t="str">
            <v>Dec 2014</v>
          </cell>
          <cell r="C484" t="str">
            <v>CSR</v>
          </cell>
          <cell r="D484" t="str">
            <v>LGCSR761</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AA484">
            <v>0</v>
          </cell>
          <cell r="AB484">
            <v>0</v>
          </cell>
          <cell r="AH484">
            <v>0</v>
          </cell>
          <cell r="AI484">
            <v>0</v>
          </cell>
          <cell r="AJ484">
            <v>0</v>
          </cell>
          <cell r="AK484">
            <v>0</v>
          </cell>
          <cell r="AL484">
            <v>0</v>
          </cell>
          <cell r="AM484">
            <v>0</v>
          </cell>
          <cell r="AN484">
            <v>0</v>
          </cell>
          <cell r="AO484">
            <v>0</v>
          </cell>
          <cell r="AP484">
            <v>0</v>
          </cell>
          <cell r="AR484">
            <v>0</v>
          </cell>
          <cell r="AS484">
            <v>0</v>
          </cell>
          <cell r="AT484">
            <v>0</v>
          </cell>
          <cell r="AU484">
            <v>0</v>
          </cell>
          <cell r="AV484">
            <v>0</v>
          </cell>
          <cell r="AW484">
            <v>0</v>
          </cell>
          <cell r="AZ484">
            <v>0</v>
          </cell>
          <cell r="BG484" t="str">
            <v>20140101LGCSR761</v>
          </cell>
          <cell r="BH484" t="str">
            <v>20140101CSR</v>
          </cell>
        </row>
        <row r="485">
          <cell r="B485" t="str">
            <v>Dec 2014</v>
          </cell>
          <cell r="C485" t="str">
            <v>CSR</v>
          </cell>
          <cell r="D485" t="str">
            <v>LGCSR780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AA485">
            <v>0</v>
          </cell>
          <cell r="AB485">
            <v>0</v>
          </cell>
          <cell r="AH485">
            <v>0</v>
          </cell>
          <cell r="AI485">
            <v>0</v>
          </cell>
          <cell r="AJ485">
            <v>0</v>
          </cell>
          <cell r="AK485">
            <v>0</v>
          </cell>
          <cell r="AL485">
            <v>0</v>
          </cell>
          <cell r="AM485">
            <v>0</v>
          </cell>
          <cell r="AN485">
            <v>0</v>
          </cell>
          <cell r="AO485">
            <v>0</v>
          </cell>
          <cell r="AP485">
            <v>0</v>
          </cell>
          <cell r="AR485">
            <v>0</v>
          </cell>
          <cell r="AS485">
            <v>0</v>
          </cell>
          <cell r="AT485">
            <v>0</v>
          </cell>
          <cell r="AU485">
            <v>0</v>
          </cell>
          <cell r="AV485">
            <v>0</v>
          </cell>
          <cell r="AW485">
            <v>0</v>
          </cell>
          <cell r="AZ485">
            <v>0</v>
          </cell>
          <cell r="BG485" t="str">
            <v>20140101LGCSR780</v>
          </cell>
          <cell r="BH485" t="str">
            <v>20140101CSR</v>
          </cell>
        </row>
        <row r="486">
          <cell r="B486" t="str">
            <v>Dec 2014</v>
          </cell>
          <cell r="C486" t="str">
            <v>FK</v>
          </cell>
          <cell r="D486" t="str">
            <v>LGINE599</v>
          </cell>
          <cell r="E486">
            <v>1</v>
          </cell>
          <cell r="F486">
            <v>0</v>
          </cell>
          <cell r="G486">
            <v>0</v>
          </cell>
          <cell r="H486">
            <v>0</v>
          </cell>
          <cell r="I486">
            <v>0</v>
          </cell>
          <cell r="J486">
            <v>14887000</v>
          </cell>
          <cell r="K486">
            <v>27396</v>
          </cell>
          <cell r="L486">
            <v>0</v>
          </cell>
          <cell r="M486">
            <v>0</v>
          </cell>
          <cell r="N486">
            <v>0</v>
          </cell>
          <cell r="O486">
            <v>0</v>
          </cell>
          <cell r="P486">
            <v>0</v>
          </cell>
          <cell r="Q486">
            <v>0</v>
          </cell>
          <cell r="R486">
            <v>0</v>
          </cell>
          <cell r="AA486">
            <v>0</v>
          </cell>
          <cell r="AB486">
            <v>556773.80000000005</v>
          </cell>
          <cell r="AH486">
            <v>0</v>
          </cell>
          <cell r="AI486">
            <v>-25090.35</v>
          </cell>
          <cell r="AJ486">
            <v>0</v>
          </cell>
          <cell r="AK486">
            <v>323386.77</v>
          </cell>
          <cell r="AL486">
            <v>0</v>
          </cell>
          <cell r="AM486">
            <v>0</v>
          </cell>
          <cell r="AN486">
            <v>0</v>
          </cell>
          <cell r="AO486">
            <v>880160.57000000007</v>
          </cell>
          <cell r="AP486">
            <v>880160.57000000007</v>
          </cell>
          <cell r="AR486">
            <v>595.48</v>
          </cell>
          <cell r="AS486">
            <v>0</v>
          </cell>
          <cell r="AT486">
            <v>35681.629999999997</v>
          </cell>
          <cell r="AU486">
            <v>0</v>
          </cell>
          <cell r="AV486">
            <v>0</v>
          </cell>
          <cell r="AW486">
            <v>916437.68</v>
          </cell>
          <cell r="AZ486">
            <v>405670.75</v>
          </cell>
          <cell r="BG486" t="str">
            <v>20140101LGINE599</v>
          </cell>
          <cell r="BH486" t="str">
            <v>20140101FK</v>
          </cell>
        </row>
        <row r="487">
          <cell r="B487" t="str">
            <v>Dec 2014</v>
          </cell>
          <cell r="C487" t="str">
            <v>RTS</v>
          </cell>
          <cell r="D487" t="str">
            <v>LGINE643</v>
          </cell>
          <cell r="E487">
            <v>12</v>
          </cell>
          <cell r="F487">
            <v>0</v>
          </cell>
          <cell r="G487">
            <v>0</v>
          </cell>
          <cell r="H487">
            <v>0</v>
          </cell>
          <cell r="I487">
            <v>0</v>
          </cell>
          <cell r="J487">
            <v>74820905</v>
          </cell>
          <cell r="K487">
            <v>0</v>
          </cell>
          <cell r="L487">
            <v>0</v>
          </cell>
          <cell r="M487">
            <v>136700.6</v>
          </cell>
          <cell r="N487">
            <v>135410.29999999999</v>
          </cell>
          <cell r="O487">
            <v>135178.70000000001</v>
          </cell>
          <cell r="P487">
            <v>0</v>
          </cell>
          <cell r="Q487">
            <v>0</v>
          </cell>
          <cell r="R487">
            <v>0</v>
          </cell>
          <cell r="AA487">
            <v>9000</v>
          </cell>
          <cell r="AB487">
            <v>2701034.67</v>
          </cell>
          <cell r="AH487">
            <v>0</v>
          </cell>
          <cell r="AI487">
            <v>0</v>
          </cell>
          <cell r="AJ487">
            <v>0</v>
          </cell>
          <cell r="AK487">
            <v>1397220.6400000001</v>
          </cell>
          <cell r="AL487">
            <v>0</v>
          </cell>
          <cell r="AM487">
            <v>0</v>
          </cell>
          <cell r="AN487">
            <v>6646</v>
          </cell>
          <cell r="AO487">
            <v>4113901.3099999996</v>
          </cell>
          <cell r="AP487">
            <v>4113901.31</v>
          </cell>
          <cell r="AR487">
            <v>-11254.22</v>
          </cell>
          <cell r="AS487">
            <v>0</v>
          </cell>
          <cell r="AT487">
            <v>161069.29</v>
          </cell>
          <cell r="AU487">
            <v>0</v>
          </cell>
          <cell r="AV487">
            <v>0</v>
          </cell>
          <cell r="AW487">
            <v>4263716.38</v>
          </cell>
          <cell r="AZ487">
            <v>2038869.66</v>
          </cell>
          <cell r="BG487" t="str">
            <v>20140101LGINE643</v>
          </cell>
          <cell r="BH487" t="str">
            <v>20140101RTS</v>
          </cell>
        </row>
        <row r="488">
          <cell r="B488" t="str">
            <v>Dec 2014</v>
          </cell>
          <cell r="C488" t="str">
            <v>PSS</v>
          </cell>
          <cell r="D488" t="str">
            <v>LGINE661</v>
          </cell>
          <cell r="E488">
            <v>235</v>
          </cell>
          <cell r="F488">
            <v>0</v>
          </cell>
          <cell r="G488">
            <v>0</v>
          </cell>
          <cell r="H488">
            <v>0</v>
          </cell>
          <cell r="I488">
            <v>0</v>
          </cell>
          <cell r="J488">
            <v>22956902</v>
          </cell>
          <cell r="K488">
            <v>61613.599999999999</v>
          </cell>
          <cell r="L488">
            <v>0</v>
          </cell>
          <cell r="M488">
            <v>0</v>
          </cell>
          <cell r="N488">
            <v>0</v>
          </cell>
          <cell r="O488">
            <v>0</v>
          </cell>
          <cell r="P488">
            <v>0</v>
          </cell>
          <cell r="Q488">
            <v>0</v>
          </cell>
          <cell r="R488">
            <v>0</v>
          </cell>
          <cell r="AA488">
            <v>21150</v>
          </cell>
          <cell r="AB488">
            <v>932050.22</v>
          </cell>
          <cell r="AH488">
            <v>0</v>
          </cell>
          <cell r="AI488">
            <v>53373.5</v>
          </cell>
          <cell r="AJ488">
            <v>0</v>
          </cell>
          <cell r="AK488">
            <v>916580.04</v>
          </cell>
          <cell r="AL488">
            <v>540</v>
          </cell>
          <cell r="AM488">
            <v>-1.0000000009313226E-2</v>
          </cell>
          <cell r="AN488">
            <v>5392.2399999999907</v>
          </cell>
          <cell r="AO488">
            <v>1875712.49</v>
          </cell>
          <cell r="AP488">
            <v>1875712.49</v>
          </cell>
          <cell r="AR488">
            <v>-21492.85</v>
          </cell>
          <cell r="AS488">
            <v>0</v>
          </cell>
          <cell r="AT488">
            <v>107355.38</v>
          </cell>
          <cell r="AU488">
            <v>0</v>
          </cell>
          <cell r="AV488">
            <v>0</v>
          </cell>
          <cell r="AW488">
            <v>1961575.02</v>
          </cell>
          <cell r="AZ488">
            <v>625575.57999999996</v>
          </cell>
          <cell r="BG488" t="str">
            <v>20140101LGINE661</v>
          </cell>
          <cell r="BH488" t="str">
            <v>20140101PSS</v>
          </cell>
        </row>
        <row r="489">
          <cell r="B489" t="str">
            <v>Dec 2014</v>
          </cell>
          <cell r="C489" t="str">
            <v>PSP</v>
          </cell>
          <cell r="D489" t="str">
            <v>LGINE663</v>
          </cell>
          <cell r="E489">
            <v>23</v>
          </cell>
          <cell r="F489">
            <v>0</v>
          </cell>
          <cell r="G489">
            <v>0</v>
          </cell>
          <cell r="H489">
            <v>0</v>
          </cell>
          <cell r="I489">
            <v>0</v>
          </cell>
          <cell r="J489">
            <v>1312875</v>
          </cell>
          <cell r="K489">
            <v>5131.5</v>
          </cell>
          <cell r="L489">
            <v>0</v>
          </cell>
          <cell r="M489">
            <v>0</v>
          </cell>
          <cell r="N489">
            <v>0</v>
          </cell>
          <cell r="O489">
            <v>0</v>
          </cell>
          <cell r="P489">
            <v>0</v>
          </cell>
          <cell r="Q489">
            <v>0</v>
          </cell>
          <cell r="R489">
            <v>0</v>
          </cell>
          <cell r="AA489">
            <v>3910</v>
          </cell>
          <cell r="AB489">
            <v>51543.47</v>
          </cell>
          <cell r="AH489">
            <v>0</v>
          </cell>
          <cell r="AI489">
            <v>8925.74</v>
          </cell>
          <cell r="AJ489">
            <v>0</v>
          </cell>
          <cell r="AK489">
            <v>68759.03</v>
          </cell>
          <cell r="AL489">
            <v>170</v>
          </cell>
          <cell r="AM489">
            <v>0</v>
          </cell>
          <cell r="AN489">
            <v>1043.0100000000093</v>
          </cell>
          <cell r="AO489">
            <v>125425.51000000002</v>
          </cell>
          <cell r="AP489">
            <v>125425.51</v>
          </cell>
          <cell r="AR489">
            <v>-1071.08</v>
          </cell>
          <cell r="AS489">
            <v>0</v>
          </cell>
          <cell r="AT489">
            <v>7559.22</v>
          </cell>
          <cell r="AU489">
            <v>0</v>
          </cell>
          <cell r="AV489">
            <v>0</v>
          </cell>
          <cell r="AW489">
            <v>131913.65</v>
          </cell>
          <cell r="AZ489">
            <v>35775.839999999997</v>
          </cell>
          <cell r="BG489" t="str">
            <v>20140101LGINE663</v>
          </cell>
          <cell r="BH489" t="str">
            <v>20140101PSP</v>
          </cell>
        </row>
        <row r="490">
          <cell r="B490" t="str">
            <v>Dec 2014</v>
          </cell>
          <cell r="C490" t="str">
            <v>TODS</v>
          </cell>
          <cell r="D490" t="str">
            <v>LGINE691</v>
          </cell>
          <cell r="E490">
            <v>81</v>
          </cell>
          <cell r="F490">
            <v>0</v>
          </cell>
          <cell r="G490">
            <v>0</v>
          </cell>
          <cell r="H490">
            <v>0</v>
          </cell>
          <cell r="I490">
            <v>0</v>
          </cell>
          <cell r="J490">
            <v>20334740</v>
          </cell>
          <cell r="K490">
            <v>0</v>
          </cell>
          <cell r="L490">
            <v>0</v>
          </cell>
          <cell r="M490">
            <v>48294.9</v>
          </cell>
          <cell r="N490">
            <v>47602.5</v>
          </cell>
          <cell r="O490">
            <v>46312.7</v>
          </cell>
          <cell r="P490">
            <v>0</v>
          </cell>
          <cell r="Q490">
            <v>0</v>
          </cell>
          <cell r="R490">
            <v>0</v>
          </cell>
          <cell r="AA490">
            <v>16200</v>
          </cell>
          <cell r="AB490">
            <v>811356.13</v>
          </cell>
          <cell r="AH490">
            <v>0</v>
          </cell>
          <cell r="AI490">
            <v>50195.22</v>
          </cell>
          <cell r="AJ490">
            <v>0</v>
          </cell>
          <cell r="AK490">
            <v>741032.7</v>
          </cell>
          <cell r="AL490">
            <v>400</v>
          </cell>
          <cell r="AM490">
            <v>1.999999990221113E-2</v>
          </cell>
          <cell r="AN490">
            <v>13814.079999999958</v>
          </cell>
          <cell r="AO490">
            <v>1582802.9299999997</v>
          </cell>
          <cell r="AP490">
            <v>1582802.93</v>
          </cell>
          <cell r="AR490">
            <v>-19044.38</v>
          </cell>
          <cell r="AS490">
            <v>0</v>
          </cell>
          <cell r="AT490">
            <v>88417.45</v>
          </cell>
          <cell r="AU490">
            <v>0</v>
          </cell>
          <cell r="AV490">
            <v>0</v>
          </cell>
          <cell r="AW490">
            <v>1652176</v>
          </cell>
          <cell r="AZ490">
            <v>554121.67000000004</v>
          </cell>
          <cell r="BG490" t="str">
            <v>20140101LGINE691</v>
          </cell>
          <cell r="BH490" t="str">
            <v>20140101TODS</v>
          </cell>
        </row>
        <row r="491">
          <cell r="B491" t="str">
            <v>Dec 2014</v>
          </cell>
          <cell r="C491" t="str">
            <v>TODP</v>
          </cell>
          <cell r="D491" t="str">
            <v>LGINE693</v>
          </cell>
          <cell r="E491">
            <v>66</v>
          </cell>
          <cell r="F491">
            <v>0</v>
          </cell>
          <cell r="G491">
            <v>0</v>
          </cell>
          <cell r="H491">
            <v>0</v>
          </cell>
          <cell r="I491">
            <v>0</v>
          </cell>
          <cell r="J491">
            <v>157434000</v>
          </cell>
          <cell r="K491">
            <v>0</v>
          </cell>
          <cell r="L491">
            <v>0</v>
          </cell>
          <cell r="M491">
            <v>342154.9</v>
          </cell>
          <cell r="N491">
            <v>333819.40000000002</v>
          </cell>
          <cell r="O491">
            <v>328297.7</v>
          </cell>
          <cell r="P491">
            <v>0</v>
          </cell>
          <cell r="Q491">
            <v>0</v>
          </cell>
          <cell r="R491">
            <v>0</v>
          </cell>
          <cell r="AA491">
            <v>19800</v>
          </cell>
          <cell r="AB491">
            <v>5570014.9199999999</v>
          </cell>
          <cell r="AH491">
            <v>0</v>
          </cell>
          <cell r="AI491">
            <v>0</v>
          </cell>
          <cell r="AJ491">
            <v>0</v>
          </cell>
          <cell r="AK491">
            <v>4027216.1700000004</v>
          </cell>
          <cell r="AL491">
            <v>600</v>
          </cell>
          <cell r="AM491">
            <v>-9.9999997764825821E-3</v>
          </cell>
          <cell r="AN491">
            <v>83103.659999999218</v>
          </cell>
          <cell r="AO491">
            <v>9700734.7399999984</v>
          </cell>
          <cell r="AP491">
            <v>9700734.7400000002</v>
          </cell>
          <cell r="AR491">
            <v>-101769.41</v>
          </cell>
          <cell r="AS491">
            <v>0</v>
          </cell>
          <cell r="AT491">
            <v>448710.75</v>
          </cell>
          <cell r="AU491">
            <v>0</v>
          </cell>
          <cell r="AV491">
            <v>0</v>
          </cell>
          <cell r="AW491">
            <v>10047676.08</v>
          </cell>
          <cell r="AZ491">
            <v>4290076.5</v>
          </cell>
          <cell r="BG491" t="str">
            <v>20140101LGINE693</v>
          </cell>
          <cell r="BH491" t="str">
            <v>20140101TODP</v>
          </cell>
        </row>
        <row r="492">
          <cell r="B492" t="str">
            <v>Dec 2014</v>
          </cell>
          <cell r="C492" t="str">
            <v>TODP</v>
          </cell>
          <cell r="D492" t="str">
            <v>LGINE694</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AA492">
            <v>0</v>
          </cell>
          <cell r="AB492">
            <v>0</v>
          </cell>
          <cell r="AH492">
            <v>0</v>
          </cell>
          <cell r="AI492">
            <v>0</v>
          </cell>
          <cell r="AJ492">
            <v>0</v>
          </cell>
          <cell r="AK492">
            <v>0</v>
          </cell>
          <cell r="AL492">
            <v>0</v>
          </cell>
          <cell r="AM492">
            <v>0</v>
          </cell>
          <cell r="AN492">
            <v>0</v>
          </cell>
          <cell r="AO492">
            <v>0</v>
          </cell>
          <cell r="AP492">
            <v>0</v>
          </cell>
          <cell r="AR492">
            <v>0</v>
          </cell>
          <cell r="AS492">
            <v>0</v>
          </cell>
          <cell r="AT492">
            <v>0</v>
          </cell>
          <cell r="AU492">
            <v>0</v>
          </cell>
          <cell r="AV492">
            <v>0</v>
          </cell>
          <cell r="AW492">
            <v>0</v>
          </cell>
          <cell r="AZ492">
            <v>0</v>
          </cell>
          <cell r="BG492" t="str">
            <v>20140101LGINE694</v>
          </cell>
          <cell r="BH492" t="str">
            <v>20140101TODP</v>
          </cell>
        </row>
        <row r="493">
          <cell r="B493" t="str">
            <v>Dec 2014</v>
          </cell>
          <cell r="C493" t="str">
            <v>LE</v>
          </cell>
          <cell r="D493" t="str">
            <v>LGMLE570</v>
          </cell>
          <cell r="E493">
            <v>1</v>
          </cell>
          <cell r="F493">
            <v>0</v>
          </cell>
          <cell r="G493">
            <v>0</v>
          </cell>
          <cell r="H493">
            <v>0</v>
          </cell>
          <cell r="I493">
            <v>0</v>
          </cell>
          <cell r="J493">
            <v>196</v>
          </cell>
          <cell r="K493">
            <v>0</v>
          </cell>
          <cell r="L493">
            <v>0</v>
          </cell>
          <cell r="M493">
            <v>0</v>
          </cell>
          <cell r="N493">
            <v>0</v>
          </cell>
          <cell r="O493">
            <v>0</v>
          </cell>
          <cell r="P493">
            <v>0</v>
          </cell>
          <cell r="Q493">
            <v>0</v>
          </cell>
          <cell r="R493">
            <v>0</v>
          </cell>
          <cell r="AA493">
            <v>0</v>
          </cell>
          <cell r="AB493">
            <v>12.66</v>
          </cell>
          <cell r="AH493">
            <v>0</v>
          </cell>
          <cell r="AI493">
            <v>0</v>
          </cell>
          <cell r="AJ493">
            <v>0</v>
          </cell>
          <cell r="AK493">
            <v>0</v>
          </cell>
          <cell r="AL493">
            <v>0</v>
          </cell>
          <cell r="AM493">
            <v>0</v>
          </cell>
          <cell r="AN493">
            <v>0</v>
          </cell>
          <cell r="AO493">
            <v>12.66</v>
          </cell>
          <cell r="AP493">
            <v>12.66</v>
          </cell>
          <cell r="AR493">
            <v>-0.19</v>
          </cell>
          <cell r="AS493">
            <v>0</v>
          </cell>
          <cell r="AT493">
            <v>0.68</v>
          </cell>
          <cell r="AU493">
            <v>0</v>
          </cell>
          <cell r="AV493">
            <v>0</v>
          </cell>
          <cell r="AW493">
            <v>13.15</v>
          </cell>
          <cell r="AZ493">
            <v>5.34</v>
          </cell>
          <cell r="BG493" t="str">
            <v>20140101LGMLE570</v>
          </cell>
          <cell r="BH493" t="str">
            <v>20140101LE</v>
          </cell>
        </row>
        <row r="494">
          <cell r="B494" t="str">
            <v>Dec 2014</v>
          </cell>
          <cell r="C494" t="str">
            <v>LE</v>
          </cell>
          <cell r="D494" t="str">
            <v>LGMLE571</v>
          </cell>
          <cell r="E494">
            <v>154</v>
          </cell>
          <cell r="F494">
            <v>0</v>
          </cell>
          <cell r="G494">
            <v>0</v>
          </cell>
          <cell r="H494">
            <v>0</v>
          </cell>
          <cell r="I494">
            <v>0</v>
          </cell>
          <cell r="J494">
            <v>224206</v>
          </cell>
          <cell r="K494">
            <v>0</v>
          </cell>
          <cell r="L494">
            <v>0</v>
          </cell>
          <cell r="M494">
            <v>0</v>
          </cell>
          <cell r="N494">
            <v>0</v>
          </cell>
          <cell r="O494">
            <v>0</v>
          </cell>
          <cell r="P494">
            <v>0</v>
          </cell>
          <cell r="Q494">
            <v>0</v>
          </cell>
          <cell r="R494">
            <v>0</v>
          </cell>
          <cell r="AA494">
            <v>0</v>
          </cell>
          <cell r="AB494">
            <v>14485.95</v>
          </cell>
          <cell r="AH494">
            <v>0</v>
          </cell>
          <cell r="AI494">
            <v>0</v>
          </cell>
          <cell r="AJ494">
            <v>0</v>
          </cell>
          <cell r="AK494">
            <v>0</v>
          </cell>
          <cell r="AL494">
            <v>0</v>
          </cell>
          <cell r="AM494">
            <v>2.9999999998835847E-2</v>
          </cell>
          <cell r="AN494">
            <v>0</v>
          </cell>
          <cell r="AO494">
            <v>14485.98</v>
          </cell>
          <cell r="AP494">
            <v>14485.980000000001</v>
          </cell>
          <cell r="AR494">
            <v>-202.57</v>
          </cell>
          <cell r="AS494">
            <v>0</v>
          </cell>
          <cell r="AT494">
            <v>773.12</v>
          </cell>
          <cell r="AU494">
            <v>0</v>
          </cell>
          <cell r="AV494">
            <v>0</v>
          </cell>
          <cell r="AW494">
            <v>15056.53</v>
          </cell>
          <cell r="AZ494">
            <v>6109.61</v>
          </cell>
          <cell r="BG494" t="str">
            <v>20140101LGMLE571</v>
          </cell>
          <cell r="BH494" t="str">
            <v>20140101LE</v>
          </cell>
        </row>
        <row r="495">
          <cell r="B495" t="str">
            <v>Dec 2014</v>
          </cell>
          <cell r="C495" t="str">
            <v>LE</v>
          </cell>
          <cell r="D495" t="str">
            <v>LGMLE572</v>
          </cell>
          <cell r="E495">
            <v>13</v>
          </cell>
          <cell r="F495">
            <v>0</v>
          </cell>
          <cell r="G495">
            <v>0</v>
          </cell>
          <cell r="H495">
            <v>0</v>
          </cell>
          <cell r="I495">
            <v>0</v>
          </cell>
          <cell r="J495">
            <v>121157</v>
          </cell>
          <cell r="K495">
            <v>0</v>
          </cell>
          <cell r="L495">
            <v>0</v>
          </cell>
          <cell r="M495">
            <v>0</v>
          </cell>
          <cell r="N495">
            <v>0</v>
          </cell>
          <cell r="O495">
            <v>0</v>
          </cell>
          <cell r="P495">
            <v>0</v>
          </cell>
          <cell r="Q495">
            <v>0</v>
          </cell>
          <cell r="R495">
            <v>0</v>
          </cell>
          <cell r="AA495">
            <v>0</v>
          </cell>
          <cell r="AB495">
            <v>7827.95</v>
          </cell>
          <cell r="AH495">
            <v>0</v>
          </cell>
          <cell r="AI495">
            <v>0</v>
          </cell>
          <cell r="AJ495">
            <v>0</v>
          </cell>
          <cell r="AK495">
            <v>0</v>
          </cell>
          <cell r="AL495">
            <v>0</v>
          </cell>
          <cell r="AM495">
            <v>1.0000000000218279E-2</v>
          </cell>
          <cell r="AN495">
            <v>0</v>
          </cell>
          <cell r="AO495">
            <v>7827.96</v>
          </cell>
          <cell r="AP495">
            <v>7827.96</v>
          </cell>
          <cell r="AR495">
            <v>-116.36</v>
          </cell>
          <cell r="AS495">
            <v>0</v>
          </cell>
          <cell r="AT495">
            <v>420.52</v>
          </cell>
          <cell r="AU495">
            <v>0</v>
          </cell>
          <cell r="AV495">
            <v>0</v>
          </cell>
          <cell r="AW495">
            <v>8132.12</v>
          </cell>
          <cell r="AZ495">
            <v>3301.53</v>
          </cell>
          <cell r="BG495" t="str">
            <v>20140101LGMLE572</v>
          </cell>
          <cell r="BH495" t="str">
            <v>20140101LE</v>
          </cell>
        </row>
        <row r="496">
          <cell r="B496" t="str">
            <v>Dec 2014</v>
          </cell>
          <cell r="C496" t="str">
            <v>TE</v>
          </cell>
          <cell r="D496" t="str">
            <v>LGMLE573</v>
          </cell>
          <cell r="E496">
            <v>899</v>
          </cell>
          <cell r="F496">
            <v>0</v>
          </cell>
          <cell r="G496">
            <v>0</v>
          </cell>
          <cell r="H496">
            <v>0</v>
          </cell>
          <cell r="I496">
            <v>0</v>
          </cell>
          <cell r="J496">
            <v>196657</v>
          </cell>
          <cell r="K496">
            <v>0</v>
          </cell>
          <cell r="L496">
            <v>0</v>
          </cell>
          <cell r="M496">
            <v>0</v>
          </cell>
          <cell r="N496">
            <v>0</v>
          </cell>
          <cell r="O496">
            <v>0</v>
          </cell>
          <cell r="P496">
            <v>0</v>
          </cell>
          <cell r="Q496">
            <v>0</v>
          </cell>
          <cell r="R496">
            <v>0</v>
          </cell>
          <cell r="AA496">
            <v>2921.75</v>
          </cell>
          <cell r="AB496">
            <v>15059.99</v>
          </cell>
          <cell r="AH496">
            <v>0</v>
          </cell>
          <cell r="AI496">
            <v>0</v>
          </cell>
          <cell r="AJ496">
            <v>0</v>
          </cell>
          <cell r="AK496">
            <v>0</v>
          </cell>
          <cell r="AL496">
            <v>14.840000000000146</v>
          </cell>
          <cell r="AM496">
            <v>4.0000000000873115E-2</v>
          </cell>
          <cell r="AN496">
            <v>0</v>
          </cell>
          <cell r="AO496">
            <v>17996.62</v>
          </cell>
          <cell r="AP496">
            <v>17996.62</v>
          </cell>
          <cell r="AR496">
            <v>-176.79</v>
          </cell>
          <cell r="AS496">
            <v>0</v>
          </cell>
          <cell r="AT496">
            <v>964.11</v>
          </cell>
          <cell r="AU496">
            <v>0</v>
          </cell>
          <cell r="AV496">
            <v>0</v>
          </cell>
          <cell r="AW496">
            <v>18783.939999999999</v>
          </cell>
          <cell r="AZ496">
            <v>5358.9</v>
          </cell>
          <cell r="BG496" t="str">
            <v>20140101LGMLE573</v>
          </cell>
          <cell r="BH496" t="str">
            <v>20140101TE</v>
          </cell>
        </row>
        <row r="497">
          <cell r="B497" t="str">
            <v>Dec 2014</v>
          </cell>
          <cell r="C497" t="str">
            <v>TE</v>
          </cell>
          <cell r="D497" t="str">
            <v>LGMLE574</v>
          </cell>
          <cell r="E497">
            <v>8</v>
          </cell>
          <cell r="F497">
            <v>0</v>
          </cell>
          <cell r="G497">
            <v>0</v>
          </cell>
          <cell r="H497">
            <v>0</v>
          </cell>
          <cell r="I497">
            <v>0</v>
          </cell>
          <cell r="J497">
            <v>68742</v>
          </cell>
          <cell r="K497">
            <v>0</v>
          </cell>
          <cell r="L497">
            <v>0</v>
          </cell>
          <cell r="M497">
            <v>0</v>
          </cell>
          <cell r="N497">
            <v>0</v>
          </cell>
          <cell r="O497">
            <v>0</v>
          </cell>
          <cell r="P497">
            <v>0</v>
          </cell>
          <cell r="Q497">
            <v>0</v>
          </cell>
          <cell r="R497">
            <v>0</v>
          </cell>
          <cell r="AA497">
            <v>26</v>
          </cell>
          <cell r="AB497">
            <v>5264.26</v>
          </cell>
          <cell r="AH497">
            <v>0</v>
          </cell>
          <cell r="AI497">
            <v>0</v>
          </cell>
          <cell r="AJ497">
            <v>0</v>
          </cell>
          <cell r="AK497">
            <v>0</v>
          </cell>
          <cell r="AL497">
            <v>409.5</v>
          </cell>
          <cell r="AM497">
            <v>0</v>
          </cell>
          <cell r="AN497">
            <v>0</v>
          </cell>
          <cell r="AO497">
            <v>5699.76</v>
          </cell>
          <cell r="AP497">
            <v>5699.76</v>
          </cell>
          <cell r="AR497">
            <v>-66.680000000000007</v>
          </cell>
          <cell r="AS497">
            <v>0</v>
          </cell>
          <cell r="AT497">
            <v>307.56</v>
          </cell>
          <cell r="AU497">
            <v>0</v>
          </cell>
          <cell r="AV497">
            <v>0</v>
          </cell>
          <cell r="AW497">
            <v>5940.64</v>
          </cell>
          <cell r="AZ497">
            <v>1873.22</v>
          </cell>
          <cell r="BG497" t="str">
            <v>20140101LGMLE574</v>
          </cell>
          <cell r="BH497" t="str">
            <v>20140101TE</v>
          </cell>
        </row>
        <row r="498">
          <cell r="B498" t="str">
            <v>Dec 2014</v>
          </cell>
          <cell r="C498" t="str">
            <v>RS</v>
          </cell>
          <cell r="D498" t="str">
            <v>LGRSE411</v>
          </cell>
          <cell r="E498">
            <v>3402</v>
          </cell>
          <cell r="F498">
            <v>0</v>
          </cell>
          <cell r="G498">
            <v>0</v>
          </cell>
          <cell r="H498">
            <v>0</v>
          </cell>
          <cell r="I498">
            <v>0</v>
          </cell>
          <cell r="J498">
            <v>846489</v>
          </cell>
          <cell r="K498">
            <v>0</v>
          </cell>
          <cell r="L498">
            <v>0</v>
          </cell>
          <cell r="M498">
            <v>0</v>
          </cell>
          <cell r="N498">
            <v>0</v>
          </cell>
          <cell r="O498">
            <v>0</v>
          </cell>
          <cell r="P498">
            <v>0</v>
          </cell>
          <cell r="Q498">
            <v>0</v>
          </cell>
          <cell r="R498">
            <v>0</v>
          </cell>
          <cell r="AA498">
            <v>0</v>
          </cell>
          <cell r="AB498">
            <v>68362.45</v>
          </cell>
          <cell r="AH498">
            <v>0</v>
          </cell>
          <cell r="AI498">
            <v>0</v>
          </cell>
          <cell r="AJ498">
            <v>0</v>
          </cell>
          <cell r="AK498">
            <v>0</v>
          </cell>
          <cell r="AL498">
            <v>0</v>
          </cell>
          <cell r="AM498">
            <v>0.180000000007567</v>
          </cell>
          <cell r="AN498">
            <v>0</v>
          </cell>
          <cell r="AO498">
            <v>68362.63</v>
          </cell>
          <cell r="AP498">
            <v>68362.63</v>
          </cell>
          <cell r="AR498">
            <v>-817.23</v>
          </cell>
          <cell r="AS498">
            <v>4596.58</v>
          </cell>
          <cell r="AT498">
            <v>3936.33</v>
          </cell>
          <cell r="AU498">
            <v>0</v>
          </cell>
          <cell r="AV498">
            <v>0</v>
          </cell>
          <cell r="AW498">
            <v>76078.31</v>
          </cell>
          <cell r="AZ498">
            <v>23066.83</v>
          </cell>
          <cell r="BG498" t="str">
            <v>20140101LGRSE411</v>
          </cell>
          <cell r="BH498" t="str">
            <v>20140101RS</v>
          </cell>
        </row>
        <row r="499">
          <cell r="B499" t="str">
            <v>Dec 2014</v>
          </cell>
          <cell r="C499" t="str">
            <v>RS</v>
          </cell>
          <cell r="D499" t="str">
            <v>LGRSE511</v>
          </cell>
          <cell r="E499">
            <v>354658</v>
          </cell>
          <cell r="F499">
            <v>0</v>
          </cell>
          <cell r="G499">
            <v>0</v>
          </cell>
          <cell r="H499">
            <v>0</v>
          </cell>
          <cell r="I499">
            <v>0</v>
          </cell>
          <cell r="J499">
            <v>334460214</v>
          </cell>
          <cell r="K499">
            <v>0</v>
          </cell>
          <cell r="L499">
            <v>0</v>
          </cell>
          <cell r="M499">
            <v>0</v>
          </cell>
          <cell r="N499">
            <v>0</v>
          </cell>
          <cell r="O499">
            <v>0</v>
          </cell>
          <cell r="P499">
            <v>0</v>
          </cell>
          <cell r="Q499">
            <v>0</v>
          </cell>
          <cell r="R499">
            <v>0</v>
          </cell>
          <cell r="AA499">
            <v>3812573.5</v>
          </cell>
          <cell r="AB499">
            <v>27011006.879999999</v>
          </cell>
          <cell r="AH499">
            <v>0</v>
          </cell>
          <cell r="AI499">
            <v>0</v>
          </cell>
          <cell r="AJ499">
            <v>0</v>
          </cell>
          <cell r="AK499">
            <v>0</v>
          </cell>
          <cell r="AL499">
            <v>-9.4399999999441206</v>
          </cell>
          <cell r="AM499">
            <v>-76.03999999910593</v>
          </cell>
          <cell r="AN499">
            <v>0</v>
          </cell>
          <cell r="AO499">
            <v>30823494.899999999</v>
          </cell>
          <cell r="AP499">
            <v>30823494.899999999</v>
          </cell>
          <cell r="AR499">
            <v>-323165.34999999998</v>
          </cell>
          <cell r="AS499">
            <v>1816096.07</v>
          </cell>
          <cell r="AT499">
            <v>1763556.18</v>
          </cell>
          <cell r="AU499">
            <v>0</v>
          </cell>
          <cell r="AV499">
            <v>0</v>
          </cell>
          <cell r="AW499">
            <v>34079981.799999997</v>
          </cell>
          <cell r="AZ499">
            <v>9114040.8300000001</v>
          </cell>
          <cell r="BG499" t="str">
            <v>20140101LGRSE511</v>
          </cell>
          <cell r="BH499" t="str">
            <v>20140101RS</v>
          </cell>
        </row>
        <row r="500">
          <cell r="B500" t="str">
            <v>Dec 2014</v>
          </cell>
          <cell r="C500" t="str">
            <v>RS</v>
          </cell>
          <cell r="D500" t="str">
            <v>LGRSE519</v>
          </cell>
          <cell r="E500">
            <v>138</v>
          </cell>
          <cell r="F500">
            <v>0</v>
          </cell>
          <cell r="G500">
            <v>0</v>
          </cell>
          <cell r="H500">
            <v>0</v>
          </cell>
          <cell r="I500">
            <v>0</v>
          </cell>
          <cell r="J500">
            <v>170570</v>
          </cell>
          <cell r="K500">
            <v>0</v>
          </cell>
          <cell r="L500">
            <v>0</v>
          </cell>
          <cell r="M500">
            <v>0</v>
          </cell>
          <cell r="N500">
            <v>0</v>
          </cell>
          <cell r="O500">
            <v>0</v>
          </cell>
          <cell r="P500">
            <v>0</v>
          </cell>
          <cell r="Q500">
            <v>0</v>
          </cell>
          <cell r="R500">
            <v>0</v>
          </cell>
          <cell r="AA500">
            <v>1483.5</v>
          </cell>
          <cell r="AB500">
            <v>13775.23</v>
          </cell>
          <cell r="AH500">
            <v>0</v>
          </cell>
          <cell r="AI500">
            <v>0</v>
          </cell>
          <cell r="AJ500">
            <v>0</v>
          </cell>
          <cell r="AK500">
            <v>0</v>
          </cell>
          <cell r="AL500">
            <v>56.680000000000064</v>
          </cell>
          <cell r="AM500">
            <v>-9.9999999983992893E-3</v>
          </cell>
          <cell r="AN500">
            <v>0</v>
          </cell>
          <cell r="AO500">
            <v>15315.400000000001</v>
          </cell>
          <cell r="AP500">
            <v>15315.400000000001</v>
          </cell>
          <cell r="AR500">
            <v>-158.71</v>
          </cell>
          <cell r="AS500">
            <v>926.24</v>
          </cell>
          <cell r="AT500">
            <v>873.7</v>
          </cell>
          <cell r="AU500">
            <v>0</v>
          </cell>
          <cell r="AV500">
            <v>0</v>
          </cell>
          <cell r="AW500">
            <v>16956.63</v>
          </cell>
          <cell r="AZ500">
            <v>4648.03</v>
          </cell>
          <cell r="BG500" t="str">
            <v>20140101LGRSE519</v>
          </cell>
          <cell r="BH500" t="str">
            <v>20140101RS</v>
          </cell>
        </row>
        <row r="501">
          <cell r="B501" t="str">
            <v>Dec 2014</v>
          </cell>
          <cell r="C501" t="str">
            <v>RTODE</v>
          </cell>
          <cell r="D501" t="str">
            <v>LGRSE521</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AA501">
            <v>0</v>
          </cell>
          <cell r="AB501">
            <v>0</v>
          </cell>
          <cell r="AH501">
            <v>0</v>
          </cell>
          <cell r="AI501">
            <v>0</v>
          </cell>
          <cell r="AJ501">
            <v>0</v>
          </cell>
          <cell r="AK501">
            <v>0</v>
          </cell>
          <cell r="AL501">
            <v>0</v>
          </cell>
          <cell r="AM501">
            <v>0</v>
          </cell>
          <cell r="AN501">
            <v>0</v>
          </cell>
          <cell r="AO501">
            <v>0</v>
          </cell>
          <cell r="AP501">
            <v>0</v>
          </cell>
          <cell r="AR501">
            <v>0</v>
          </cell>
          <cell r="AS501">
            <v>0</v>
          </cell>
          <cell r="AT501">
            <v>0</v>
          </cell>
          <cell r="AU501">
            <v>0</v>
          </cell>
          <cell r="AV501">
            <v>0</v>
          </cell>
          <cell r="AW501">
            <v>0</v>
          </cell>
          <cell r="AZ501">
            <v>0</v>
          </cell>
          <cell r="BG501" t="str">
            <v>20140101LGRSE521</v>
          </cell>
          <cell r="BH501" t="str">
            <v>20140101RTODE</v>
          </cell>
        </row>
        <row r="502">
          <cell r="B502" t="str">
            <v>Dec 2014</v>
          </cell>
          <cell r="C502" t="str">
            <v>RTODE</v>
          </cell>
          <cell r="D502" t="str">
            <v>LGRSE523</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AA502">
            <v>0</v>
          </cell>
          <cell r="AB502">
            <v>0</v>
          </cell>
          <cell r="AH502">
            <v>0</v>
          </cell>
          <cell r="AI502">
            <v>0</v>
          </cell>
          <cell r="AJ502">
            <v>0</v>
          </cell>
          <cell r="AK502">
            <v>0</v>
          </cell>
          <cell r="AL502">
            <v>0</v>
          </cell>
          <cell r="AM502">
            <v>0</v>
          </cell>
          <cell r="AN502">
            <v>0</v>
          </cell>
          <cell r="AO502">
            <v>0</v>
          </cell>
          <cell r="AP502">
            <v>0</v>
          </cell>
          <cell r="AR502">
            <v>0</v>
          </cell>
          <cell r="AS502">
            <v>0</v>
          </cell>
          <cell r="AT502">
            <v>0</v>
          </cell>
          <cell r="AU502">
            <v>0</v>
          </cell>
          <cell r="AV502">
            <v>0</v>
          </cell>
          <cell r="AW502">
            <v>0</v>
          </cell>
          <cell r="AZ502">
            <v>0</v>
          </cell>
          <cell r="BG502" t="str">
            <v>20140101LGRSE523</v>
          </cell>
          <cell r="BH502" t="str">
            <v>20140101RTODE</v>
          </cell>
        </row>
        <row r="503">
          <cell r="B503" t="str">
            <v>Dec 2014</v>
          </cell>
          <cell r="C503" t="str">
            <v>RTODD</v>
          </cell>
          <cell r="D503" t="str">
            <v>LGRSE527</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AA503">
            <v>0</v>
          </cell>
          <cell r="AB503">
            <v>0</v>
          </cell>
          <cell r="AH503">
            <v>0</v>
          </cell>
          <cell r="AI503">
            <v>0</v>
          </cell>
          <cell r="AJ503">
            <v>0</v>
          </cell>
          <cell r="AK503">
            <v>0</v>
          </cell>
          <cell r="AL503">
            <v>0</v>
          </cell>
          <cell r="AM503">
            <v>0</v>
          </cell>
          <cell r="AN503">
            <v>0</v>
          </cell>
          <cell r="AO503">
            <v>0</v>
          </cell>
          <cell r="AP503">
            <v>0</v>
          </cell>
          <cell r="AR503">
            <v>0</v>
          </cell>
          <cell r="AS503">
            <v>0</v>
          </cell>
          <cell r="AT503">
            <v>0</v>
          </cell>
          <cell r="AU503">
            <v>0</v>
          </cell>
          <cell r="AV503">
            <v>0</v>
          </cell>
          <cell r="AW503">
            <v>0</v>
          </cell>
          <cell r="AZ503">
            <v>0</v>
          </cell>
          <cell r="BG503" t="str">
            <v>20140101LGRSE527</v>
          </cell>
          <cell r="BH503" t="str">
            <v>20140101RTODD</v>
          </cell>
        </row>
        <row r="504">
          <cell r="B504" t="str">
            <v>Dec 2014</v>
          </cell>
          <cell r="C504" t="str">
            <v>RTODD</v>
          </cell>
          <cell r="D504" t="str">
            <v>LGRSE529</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AA504">
            <v>0</v>
          </cell>
          <cell r="AB504">
            <v>0</v>
          </cell>
          <cell r="AH504">
            <v>0</v>
          </cell>
          <cell r="AI504">
            <v>0</v>
          </cell>
          <cell r="AJ504">
            <v>0</v>
          </cell>
          <cell r="AK504">
            <v>0</v>
          </cell>
          <cell r="AL504">
            <v>0</v>
          </cell>
          <cell r="AM504">
            <v>0</v>
          </cell>
          <cell r="AN504">
            <v>0</v>
          </cell>
          <cell r="AO504">
            <v>0</v>
          </cell>
          <cell r="AP504">
            <v>0</v>
          </cell>
          <cell r="AR504">
            <v>0</v>
          </cell>
          <cell r="AS504">
            <v>0</v>
          </cell>
          <cell r="AT504">
            <v>0</v>
          </cell>
          <cell r="AU504">
            <v>0</v>
          </cell>
          <cell r="AV504">
            <v>0</v>
          </cell>
          <cell r="AW504">
            <v>0</v>
          </cell>
          <cell r="AZ504">
            <v>0</v>
          </cell>
          <cell r="BG504" t="str">
            <v>20140101LGRSE529</v>
          </cell>
          <cell r="BH504" t="str">
            <v>20140101RTODD</v>
          </cell>
        </row>
        <row r="505">
          <cell r="B505" t="str">
            <v>Dec 2014</v>
          </cell>
          <cell r="C505" t="str">
            <v>VFD</v>
          </cell>
          <cell r="D505" t="str">
            <v>LGRSE540</v>
          </cell>
          <cell r="E505">
            <v>6</v>
          </cell>
          <cell r="F505">
            <v>0</v>
          </cell>
          <cell r="G505">
            <v>0</v>
          </cell>
          <cell r="H505">
            <v>0</v>
          </cell>
          <cell r="I505">
            <v>0</v>
          </cell>
          <cell r="J505">
            <v>30581</v>
          </cell>
          <cell r="K505">
            <v>0</v>
          </cell>
          <cell r="L505">
            <v>0</v>
          </cell>
          <cell r="M505">
            <v>0</v>
          </cell>
          <cell r="N505">
            <v>0</v>
          </cell>
          <cell r="O505">
            <v>0</v>
          </cell>
          <cell r="P505">
            <v>0</v>
          </cell>
          <cell r="Q505">
            <v>0</v>
          </cell>
          <cell r="R505">
            <v>0</v>
          </cell>
          <cell r="AA505">
            <v>64.5</v>
          </cell>
          <cell r="AB505">
            <v>2469.7199999999998</v>
          </cell>
          <cell r="AH505">
            <v>0</v>
          </cell>
          <cell r="AI505">
            <v>0</v>
          </cell>
          <cell r="AJ505">
            <v>0</v>
          </cell>
          <cell r="AK505">
            <v>0</v>
          </cell>
          <cell r="AL505">
            <v>0</v>
          </cell>
          <cell r="AM505">
            <v>1.0000000000218279E-2</v>
          </cell>
          <cell r="AN505">
            <v>0</v>
          </cell>
          <cell r="AO505">
            <v>2534.23</v>
          </cell>
          <cell r="AP505">
            <v>2534.23</v>
          </cell>
          <cell r="AR505">
            <v>-29.67</v>
          </cell>
          <cell r="AS505">
            <v>166.05</v>
          </cell>
          <cell r="AT505">
            <v>145.83000000000001</v>
          </cell>
          <cell r="AU505">
            <v>0</v>
          </cell>
          <cell r="AV505">
            <v>0</v>
          </cell>
          <cell r="AW505">
            <v>2816.44</v>
          </cell>
          <cell r="AZ505">
            <v>833.33</v>
          </cell>
          <cell r="BG505" t="str">
            <v>20140101LGRSE540</v>
          </cell>
          <cell r="BH505" t="str">
            <v>20140101VFD</v>
          </cell>
        </row>
        <row r="506">
          <cell r="B506" t="str">
            <v>Dec 2014</v>
          </cell>
          <cell r="C506" t="str">
            <v>LEV</v>
          </cell>
          <cell r="D506" t="str">
            <v>LGRSE547</v>
          </cell>
          <cell r="E506">
            <v>1</v>
          </cell>
          <cell r="F506">
            <v>0</v>
          </cell>
          <cell r="G506">
            <v>173</v>
          </cell>
          <cell r="H506">
            <v>0</v>
          </cell>
          <cell r="I506">
            <v>0</v>
          </cell>
          <cell r="J506">
            <v>173</v>
          </cell>
          <cell r="K506">
            <v>0</v>
          </cell>
          <cell r="L506">
            <v>0</v>
          </cell>
          <cell r="M506">
            <v>0</v>
          </cell>
          <cell r="N506">
            <v>0</v>
          </cell>
          <cell r="O506">
            <v>0</v>
          </cell>
          <cell r="P506">
            <v>0</v>
          </cell>
          <cell r="Q506">
            <v>0</v>
          </cell>
          <cell r="R506">
            <v>0</v>
          </cell>
          <cell r="AA506">
            <v>10.75</v>
          </cell>
          <cell r="AB506">
            <v>10.07</v>
          </cell>
          <cell r="AH506">
            <v>0</v>
          </cell>
          <cell r="AI506">
            <v>0</v>
          </cell>
          <cell r="AJ506">
            <v>0</v>
          </cell>
          <cell r="AK506">
            <v>0</v>
          </cell>
          <cell r="AL506">
            <v>0</v>
          </cell>
          <cell r="AM506">
            <v>0</v>
          </cell>
          <cell r="AN506">
            <v>0</v>
          </cell>
          <cell r="AO506">
            <v>20.82</v>
          </cell>
          <cell r="AP506">
            <v>20.82</v>
          </cell>
          <cell r="AR506">
            <v>-0.17</v>
          </cell>
          <cell r="AS506">
            <v>0.94</v>
          </cell>
          <cell r="AT506">
            <v>1.18</v>
          </cell>
          <cell r="AU506">
            <v>0</v>
          </cell>
          <cell r="AV506">
            <v>0</v>
          </cell>
          <cell r="AW506">
            <v>22.77</v>
          </cell>
          <cell r="AZ506">
            <v>4.71</v>
          </cell>
          <cell r="BG506" t="str">
            <v>20140101LGRSE547</v>
          </cell>
          <cell r="BH506" t="str">
            <v>20140101LEV</v>
          </cell>
        </row>
        <row r="507">
          <cell r="B507" t="str">
            <v>Dec 2014</v>
          </cell>
          <cell r="C507" t="str">
            <v>LEV</v>
          </cell>
          <cell r="D507" t="str">
            <v>LGRSE543</v>
          </cell>
          <cell r="E507">
            <v>21</v>
          </cell>
          <cell r="F507">
            <v>0</v>
          </cell>
          <cell r="G507">
            <v>18120</v>
          </cell>
          <cell r="H507">
            <v>11363</v>
          </cell>
          <cell r="I507">
            <v>6668</v>
          </cell>
          <cell r="J507">
            <v>36151</v>
          </cell>
          <cell r="K507">
            <v>0</v>
          </cell>
          <cell r="L507">
            <v>0</v>
          </cell>
          <cell r="M507">
            <v>0</v>
          </cell>
          <cell r="N507">
            <v>0</v>
          </cell>
          <cell r="O507">
            <v>0</v>
          </cell>
          <cell r="P507">
            <v>0</v>
          </cell>
          <cell r="Q507">
            <v>0</v>
          </cell>
          <cell r="R507">
            <v>0</v>
          </cell>
          <cell r="AA507">
            <v>225.75</v>
          </cell>
          <cell r="AB507">
            <v>2915.74</v>
          </cell>
          <cell r="AH507">
            <v>0</v>
          </cell>
          <cell r="AI507">
            <v>0</v>
          </cell>
          <cell r="AJ507">
            <v>0</v>
          </cell>
          <cell r="AK507">
            <v>0</v>
          </cell>
          <cell r="AL507">
            <v>-6.6699999999999875</v>
          </cell>
          <cell r="AM507">
            <v>0</v>
          </cell>
          <cell r="AN507">
            <v>0</v>
          </cell>
          <cell r="AO507">
            <v>3134.8199999999997</v>
          </cell>
          <cell r="AP507">
            <v>3134.82</v>
          </cell>
          <cell r="AR507">
            <v>-34.08</v>
          </cell>
          <cell r="AS507">
            <v>196.31</v>
          </cell>
          <cell r="AT507">
            <v>179.43</v>
          </cell>
          <cell r="AU507">
            <v>0</v>
          </cell>
          <cell r="AV507">
            <v>0</v>
          </cell>
          <cell r="AW507">
            <v>3476.48</v>
          </cell>
          <cell r="AZ507">
            <v>985.11</v>
          </cell>
          <cell r="BG507" t="str">
            <v>20140101LGRSE543</v>
          </cell>
          <cell r="BH507" t="str">
            <v>20140101LEV</v>
          </cell>
        </row>
      </sheetData>
      <sheetData sheetId="24">
        <row r="4">
          <cell r="B4" t="str">
            <v>Jan 2015</v>
          </cell>
          <cell r="C4" t="str">
            <v>RLS</v>
          </cell>
          <cell r="D4" t="str">
            <v>LGUM_201</v>
          </cell>
          <cell r="E4">
            <v>77</v>
          </cell>
          <cell r="G4">
            <v>4112</v>
          </cell>
          <cell r="K4">
            <v>-11.399999999999935</v>
          </cell>
          <cell r="L4">
            <v>615.38</v>
          </cell>
          <cell r="M4">
            <v>615.38</v>
          </cell>
          <cell r="O4">
            <v>0.71</v>
          </cell>
          <cell r="Q4">
            <v>37.18</v>
          </cell>
          <cell r="R4">
            <v>0</v>
          </cell>
          <cell r="S4">
            <v>687.47</v>
          </cell>
          <cell r="X4">
            <v>83.93</v>
          </cell>
          <cell r="AC4" t="str">
            <v>20140101LGUM_201</v>
          </cell>
        </row>
        <row r="5">
          <cell r="B5" t="str">
            <v>Jan 2015</v>
          </cell>
          <cell r="C5" t="str">
            <v>RLS</v>
          </cell>
          <cell r="D5" t="str">
            <v>LGUM_203</v>
          </cell>
          <cell r="E5">
            <v>3584</v>
          </cell>
          <cell r="G5">
            <v>435620</v>
          </cell>
          <cell r="K5">
            <v>-104.18000000000291</v>
          </cell>
          <cell r="L5">
            <v>39176.46</v>
          </cell>
          <cell r="M5">
            <v>39176.460000000006</v>
          </cell>
          <cell r="O5">
            <v>63.14</v>
          </cell>
          <cell r="Q5">
            <v>2267.9299999999998</v>
          </cell>
          <cell r="R5">
            <v>0</v>
          </cell>
          <cell r="S5">
            <v>41992.66</v>
          </cell>
          <cell r="X5">
            <v>9712.64</v>
          </cell>
          <cell r="AC5" t="str">
            <v>20140101LGUM_203</v>
          </cell>
        </row>
        <row r="6">
          <cell r="B6" t="str">
            <v>Jan 2015</v>
          </cell>
          <cell r="C6" t="str">
            <v>RLS</v>
          </cell>
          <cell r="D6" t="str">
            <v>LGUM_204</v>
          </cell>
          <cell r="E6">
            <v>3643</v>
          </cell>
          <cell r="G6">
            <v>672375</v>
          </cell>
          <cell r="K6">
            <v>-219.83000000000288</v>
          </cell>
          <cell r="L6">
            <v>48997.1</v>
          </cell>
          <cell r="M6">
            <v>48997.100000000006</v>
          </cell>
          <cell r="O6">
            <v>98.89</v>
          </cell>
          <cell r="Q6">
            <v>2845.49</v>
          </cell>
          <cell r="R6">
            <v>0</v>
          </cell>
          <cell r="S6">
            <v>52712.51</v>
          </cell>
          <cell r="X6">
            <v>15300.6</v>
          </cell>
          <cell r="AC6" t="str">
            <v>20140101LGUM_204</v>
          </cell>
        </row>
        <row r="7">
          <cell r="B7" t="str">
            <v>Jan 2015</v>
          </cell>
          <cell r="C7" t="str">
            <v>RLS</v>
          </cell>
          <cell r="D7" t="str">
            <v>LGUM_206</v>
          </cell>
          <cell r="E7">
            <v>90</v>
          </cell>
          <cell r="G7">
            <v>4738</v>
          </cell>
          <cell r="K7">
            <v>0</v>
          </cell>
          <cell r="L7">
            <v>1120.5</v>
          </cell>
          <cell r="M7">
            <v>1120.5</v>
          </cell>
          <cell r="O7">
            <v>0.76</v>
          </cell>
          <cell r="Q7">
            <v>64.02</v>
          </cell>
          <cell r="R7">
            <v>0</v>
          </cell>
          <cell r="S7">
            <v>1185.28</v>
          </cell>
          <cell r="X7">
            <v>98.1</v>
          </cell>
          <cell r="AC7" t="str">
            <v>20140101LGUM_206</v>
          </cell>
        </row>
        <row r="8">
          <cell r="B8" t="str">
            <v>Jan 2015</v>
          </cell>
          <cell r="C8" t="str">
            <v>RLS</v>
          </cell>
          <cell r="D8" t="str">
            <v>LGUM_207</v>
          </cell>
          <cell r="E8">
            <v>738</v>
          </cell>
          <cell r="G8">
            <v>143654</v>
          </cell>
          <cell r="K8">
            <v>-80.490000000000236</v>
          </cell>
          <cell r="L8">
            <v>11388.03</v>
          </cell>
          <cell r="M8">
            <v>11388.03</v>
          </cell>
          <cell r="O8">
            <v>14.14</v>
          </cell>
          <cell r="Q8">
            <v>681.62</v>
          </cell>
          <cell r="R8">
            <v>0</v>
          </cell>
          <cell r="S8">
            <v>12637.02</v>
          </cell>
          <cell r="X8">
            <v>3099.6</v>
          </cell>
          <cell r="AC8" t="str">
            <v>20140101LGUM_207</v>
          </cell>
        </row>
        <row r="9">
          <cell r="B9" t="str">
            <v>Jan 2015</v>
          </cell>
          <cell r="C9" t="str">
            <v>RLS</v>
          </cell>
          <cell r="D9" t="str">
            <v>LGUM_208</v>
          </cell>
          <cell r="E9">
            <v>1391</v>
          </cell>
          <cell r="G9">
            <v>120920</v>
          </cell>
          <cell r="K9">
            <v>-22.330000000001746</v>
          </cell>
          <cell r="L9">
            <v>19785.509999999998</v>
          </cell>
          <cell r="M9">
            <v>19785.510000000002</v>
          </cell>
          <cell r="O9">
            <v>18.45</v>
          </cell>
          <cell r="Q9">
            <v>1130.3499999999999</v>
          </cell>
          <cell r="R9">
            <v>0</v>
          </cell>
          <cell r="S9">
            <v>20934.310000000001</v>
          </cell>
          <cell r="X9">
            <v>2656.81</v>
          </cell>
          <cell r="AC9" t="str">
            <v>20140101LGUM_208</v>
          </cell>
        </row>
        <row r="10">
          <cell r="B10" t="str">
            <v>Jan 2015</v>
          </cell>
          <cell r="C10" t="str">
            <v>RLS</v>
          </cell>
          <cell r="D10" t="str">
            <v>LGUM_209</v>
          </cell>
          <cell r="E10">
            <v>43</v>
          </cell>
          <cell r="G10">
            <v>19731</v>
          </cell>
          <cell r="K10">
            <v>-22.800000000000125</v>
          </cell>
          <cell r="L10">
            <v>1167.8699999999999</v>
          </cell>
          <cell r="M10">
            <v>1167.8699999999999</v>
          </cell>
          <cell r="O10">
            <v>2</v>
          </cell>
          <cell r="Q10">
            <v>69.52</v>
          </cell>
          <cell r="R10">
            <v>0</v>
          </cell>
          <cell r="S10">
            <v>1288.83</v>
          </cell>
          <cell r="X10">
            <v>437.31</v>
          </cell>
          <cell r="AC10" t="str">
            <v>20140101LGUM_209</v>
          </cell>
        </row>
        <row r="11">
          <cell r="B11" t="str">
            <v>Jan 2015</v>
          </cell>
          <cell r="C11" t="str">
            <v>RLS</v>
          </cell>
          <cell r="D11" t="str">
            <v>LGUM_210</v>
          </cell>
          <cell r="E11">
            <v>355</v>
          </cell>
          <cell r="G11">
            <v>165536</v>
          </cell>
          <cell r="K11">
            <v>-14.440000000000509</v>
          </cell>
          <cell r="L11">
            <v>10241.51</v>
          </cell>
          <cell r="M11">
            <v>10241.51</v>
          </cell>
          <cell r="O11">
            <v>9.9</v>
          </cell>
          <cell r="Q11">
            <v>594.23</v>
          </cell>
          <cell r="R11">
            <v>0</v>
          </cell>
          <cell r="S11">
            <v>11051.64</v>
          </cell>
          <cell r="X11">
            <v>3610.35</v>
          </cell>
          <cell r="AC11" t="str">
            <v>20140101LGUM_210</v>
          </cell>
        </row>
        <row r="12">
          <cell r="B12" t="str">
            <v>Jan 2015</v>
          </cell>
          <cell r="C12" t="str">
            <v>RLS</v>
          </cell>
          <cell r="D12" t="str">
            <v>LGUM_252</v>
          </cell>
          <cell r="E12">
            <v>3896</v>
          </cell>
          <cell r="G12">
            <v>339878</v>
          </cell>
          <cell r="K12">
            <v>-159.75000000000205</v>
          </cell>
          <cell r="L12">
            <v>37124.97</v>
          </cell>
          <cell r="M12">
            <v>37124.970000000008</v>
          </cell>
          <cell r="O12">
            <v>5.47</v>
          </cell>
          <cell r="Q12">
            <v>2197.69</v>
          </cell>
          <cell r="R12">
            <v>0</v>
          </cell>
          <cell r="S12">
            <v>40847.870000000003</v>
          </cell>
          <cell r="X12">
            <v>7441.36</v>
          </cell>
          <cell r="AC12" t="str">
            <v>20140101LGUM_252</v>
          </cell>
        </row>
        <row r="13">
          <cell r="B13" t="str">
            <v>Jan 2015</v>
          </cell>
          <cell r="C13" t="str">
            <v>RLS</v>
          </cell>
          <cell r="D13" t="str">
            <v>LGUM_266</v>
          </cell>
          <cell r="E13">
            <v>2067</v>
          </cell>
          <cell r="G13">
            <v>262932</v>
          </cell>
          <cell r="K13">
            <v>0</v>
          </cell>
          <cell r="L13">
            <v>56511.78</v>
          </cell>
          <cell r="M13">
            <v>56511.78</v>
          </cell>
          <cell r="O13">
            <v>23.75</v>
          </cell>
          <cell r="Q13">
            <v>3220.18</v>
          </cell>
          <cell r="R13">
            <v>0</v>
          </cell>
          <cell r="S13">
            <v>59755.71</v>
          </cell>
          <cell r="X13">
            <v>5787.6</v>
          </cell>
          <cell r="AC13" t="str">
            <v>20140101LGUM_266</v>
          </cell>
        </row>
        <row r="14">
          <cell r="B14" t="str">
            <v>Jan 2015</v>
          </cell>
          <cell r="C14" t="str">
            <v>RLS</v>
          </cell>
          <cell r="D14" t="str">
            <v>LGUM_267</v>
          </cell>
          <cell r="E14">
            <v>2330</v>
          </cell>
          <cell r="G14">
            <v>482916</v>
          </cell>
          <cell r="K14">
            <v>-395.64000000000175</v>
          </cell>
          <cell r="L14">
            <v>72766.36</v>
          </cell>
          <cell r="M14">
            <v>72766.36</v>
          </cell>
          <cell r="O14">
            <v>62.48</v>
          </cell>
          <cell r="Q14">
            <v>4153.3900000000003</v>
          </cell>
          <cell r="R14">
            <v>0</v>
          </cell>
          <cell r="S14">
            <v>76984.289999999994</v>
          </cell>
          <cell r="X14">
            <v>10368.5</v>
          </cell>
          <cell r="AC14" t="str">
            <v>20140101LGUM_267</v>
          </cell>
        </row>
        <row r="15">
          <cell r="B15" t="str">
            <v>Jan 2015</v>
          </cell>
          <cell r="C15" t="str">
            <v>RLS</v>
          </cell>
          <cell r="D15" t="str">
            <v>LGUM_274</v>
          </cell>
          <cell r="E15">
            <v>17155</v>
          </cell>
          <cell r="G15">
            <v>1062574</v>
          </cell>
          <cell r="K15">
            <v>-272.7800000000326</v>
          </cell>
          <cell r="L15">
            <v>294621.67</v>
          </cell>
          <cell r="M15">
            <v>294621.67000000004</v>
          </cell>
          <cell r="O15">
            <v>144.96</v>
          </cell>
          <cell r="Q15">
            <v>16815.57</v>
          </cell>
          <cell r="R15">
            <v>0</v>
          </cell>
          <cell r="S15">
            <v>311595.57</v>
          </cell>
          <cell r="X15">
            <v>21786.85</v>
          </cell>
          <cell r="AC15" t="str">
            <v>20140101LGUM_274</v>
          </cell>
        </row>
        <row r="16">
          <cell r="B16" t="str">
            <v>Jan 2015</v>
          </cell>
          <cell r="C16" t="str">
            <v>RLS</v>
          </cell>
          <cell r="D16" t="str">
            <v>LGUM_275</v>
          </cell>
          <cell r="E16">
            <v>529</v>
          </cell>
          <cell r="G16">
            <v>44022</v>
          </cell>
          <cell r="K16">
            <v>-13.269999999998618</v>
          </cell>
          <cell r="L16">
            <v>13153.54</v>
          </cell>
          <cell r="M16">
            <v>13153.539999999999</v>
          </cell>
          <cell r="O16">
            <v>-0.69</v>
          </cell>
          <cell r="Q16">
            <v>745.89</v>
          </cell>
          <cell r="R16">
            <v>0</v>
          </cell>
          <cell r="S16">
            <v>13898.74</v>
          </cell>
          <cell r="X16">
            <v>946.91</v>
          </cell>
          <cell r="AC16" t="str">
            <v>20140101LGUM_275</v>
          </cell>
        </row>
        <row r="17">
          <cell r="B17" t="str">
            <v>Jan 2015</v>
          </cell>
          <cell r="C17" t="str">
            <v>RLS</v>
          </cell>
          <cell r="D17" t="str">
            <v>LGUM_276</v>
          </cell>
          <cell r="E17">
            <v>1341</v>
          </cell>
          <cell r="G17">
            <v>62299</v>
          </cell>
          <cell r="K17">
            <v>-30.229999999999563</v>
          </cell>
          <cell r="L17">
            <v>18971.740000000002</v>
          </cell>
          <cell r="M17">
            <v>18971.739999999998</v>
          </cell>
          <cell r="O17">
            <v>9.6199999999999992</v>
          </cell>
          <cell r="Q17">
            <v>1083.44</v>
          </cell>
          <cell r="R17">
            <v>0</v>
          </cell>
          <cell r="S17">
            <v>20064.8</v>
          </cell>
          <cell r="X17">
            <v>1180.08</v>
          </cell>
          <cell r="AC17" t="str">
            <v>20140101LGUM_276</v>
          </cell>
        </row>
        <row r="18">
          <cell r="B18" t="str">
            <v>Jan 2015</v>
          </cell>
          <cell r="C18" t="str">
            <v>RLS</v>
          </cell>
          <cell r="D18" t="str">
            <v>LGUM_277</v>
          </cell>
          <cell r="E18">
            <v>2311</v>
          </cell>
          <cell r="G18">
            <v>194605</v>
          </cell>
          <cell r="K18">
            <v>-4.6540549192286562E-12</v>
          </cell>
          <cell r="L18">
            <v>51188.649999999994</v>
          </cell>
          <cell r="M18">
            <v>51188.65</v>
          </cell>
          <cell r="O18">
            <v>29.11</v>
          </cell>
          <cell r="Q18">
            <v>2927.34</v>
          </cell>
          <cell r="R18">
            <v>0</v>
          </cell>
          <cell r="S18">
            <v>54204.22</v>
          </cell>
          <cell r="X18">
            <v>4136.6899999999996</v>
          </cell>
          <cell r="AC18" t="str">
            <v>20140101LGUM_277</v>
          </cell>
        </row>
        <row r="19">
          <cell r="B19" t="str">
            <v>Jan 2015</v>
          </cell>
          <cell r="C19" t="str">
            <v>RLS</v>
          </cell>
          <cell r="D19" t="str">
            <v>LGUM_278</v>
          </cell>
          <cell r="E19">
            <v>17</v>
          </cell>
          <cell r="G19">
            <v>7995</v>
          </cell>
          <cell r="K19">
            <v>0</v>
          </cell>
          <cell r="L19">
            <v>1233.3499999999999</v>
          </cell>
          <cell r="M19">
            <v>1233.3499999999999</v>
          </cell>
          <cell r="O19">
            <v>1.29</v>
          </cell>
          <cell r="Q19">
            <v>70.48</v>
          </cell>
          <cell r="R19">
            <v>0</v>
          </cell>
          <cell r="S19">
            <v>1305.1199999999999</v>
          </cell>
          <cell r="X19">
            <v>167.28</v>
          </cell>
          <cell r="AC19" t="str">
            <v>20140101LGUM_278</v>
          </cell>
        </row>
        <row r="20">
          <cell r="B20" t="str">
            <v>Jan 2015</v>
          </cell>
          <cell r="C20" t="str">
            <v>RLS</v>
          </cell>
          <cell r="D20" t="str">
            <v>LGUM_279</v>
          </cell>
          <cell r="E20">
            <v>11</v>
          </cell>
          <cell r="G20">
            <v>5122</v>
          </cell>
          <cell r="K20">
            <v>0</v>
          </cell>
          <cell r="L20">
            <v>455.73</v>
          </cell>
          <cell r="M20">
            <v>455.73</v>
          </cell>
          <cell r="O20">
            <v>0.83</v>
          </cell>
          <cell r="Q20">
            <v>26.07</v>
          </cell>
          <cell r="R20">
            <v>0</v>
          </cell>
          <cell r="S20">
            <v>482.63</v>
          </cell>
          <cell r="X20">
            <v>108.24</v>
          </cell>
          <cell r="AC20" t="str">
            <v>20140101LGUM_279</v>
          </cell>
        </row>
        <row r="21">
          <cell r="B21" t="str">
            <v>Jan 2015</v>
          </cell>
          <cell r="C21" t="str">
            <v>RLS</v>
          </cell>
          <cell r="D21" t="str">
            <v>LGUM_280</v>
          </cell>
          <cell r="E21">
            <v>46</v>
          </cell>
          <cell r="G21">
            <v>2188</v>
          </cell>
          <cell r="K21">
            <v>0</v>
          </cell>
          <cell r="L21">
            <v>891.48</v>
          </cell>
          <cell r="M21">
            <v>891.4799999999999</v>
          </cell>
          <cell r="O21">
            <v>0.36</v>
          </cell>
          <cell r="Q21">
            <v>92.9</v>
          </cell>
          <cell r="R21">
            <v>0</v>
          </cell>
          <cell r="S21">
            <v>1719.8</v>
          </cell>
          <cell r="X21">
            <v>40.479999999999997</v>
          </cell>
          <cell r="AC21" t="str">
            <v>20140101LGUM_280</v>
          </cell>
        </row>
        <row r="22">
          <cell r="B22" t="str">
            <v>Jan 2015</v>
          </cell>
          <cell r="C22" t="str">
            <v>RLS</v>
          </cell>
          <cell r="D22" t="str">
            <v>LGUM_281</v>
          </cell>
          <cell r="E22">
            <v>245</v>
          </cell>
          <cell r="G22">
            <v>15346</v>
          </cell>
          <cell r="K22">
            <v>0</v>
          </cell>
          <cell r="L22">
            <v>4985.75</v>
          </cell>
          <cell r="M22">
            <v>4985.75</v>
          </cell>
          <cell r="O22">
            <v>2.46</v>
          </cell>
          <cell r="Q22">
            <v>500.47</v>
          </cell>
          <cell r="R22">
            <v>0</v>
          </cell>
          <cell r="S22">
            <v>9265.5</v>
          </cell>
          <cell r="X22">
            <v>311.14999999999998</v>
          </cell>
          <cell r="AC22" t="str">
            <v>20140101LGUM_281</v>
          </cell>
        </row>
        <row r="23">
          <cell r="B23" t="str">
            <v>Jan 2015</v>
          </cell>
          <cell r="C23" t="str">
            <v>RLS</v>
          </cell>
          <cell r="D23" t="str">
            <v>LGUM_282</v>
          </cell>
          <cell r="E23">
            <v>106</v>
          </cell>
          <cell r="G23">
            <v>4964</v>
          </cell>
          <cell r="K23">
            <v>0</v>
          </cell>
          <cell r="L23">
            <v>2070.1799999999998</v>
          </cell>
          <cell r="M23">
            <v>2070.1800000000003</v>
          </cell>
          <cell r="O23">
            <v>0.8</v>
          </cell>
          <cell r="Q23">
            <v>174.77</v>
          </cell>
          <cell r="R23">
            <v>0</v>
          </cell>
          <cell r="S23">
            <v>3235.36</v>
          </cell>
          <cell r="X23">
            <v>93.28</v>
          </cell>
          <cell r="AC23" t="str">
            <v>20140101LGUM_282</v>
          </cell>
        </row>
        <row r="24">
          <cell r="B24" t="str">
            <v>Jan 2015</v>
          </cell>
          <cell r="C24" t="str">
            <v>RLS</v>
          </cell>
          <cell r="D24" t="str">
            <v>LGUM_283</v>
          </cell>
          <cell r="E24">
            <v>82</v>
          </cell>
          <cell r="G24">
            <v>4903</v>
          </cell>
          <cell r="K24">
            <v>0</v>
          </cell>
          <cell r="L24">
            <v>1707.24</v>
          </cell>
          <cell r="M24">
            <v>1707.2399999999996</v>
          </cell>
          <cell r="O24">
            <v>0.79</v>
          </cell>
          <cell r="Q24">
            <v>171.05</v>
          </cell>
          <cell r="R24">
            <v>0</v>
          </cell>
          <cell r="S24">
            <v>3166.85</v>
          </cell>
          <cell r="X24">
            <v>104.14</v>
          </cell>
          <cell r="AC24" t="str">
            <v>20140101LGUM_283</v>
          </cell>
        </row>
        <row r="25">
          <cell r="B25" t="str">
            <v>Jan 2015</v>
          </cell>
          <cell r="C25" t="str">
            <v>RLS</v>
          </cell>
          <cell r="D25" t="str">
            <v>LGUM_314</v>
          </cell>
          <cell r="E25">
            <v>471</v>
          </cell>
          <cell r="G25">
            <v>55397</v>
          </cell>
          <cell r="K25">
            <v>-14.720000000001164</v>
          </cell>
          <cell r="L25">
            <v>9028.48</v>
          </cell>
          <cell r="M25">
            <v>9028.4800000000014</v>
          </cell>
          <cell r="O25">
            <v>8.85</v>
          </cell>
          <cell r="Q25">
            <v>516.04</v>
          </cell>
          <cell r="R25">
            <v>0</v>
          </cell>
          <cell r="S25">
            <v>9553.3700000000008</v>
          </cell>
          <cell r="X25">
            <v>1276.4100000000001</v>
          </cell>
          <cell r="AC25" t="str">
            <v>20140101LGUM_314</v>
          </cell>
        </row>
        <row r="26">
          <cell r="B26" t="str">
            <v>Jan 2015</v>
          </cell>
          <cell r="C26" t="str">
            <v>RLS</v>
          </cell>
          <cell r="D26" t="str">
            <v>LGUM_315</v>
          </cell>
          <cell r="E26">
            <v>489</v>
          </cell>
          <cell r="G26">
            <v>89388</v>
          </cell>
          <cell r="K26">
            <v>0</v>
          </cell>
          <cell r="L26">
            <v>11222.55</v>
          </cell>
          <cell r="M26">
            <v>11222.550000000001</v>
          </cell>
          <cell r="O26">
            <v>14.1</v>
          </cell>
          <cell r="Q26">
            <v>641.54</v>
          </cell>
          <cell r="R26">
            <v>0</v>
          </cell>
          <cell r="S26">
            <v>11878.19</v>
          </cell>
          <cell r="X26">
            <v>2053.8000000000002</v>
          </cell>
          <cell r="AC26" t="str">
            <v>20140101LGUM_315</v>
          </cell>
        </row>
        <row r="27">
          <cell r="B27" t="str">
            <v>Jan 2015</v>
          </cell>
          <cell r="C27" t="str">
            <v>RLS</v>
          </cell>
          <cell r="D27" t="str">
            <v>LGUM_318</v>
          </cell>
          <cell r="E27">
            <v>53</v>
          </cell>
          <cell r="G27">
            <v>4326</v>
          </cell>
          <cell r="K27">
            <v>-12.769999999999982</v>
          </cell>
          <cell r="L27">
            <v>910.49</v>
          </cell>
          <cell r="M27">
            <v>910.49</v>
          </cell>
          <cell r="O27">
            <v>0.69</v>
          </cell>
          <cell r="Q27">
            <v>52.04</v>
          </cell>
          <cell r="R27">
            <v>0</v>
          </cell>
          <cell r="S27">
            <v>963.22</v>
          </cell>
          <cell r="X27">
            <v>101.23</v>
          </cell>
          <cell r="AC27" t="str">
            <v>20140101LGUM_318</v>
          </cell>
        </row>
        <row r="28">
          <cell r="B28" t="str">
            <v>Jan 2015</v>
          </cell>
          <cell r="C28" t="str">
            <v>RLS</v>
          </cell>
          <cell r="D28" t="str">
            <v>LGUM_347</v>
          </cell>
          <cell r="E28">
            <v>0</v>
          </cell>
          <cell r="G28">
            <v>0</v>
          </cell>
          <cell r="K28">
            <v>0</v>
          </cell>
          <cell r="L28">
            <v>0</v>
          </cell>
          <cell r="M28">
            <v>0</v>
          </cell>
          <cell r="O28">
            <v>0</v>
          </cell>
          <cell r="Q28">
            <v>0</v>
          </cell>
          <cell r="R28">
            <v>0</v>
          </cell>
          <cell r="S28">
            <v>0</v>
          </cell>
          <cell r="X28">
            <v>0</v>
          </cell>
          <cell r="AC28" t="str">
            <v>20140101LGUM_347</v>
          </cell>
        </row>
        <row r="29">
          <cell r="B29" t="str">
            <v>Jan 2015</v>
          </cell>
          <cell r="C29" t="str">
            <v>RLS</v>
          </cell>
          <cell r="D29" t="str">
            <v>LGUM_348</v>
          </cell>
          <cell r="E29">
            <v>39</v>
          </cell>
          <cell r="G29">
            <v>4611</v>
          </cell>
          <cell r="K29">
            <v>0</v>
          </cell>
          <cell r="L29">
            <v>511.68</v>
          </cell>
          <cell r="M29">
            <v>511.67999999999995</v>
          </cell>
          <cell r="O29">
            <v>0.74</v>
          </cell>
          <cell r="Q29">
            <v>29.26</v>
          </cell>
          <cell r="R29">
            <v>0</v>
          </cell>
          <cell r="S29">
            <v>541.67999999999995</v>
          </cell>
          <cell r="X29">
            <v>116.22</v>
          </cell>
          <cell r="AC29" t="str">
            <v>20140101LGUM_348</v>
          </cell>
        </row>
        <row r="30">
          <cell r="B30" t="str">
            <v>Jan 2015</v>
          </cell>
          <cell r="C30" t="str">
            <v>RLS</v>
          </cell>
          <cell r="D30" t="str">
            <v>LGUM_349</v>
          </cell>
          <cell r="E30">
            <v>17</v>
          </cell>
          <cell r="G30">
            <v>670</v>
          </cell>
          <cell r="K30">
            <v>0</v>
          </cell>
          <cell r="L30">
            <v>153.34</v>
          </cell>
          <cell r="M30">
            <v>153.34</v>
          </cell>
          <cell r="O30">
            <v>0.11</v>
          </cell>
          <cell r="Q30">
            <v>8.76</v>
          </cell>
          <cell r="R30">
            <v>0</v>
          </cell>
          <cell r="S30">
            <v>162.21</v>
          </cell>
          <cell r="X30">
            <v>15.47</v>
          </cell>
          <cell r="AC30" t="str">
            <v>20140101LGUM_349</v>
          </cell>
        </row>
        <row r="31">
          <cell r="B31" t="str">
            <v>Jan 2015</v>
          </cell>
          <cell r="C31" t="str">
            <v>LS</v>
          </cell>
          <cell r="D31" t="str">
            <v>LGUM_400</v>
          </cell>
          <cell r="E31">
            <v>46</v>
          </cell>
          <cell r="G31">
            <v>1007</v>
          </cell>
          <cell r="K31">
            <v>-1.3500311979441904E-13</v>
          </cell>
          <cell r="L31">
            <v>1098.9399999999998</v>
          </cell>
          <cell r="M31">
            <v>1098.9399999999998</v>
          </cell>
          <cell r="O31">
            <v>0.16</v>
          </cell>
          <cell r="Q31">
            <v>65.81</v>
          </cell>
          <cell r="R31">
            <v>0</v>
          </cell>
          <cell r="S31">
            <v>1218.31</v>
          </cell>
          <cell r="X31">
            <v>46.92</v>
          </cell>
          <cell r="AC31" t="str">
            <v>20140101LGUM_400</v>
          </cell>
        </row>
        <row r="32">
          <cell r="B32" t="str">
            <v>Jan 2015</v>
          </cell>
          <cell r="C32" t="str">
            <v>LS</v>
          </cell>
          <cell r="D32" t="str">
            <v>LGUM_401</v>
          </cell>
          <cell r="E32">
            <v>4</v>
          </cell>
          <cell r="G32">
            <v>175</v>
          </cell>
          <cell r="K32">
            <v>0</v>
          </cell>
          <cell r="L32">
            <v>99.6</v>
          </cell>
          <cell r="M32">
            <v>99.6</v>
          </cell>
          <cell r="O32">
            <v>0.03</v>
          </cell>
          <cell r="Q32">
            <v>5.69</v>
          </cell>
          <cell r="R32">
            <v>0</v>
          </cell>
          <cell r="S32">
            <v>105.32</v>
          </cell>
          <cell r="X32">
            <v>4.24</v>
          </cell>
          <cell r="AC32" t="str">
            <v>20140101LGUM_401</v>
          </cell>
        </row>
        <row r="33">
          <cell r="B33" t="str">
            <v>Jan 2015</v>
          </cell>
          <cell r="C33" t="str">
            <v>LS</v>
          </cell>
          <cell r="D33" t="str">
            <v>LGUM_412</v>
          </cell>
          <cell r="E33">
            <v>218</v>
          </cell>
          <cell r="G33">
            <v>7768</v>
          </cell>
          <cell r="K33">
            <v>0</v>
          </cell>
          <cell r="L33">
            <v>4314.22</v>
          </cell>
          <cell r="M33">
            <v>4314.22</v>
          </cell>
          <cell r="O33">
            <v>1.3</v>
          </cell>
          <cell r="Q33">
            <v>246.33</v>
          </cell>
          <cell r="R33">
            <v>0</v>
          </cell>
          <cell r="S33">
            <v>4561.8500000000004</v>
          </cell>
          <cell r="X33">
            <v>163.5</v>
          </cell>
          <cell r="AC33" t="str">
            <v>20140101LGUM_412</v>
          </cell>
        </row>
        <row r="34">
          <cell r="B34" t="str">
            <v>Jan 2015</v>
          </cell>
          <cell r="C34" t="str">
            <v>LS</v>
          </cell>
          <cell r="D34" t="str">
            <v>LGUM_413</v>
          </cell>
          <cell r="E34">
            <v>2305</v>
          </cell>
          <cell r="G34">
            <v>114859</v>
          </cell>
          <cell r="K34">
            <v>48.490000000002908</v>
          </cell>
          <cell r="L34">
            <v>47277.94</v>
          </cell>
          <cell r="M34">
            <v>47277.94</v>
          </cell>
          <cell r="O34">
            <v>16.940000000000001</v>
          </cell>
          <cell r="Q34">
            <v>2689.41</v>
          </cell>
          <cell r="R34">
            <v>0</v>
          </cell>
          <cell r="S34">
            <v>49995.6</v>
          </cell>
          <cell r="X34">
            <v>2443.3000000000002</v>
          </cell>
          <cell r="AC34" t="str">
            <v>20140101LGUM_413</v>
          </cell>
        </row>
        <row r="35">
          <cell r="B35" t="str">
            <v>Jan 2015</v>
          </cell>
          <cell r="C35" t="str">
            <v>LS</v>
          </cell>
          <cell r="D35" t="str">
            <v>LGUM_415</v>
          </cell>
          <cell r="E35">
            <v>43</v>
          </cell>
          <cell r="G35">
            <v>1562</v>
          </cell>
          <cell r="K35">
            <v>0</v>
          </cell>
          <cell r="L35">
            <v>867.74</v>
          </cell>
          <cell r="M35">
            <v>867.74</v>
          </cell>
          <cell r="O35">
            <v>0.13</v>
          </cell>
          <cell r="Q35">
            <v>49.33</v>
          </cell>
          <cell r="R35">
            <v>0</v>
          </cell>
          <cell r="S35">
            <v>917.2</v>
          </cell>
          <cell r="X35">
            <v>32.25</v>
          </cell>
          <cell r="AC35" t="str">
            <v>20140101LGUM_415</v>
          </cell>
        </row>
        <row r="36">
          <cell r="B36" t="str">
            <v>Jan 2015</v>
          </cell>
          <cell r="C36" t="str">
            <v>LS</v>
          </cell>
          <cell r="D36" t="str">
            <v>LGUM_416</v>
          </cell>
          <cell r="E36">
            <v>2280</v>
          </cell>
          <cell r="G36">
            <v>109196</v>
          </cell>
          <cell r="K36">
            <v>-317.91000000000059</v>
          </cell>
          <cell r="L36">
            <v>51118.89</v>
          </cell>
          <cell r="M36">
            <v>51118.89</v>
          </cell>
          <cell r="O36">
            <v>36.409999999999997</v>
          </cell>
          <cell r="Q36">
            <v>2698.22</v>
          </cell>
          <cell r="R36">
            <v>0</v>
          </cell>
          <cell r="S36">
            <v>53873.07</v>
          </cell>
          <cell r="X36">
            <v>2416.8000000000002</v>
          </cell>
          <cell r="AC36" t="str">
            <v>20140101LGUM_416</v>
          </cell>
        </row>
        <row r="37">
          <cell r="B37" t="str">
            <v>Jan 2015</v>
          </cell>
          <cell r="C37" t="str">
            <v>RLS</v>
          </cell>
          <cell r="D37" t="str">
            <v>LGUM_417</v>
          </cell>
          <cell r="E37">
            <v>41</v>
          </cell>
          <cell r="G37">
            <v>2084</v>
          </cell>
          <cell r="K37">
            <v>0</v>
          </cell>
          <cell r="L37">
            <v>970.88</v>
          </cell>
          <cell r="M37">
            <v>970.88</v>
          </cell>
          <cell r="O37">
            <v>0.37</v>
          </cell>
          <cell r="Q37">
            <v>55.47</v>
          </cell>
          <cell r="R37">
            <v>0</v>
          </cell>
          <cell r="S37">
            <v>1026.72</v>
          </cell>
          <cell r="X37">
            <v>42.23</v>
          </cell>
          <cell r="AC37" t="str">
            <v>20140101LGUM_417</v>
          </cell>
        </row>
        <row r="38">
          <cell r="B38" t="str">
            <v>Jan 2015</v>
          </cell>
          <cell r="C38" t="str">
            <v>RLS</v>
          </cell>
          <cell r="D38" t="str">
            <v>LGUM_419</v>
          </cell>
          <cell r="E38">
            <v>119</v>
          </cell>
          <cell r="G38">
            <v>9160</v>
          </cell>
          <cell r="K38">
            <v>0</v>
          </cell>
          <cell r="L38">
            <v>2947.63</v>
          </cell>
          <cell r="M38">
            <v>2947.63</v>
          </cell>
          <cell r="O38">
            <v>1.46</v>
          </cell>
          <cell r="Q38">
            <v>168.39</v>
          </cell>
          <cell r="R38">
            <v>0</v>
          </cell>
          <cell r="S38">
            <v>3117.48</v>
          </cell>
          <cell r="X38">
            <v>196.35</v>
          </cell>
          <cell r="AC38" t="str">
            <v>20140101LGUM_419</v>
          </cell>
        </row>
        <row r="39">
          <cell r="B39" t="str">
            <v>Jan 2015</v>
          </cell>
          <cell r="C39" t="str">
            <v>LS</v>
          </cell>
          <cell r="D39" t="str">
            <v>LGUM_420</v>
          </cell>
          <cell r="E39">
            <v>55</v>
          </cell>
          <cell r="G39">
            <v>4182</v>
          </cell>
          <cell r="K39">
            <v>0</v>
          </cell>
          <cell r="L39">
            <v>1643.95</v>
          </cell>
          <cell r="M39">
            <v>1643.95</v>
          </cell>
          <cell r="O39">
            <v>0.68</v>
          </cell>
          <cell r="Q39">
            <v>93.9</v>
          </cell>
          <cell r="R39">
            <v>0</v>
          </cell>
          <cell r="S39">
            <v>1738.53</v>
          </cell>
          <cell r="X39">
            <v>90.75</v>
          </cell>
          <cell r="AC39" t="str">
            <v>20140101LGUM_420</v>
          </cell>
        </row>
        <row r="40">
          <cell r="B40" t="str">
            <v>Jan 2015</v>
          </cell>
          <cell r="C40" t="str">
            <v>LS</v>
          </cell>
          <cell r="D40" t="str">
            <v>LGUM_421</v>
          </cell>
          <cell r="E40">
            <v>187</v>
          </cell>
          <cell r="G40">
            <v>23809</v>
          </cell>
          <cell r="K40">
            <v>13.539999999999964</v>
          </cell>
          <cell r="L40">
            <v>6158.36</v>
          </cell>
          <cell r="M40">
            <v>6158.36</v>
          </cell>
          <cell r="O40">
            <v>3.46</v>
          </cell>
          <cell r="Q40">
            <v>351.58</v>
          </cell>
          <cell r="R40">
            <v>0</v>
          </cell>
          <cell r="S40">
            <v>6513.4</v>
          </cell>
          <cell r="X40">
            <v>499.29</v>
          </cell>
          <cell r="AC40" t="str">
            <v>20140101LGUM_421</v>
          </cell>
        </row>
        <row r="41">
          <cell r="B41" t="str">
            <v>Jan 2015</v>
          </cell>
          <cell r="C41" t="str">
            <v>LS</v>
          </cell>
          <cell r="D41" t="str">
            <v>LGUM_422</v>
          </cell>
          <cell r="E41">
            <v>428</v>
          </cell>
          <cell r="G41">
            <v>85912</v>
          </cell>
          <cell r="K41">
            <v>0</v>
          </cell>
          <cell r="L41">
            <v>16430.919999999998</v>
          </cell>
          <cell r="M41">
            <v>16430.919999999998</v>
          </cell>
          <cell r="O41">
            <v>12.93</v>
          </cell>
          <cell r="Q41">
            <v>938.57</v>
          </cell>
          <cell r="R41">
            <v>0</v>
          </cell>
          <cell r="S41">
            <v>17382.419999999998</v>
          </cell>
          <cell r="X41">
            <v>1831.84</v>
          </cell>
          <cell r="AC41" t="str">
            <v>20140101LGUM_422</v>
          </cell>
        </row>
        <row r="42">
          <cell r="B42" t="str">
            <v>Jan 2015</v>
          </cell>
          <cell r="C42" t="str">
            <v>LS</v>
          </cell>
          <cell r="D42" t="str">
            <v>LGUM_423</v>
          </cell>
          <cell r="E42">
            <v>23</v>
          </cell>
          <cell r="G42">
            <v>1708</v>
          </cell>
          <cell r="K42">
            <v>0</v>
          </cell>
          <cell r="L42">
            <v>606.04999999999995</v>
          </cell>
          <cell r="M42">
            <v>606.04999999999995</v>
          </cell>
          <cell r="O42">
            <v>0.26</v>
          </cell>
          <cell r="Q42">
            <v>34.68</v>
          </cell>
          <cell r="R42">
            <v>0</v>
          </cell>
          <cell r="S42">
            <v>640.99</v>
          </cell>
          <cell r="X42">
            <v>37.950000000000003</v>
          </cell>
          <cell r="AC42" t="str">
            <v>20140101LGUM_423</v>
          </cell>
        </row>
        <row r="43">
          <cell r="B43" t="str">
            <v>Jan 2015</v>
          </cell>
          <cell r="C43" t="str">
            <v>LS</v>
          </cell>
          <cell r="D43" t="str">
            <v>LGUM_424</v>
          </cell>
          <cell r="E43">
            <v>512</v>
          </cell>
          <cell r="G43">
            <v>59578</v>
          </cell>
          <cell r="K43">
            <v>36.979999999999563</v>
          </cell>
          <cell r="L43">
            <v>14603.38</v>
          </cell>
          <cell r="M43">
            <v>14603.38</v>
          </cell>
          <cell r="O43">
            <v>9.41</v>
          </cell>
          <cell r="Q43">
            <v>834.37</v>
          </cell>
          <cell r="R43">
            <v>0</v>
          </cell>
          <cell r="S43">
            <v>15447.16</v>
          </cell>
          <cell r="X43">
            <v>2037.76</v>
          </cell>
          <cell r="AC43" t="str">
            <v>20140101LGUM_424</v>
          </cell>
        </row>
        <row r="44">
          <cell r="B44" t="str">
            <v>Jan 2015</v>
          </cell>
          <cell r="C44" t="str">
            <v>LS</v>
          </cell>
          <cell r="D44" t="str">
            <v>LGUM_425</v>
          </cell>
          <cell r="E44">
            <v>34</v>
          </cell>
          <cell r="G44">
            <v>6817</v>
          </cell>
          <cell r="K44">
            <v>0</v>
          </cell>
          <cell r="L44">
            <v>1157.02</v>
          </cell>
          <cell r="M44">
            <v>1157.02</v>
          </cell>
          <cell r="O44">
            <v>0.36</v>
          </cell>
          <cell r="Q44">
            <v>65.8</v>
          </cell>
          <cell r="R44">
            <v>0</v>
          </cell>
          <cell r="S44">
            <v>1223.18</v>
          </cell>
          <cell r="X44">
            <v>145.52000000000001</v>
          </cell>
          <cell r="AC44" t="str">
            <v>20140101LGUM_425</v>
          </cell>
        </row>
        <row r="45">
          <cell r="B45" t="str">
            <v>Jan 2015</v>
          </cell>
          <cell r="C45" t="str">
            <v>RLS</v>
          </cell>
          <cell r="D45" t="str">
            <v>LGUM_426</v>
          </cell>
          <cell r="E45">
            <v>40</v>
          </cell>
          <cell r="G45">
            <v>1456</v>
          </cell>
          <cell r="K45">
            <v>1.2789769243681803E-13</v>
          </cell>
          <cell r="L45">
            <v>1328.8000000000002</v>
          </cell>
          <cell r="M45">
            <v>1328.8000000000002</v>
          </cell>
          <cell r="O45">
            <v>0.23</v>
          </cell>
          <cell r="Q45">
            <v>77.099999999999994</v>
          </cell>
          <cell r="R45">
            <v>0</v>
          </cell>
          <cell r="S45">
            <v>1427.49</v>
          </cell>
          <cell r="X45">
            <v>30</v>
          </cell>
          <cell r="AC45" t="str">
            <v>20140101LGUM_426</v>
          </cell>
        </row>
        <row r="46">
          <cell r="B46" t="str">
            <v>Jan 2015</v>
          </cell>
          <cell r="C46" t="str">
            <v>LS</v>
          </cell>
          <cell r="D46" t="str">
            <v>LGUM_427</v>
          </cell>
          <cell r="E46">
            <v>53</v>
          </cell>
          <cell r="G46">
            <v>1908</v>
          </cell>
          <cell r="K46">
            <v>1.2789769243681803E-13</v>
          </cell>
          <cell r="L46">
            <v>1865.6000000000001</v>
          </cell>
          <cell r="M46">
            <v>1865.6000000000001</v>
          </cell>
          <cell r="O46">
            <v>0.3</v>
          </cell>
          <cell r="Q46">
            <v>109.44</v>
          </cell>
          <cell r="R46">
            <v>0</v>
          </cell>
          <cell r="S46">
            <v>2026.2</v>
          </cell>
          <cell r="X46">
            <v>39.75</v>
          </cell>
          <cell r="AC46" t="str">
            <v>20140101LGUM_427</v>
          </cell>
        </row>
        <row r="47">
          <cell r="B47" t="str">
            <v>Jan 2015</v>
          </cell>
          <cell r="C47" t="str">
            <v>RLS</v>
          </cell>
          <cell r="D47" t="str">
            <v>LGUM_428</v>
          </cell>
          <cell r="E47">
            <v>260</v>
          </cell>
          <cell r="G47">
            <v>13374</v>
          </cell>
          <cell r="K47">
            <v>4.5474735088646412E-13</v>
          </cell>
          <cell r="L47">
            <v>8863.4</v>
          </cell>
          <cell r="M47">
            <v>8863.4</v>
          </cell>
          <cell r="O47">
            <v>2.15</v>
          </cell>
          <cell r="Q47">
            <v>521.41999999999996</v>
          </cell>
          <cell r="R47">
            <v>0</v>
          </cell>
          <cell r="S47">
            <v>9653.24</v>
          </cell>
          <cell r="X47">
            <v>275.60000000000002</v>
          </cell>
          <cell r="AC47" t="str">
            <v>20140101LGUM_428</v>
          </cell>
        </row>
        <row r="48">
          <cell r="B48" t="str">
            <v>Jan 2015</v>
          </cell>
          <cell r="C48" t="str">
            <v>LS</v>
          </cell>
          <cell r="D48" t="str">
            <v>LGUM_429</v>
          </cell>
          <cell r="E48">
            <v>192</v>
          </cell>
          <cell r="G48">
            <v>9618</v>
          </cell>
          <cell r="K48">
            <v>0</v>
          </cell>
          <cell r="L48">
            <v>6925.44</v>
          </cell>
          <cell r="M48">
            <v>6925.4400000000005</v>
          </cell>
          <cell r="O48">
            <v>-0.79</v>
          </cell>
          <cell r="Q48">
            <v>428.03</v>
          </cell>
          <cell r="R48">
            <v>0</v>
          </cell>
          <cell r="S48">
            <v>7991.81</v>
          </cell>
          <cell r="X48">
            <v>203.52</v>
          </cell>
          <cell r="AC48" t="str">
            <v>20140101LGUM_429</v>
          </cell>
        </row>
        <row r="49">
          <cell r="B49" t="str">
            <v>Jan 2015</v>
          </cell>
          <cell r="C49" t="str">
            <v>RLS</v>
          </cell>
          <cell r="D49" t="str">
            <v>LGUM_430</v>
          </cell>
          <cell r="E49">
            <v>13</v>
          </cell>
          <cell r="G49">
            <v>426</v>
          </cell>
          <cell r="K49">
            <v>0</v>
          </cell>
          <cell r="L49">
            <v>419.38</v>
          </cell>
          <cell r="M49">
            <v>419.38000000000005</v>
          </cell>
          <cell r="O49">
            <v>0.08</v>
          </cell>
          <cell r="Q49">
            <v>23.95</v>
          </cell>
          <cell r="R49">
            <v>0</v>
          </cell>
          <cell r="S49">
            <v>443.41</v>
          </cell>
          <cell r="X49">
            <v>9.75</v>
          </cell>
          <cell r="AC49" t="str">
            <v>20140101LGUM_430</v>
          </cell>
        </row>
        <row r="50">
          <cell r="B50" t="str">
            <v>Jan 2015</v>
          </cell>
          <cell r="C50" t="str">
            <v>LS</v>
          </cell>
          <cell r="D50" t="str">
            <v>LGUM_431</v>
          </cell>
          <cell r="E50">
            <v>45</v>
          </cell>
          <cell r="G50">
            <v>1630</v>
          </cell>
          <cell r="K50">
            <v>0</v>
          </cell>
          <cell r="L50">
            <v>1481.85</v>
          </cell>
          <cell r="M50">
            <v>1481.85</v>
          </cell>
          <cell r="O50">
            <v>0.27</v>
          </cell>
          <cell r="Q50">
            <v>94.11</v>
          </cell>
          <cell r="R50">
            <v>0</v>
          </cell>
          <cell r="S50">
            <v>1742.21</v>
          </cell>
          <cell r="X50">
            <v>33.75</v>
          </cell>
          <cell r="AC50" t="str">
            <v>20140101LGUM_431</v>
          </cell>
        </row>
        <row r="51">
          <cell r="B51" t="str">
            <v>Jan 2015</v>
          </cell>
          <cell r="C51" t="str">
            <v>RLS</v>
          </cell>
          <cell r="D51" t="str">
            <v>LGUM_432</v>
          </cell>
          <cell r="E51">
            <v>10</v>
          </cell>
          <cell r="G51">
            <v>486</v>
          </cell>
          <cell r="K51">
            <v>-2.9753977059954195E-14</v>
          </cell>
          <cell r="L51">
            <v>343.29999999999995</v>
          </cell>
          <cell r="M51">
            <v>343.3</v>
          </cell>
          <cell r="O51">
            <v>0.08</v>
          </cell>
          <cell r="Q51">
            <v>19.809999999999999</v>
          </cell>
          <cell r="R51">
            <v>0</v>
          </cell>
          <cell r="S51">
            <v>366.66</v>
          </cell>
          <cell r="X51">
            <v>10.6</v>
          </cell>
          <cell r="AC51" t="str">
            <v>20140101LGUM_432</v>
          </cell>
        </row>
        <row r="52">
          <cell r="B52" t="str">
            <v>Jan 2015</v>
          </cell>
          <cell r="C52" t="str">
            <v>LS</v>
          </cell>
          <cell r="D52" t="str">
            <v>LGUM_433</v>
          </cell>
          <cell r="E52">
            <v>195</v>
          </cell>
          <cell r="G52">
            <v>9357</v>
          </cell>
          <cell r="K52">
            <v>0</v>
          </cell>
          <cell r="L52">
            <v>6823.05</v>
          </cell>
          <cell r="M52">
            <v>6823.0500000000011</v>
          </cell>
          <cell r="O52">
            <v>1.28</v>
          </cell>
          <cell r="Q52">
            <v>442.51</v>
          </cell>
          <cell r="R52">
            <v>0</v>
          </cell>
          <cell r="S52">
            <v>8199.5300000000007</v>
          </cell>
          <cell r="X52">
            <v>206.7</v>
          </cell>
          <cell r="AC52" t="str">
            <v>20140101LGUM_433</v>
          </cell>
        </row>
        <row r="53">
          <cell r="B53" t="str">
            <v>Jan 2015</v>
          </cell>
          <cell r="C53" t="str">
            <v>LS</v>
          </cell>
          <cell r="D53" t="str">
            <v>LGUM_439</v>
          </cell>
          <cell r="E53">
            <v>0</v>
          </cell>
          <cell r="G53">
            <v>0</v>
          </cell>
          <cell r="K53">
            <v>0</v>
          </cell>
          <cell r="L53">
            <v>0</v>
          </cell>
          <cell r="M53">
            <v>0</v>
          </cell>
          <cell r="O53">
            <v>0</v>
          </cell>
          <cell r="Q53">
            <v>0</v>
          </cell>
          <cell r="R53">
            <v>0</v>
          </cell>
          <cell r="S53">
            <v>0</v>
          </cell>
          <cell r="X53">
            <v>0</v>
          </cell>
          <cell r="AC53" t="str">
            <v>20140101LGUM_439</v>
          </cell>
        </row>
        <row r="54">
          <cell r="B54" t="str">
            <v>Jan 2015</v>
          </cell>
          <cell r="C54" t="str">
            <v>LS</v>
          </cell>
          <cell r="D54" t="str">
            <v>LGUM_440</v>
          </cell>
          <cell r="E54">
            <v>2</v>
          </cell>
          <cell r="G54">
            <v>253</v>
          </cell>
          <cell r="K54">
            <v>0</v>
          </cell>
          <cell r="L54">
            <v>36.56</v>
          </cell>
          <cell r="M54">
            <v>36.56</v>
          </cell>
          <cell r="O54">
            <v>0.04</v>
          </cell>
          <cell r="Q54">
            <v>2.08</v>
          </cell>
          <cell r="R54">
            <v>0</v>
          </cell>
          <cell r="S54">
            <v>38.68</v>
          </cell>
          <cell r="X54">
            <v>5.34</v>
          </cell>
          <cell r="AC54" t="str">
            <v>20140101LGUM_440</v>
          </cell>
        </row>
        <row r="55">
          <cell r="B55" t="str">
            <v>Jan 2015</v>
          </cell>
          <cell r="C55" t="str">
            <v>LS</v>
          </cell>
          <cell r="D55" t="str">
            <v>LGUM_441</v>
          </cell>
          <cell r="E55">
            <v>37</v>
          </cell>
          <cell r="G55">
            <v>7562</v>
          </cell>
          <cell r="K55">
            <v>0</v>
          </cell>
          <cell r="L55">
            <v>825.84</v>
          </cell>
          <cell r="M55">
            <v>825.84</v>
          </cell>
          <cell r="O55">
            <v>1.19</v>
          </cell>
          <cell r="Q55">
            <v>47.24</v>
          </cell>
          <cell r="R55">
            <v>0</v>
          </cell>
          <cell r="S55">
            <v>874.27</v>
          </cell>
          <cell r="X55">
            <v>158.36000000000001</v>
          </cell>
          <cell r="AC55" t="str">
            <v>20140101LGUM_441</v>
          </cell>
        </row>
        <row r="56">
          <cell r="B56" t="str">
            <v>Jan 2015</v>
          </cell>
          <cell r="C56" t="str">
            <v>LS</v>
          </cell>
          <cell r="D56" t="str">
            <v>LGUM_444</v>
          </cell>
          <cell r="E56">
            <v>0</v>
          </cell>
          <cell r="G56">
            <v>0</v>
          </cell>
          <cell r="K56">
            <v>0</v>
          </cell>
          <cell r="L56">
            <v>0</v>
          </cell>
          <cell r="M56">
            <v>0</v>
          </cell>
          <cell r="O56">
            <v>0</v>
          </cell>
          <cell r="Q56">
            <v>0</v>
          </cell>
          <cell r="R56">
            <v>0</v>
          </cell>
          <cell r="S56">
            <v>0</v>
          </cell>
          <cell r="X56">
            <v>0</v>
          </cell>
          <cell r="AC56" t="str">
            <v>20140101LGUM_444</v>
          </cell>
        </row>
        <row r="57">
          <cell r="B57" t="str">
            <v>Jan 2015</v>
          </cell>
          <cell r="C57" t="str">
            <v>LS</v>
          </cell>
          <cell r="D57" t="str">
            <v>LGUM_445</v>
          </cell>
          <cell r="E57">
            <v>0</v>
          </cell>
          <cell r="G57">
            <v>0</v>
          </cell>
          <cell r="K57">
            <v>0</v>
          </cell>
          <cell r="L57">
            <v>0</v>
          </cell>
          <cell r="M57">
            <v>0</v>
          </cell>
          <cell r="O57">
            <v>0</v>
          </cell>
          <cell r="Q57">
            <v>0</v>
          </cell>
          <cell r="R57">
            <v>0</v>
          </cell>
          <cell r="S57">
            <v>0</v>
          </cell>
          <cell r="X57">
            <v>0</v>
          </cell>
          <cell r="AC57" t="str">
            <v>20140101LGUM_445</v>
          </cell>
        </row>
        <row r="58">
          <cell r="B58" t="str">
            <v>Jan 2015</v>
          </cell>
          <cell r="C58" t="str">
            <v>LS</v>
          </cell>
          <cell r="D58" t="str">
            <v>LGUM_452</v>
          </cell>
          <cell r="E58">
            <v>6679</v>
          </cell>
          <cell r="G58">
            <v>493816</v>
          </cell>
          <cell r="K58">
            <v>-12.849999999999454</v>
          </cell>
          <cell r="L58">
            <v>85611.93</v>
          </cell>
          <cell r="M58">
            <v>85611.93</v>
          </cell>
          <cell r="O58">
            <v>73.569999999999993</v>
          </cell>
          <cell r="Q58">
            <v>4952.3100000000004</v>
          </cell>
          <cell r="R58">
            <v>0</v>
          </cell>
          <cell r="S58">
            <v>91749.02</v>
          </cell>
          <cell r="X58">
            <v>11020.35</v>
          </cell>
          <cell r="AC58" t="str">
            <v>20140101LGUM_452</v>
          </cell>
        </row>
        <row r="59">
          <cell r="B59" t="str">
            <v>Jan 2015</v>
          </cell>
          <cell r="C59" t="str">
            <v>LS</v>
          </cell>
          <cell r="D59" t="str">
            <v>LGUM_453</v>
          </cell>
          <cell r="E59">
            <v>9634</v>
          </cell>
          <cell r="G59">
            <v>1136788</v>
          </cell>
          <cell r="K59">
            <v>208.43000000000825</v>
          </cell>
          <cell r="L59">
            <v>145489.15000000002</v>
          </cell>
          <cell r="M59">
            <v>145489.15000000002</v>
          </cell>
          <cell r="O59">
            <v>175.61</v>
          </cell>
          <cell r="Q59">
            <v>8378.67</v>
          </cell>
          <cell r="R59">
            <v>0</v>
          </cell>
          <cell r="S59">
            <v>155174.29</v>
          </cell>
          <cell r="X59">
            <v>38343.32</v>
          </cell>
          <cell r="AC59" t="str">
            <v>20140101LGUM_453</v>
          </cell>
        </row>
        <row r="60">
          <cell r="B60" t="str">
            <v>Jan 2015</v>
          </cell>
          <cell r="C60" t="str">
            <v>LS</v>
          </cell>
          <cell r="D60" t="str">
            <v>LGUM_454</v>
          </cell>
          <cell r="E60">
            <v>5608</v>
          </cell>
          <cell r="G60">
            <v>1090407</v>
          </cell>
          <cell r="K60">
            <v>-94.029999999997017</v>
          </cell>
          <cell r="L60">
            <v>97373.01</v>
          </cell>
          <cell r="M60">
            <v>97373.01</v>
          </cell>
          <cell r="O60">
            <v>147.26</v>
          </cell>
          <cell r="Q60">
            <v>5723.12</v>
          </cell>
          <cell r="R60">
            <v>0</v>
          </cell>
          <cell r="S60">
            <v>106087.97</v>
          </cell>
          <cell r="X60">
            <v>24002.240000000002</v>
          </cell>
          <cell r="AC60" t="str">
            <v>20140101LGUM_454</v>
          </cell>
        </row>
        <row r="61">
          <cell r="B61" t="str">
            <v>Jan 2015</v>
          </cell>
          <cell r="C61" t="str">
            <v>LS</v>
          </cell>
          <cell r="D61" t="str">
            <v>LGUM_455</v>
          </cell>
          <cell r="E61">
            <v>417</v>
          </cell>
          <cell r="G61">
            <v>31824</v>
          </cell>
          <cell r="K61">
            <v>-30.76000000000019</v>
          </cell>
          <cell r="L61">
            <v>5711.33</v>
          </cell>
          <cell r="M61">
            <v>5711.33</v>
          </cell>
          <cell r="O61">
            <v>4.04</v>
          </cell>
          <cell r="Q61">
            <v>338.61</v>
          </cell>
          <cell r="R61">
            <v>0</v>
          </cell>
          <cell r="S61">
            <v>6263.94</v>
          </cell>
          <cell r="X61">
            <v>688.05</v>
          </cell>
          <cell r="AC61" t="str">
            <v>20140101LGUM_455</v>
          </cell>
        </row>
        <row r="62">
          <cell r="B62" t="str">
            <v>Jan 2015</v>
          </cell>
          <cell r="C62" t="str">
            <v>LS</v>
          </cell>
          <cell r="D62" t="str">
            <v>LGUM_456</v>
          </cell>
          <cell r="E62">
            <v>13291</v>
          </cell>
          <cell r="G62">
            <v>2660570</v>
          </cell>
          <cell r="K62">
            <v>-557.2299999999841</v>
          </cell>
          <cell r="L62">
            <v>241471.88</v>
          </cell>
          <cell r="M62">
            <v>241471.88</v>
          </cell>
          <cell r="O62">
            <v>326.79000000000002</v>
          </cell>
          <cell r="Q62">
            <v>14228.04</v>
          </cell>
          <cell r="R62">
            <v>0</v>
          </cell>
          <cell r="S62">
            <v>263809.27</v>
          </cell>
          <cell r="X62">
            <v>56885.48</v>
          </cell>
          <cell r="AC62" t="str">
            <v>20140101LGUM_456</v>
          </cell>
        </row>
        <row r="63">
          <cell r="B63" t="str">
            <v>Jan 2015</v>
          </cell>
          <cell r="C63" t="str">
            <v>LS</v>
          </cell>
          <cell r="D63" t="str">
            <v>LGUM_457</v>
          </cell>
          <cell r="E63">
            <v>3468</v>
          </cell>
          <cell r="G63">
            <v>171153</v>
          </cell>
          <cell r="K63">
            <v>-232.48000000000116</v>
          </cell>
          <cell r="L63">
            <v>37430</v>
          </cell>
          <cell r="M63">
            <v>37430</v>
          </cell>
          <cell r="O63">
            <v>28.49</v>
          </cell>
          <cell r="Q63">
            <v>2230.6</v>
          </cell>
          <cell r="R63">
            <v>0</v>
          </cell>
          <cell r="S63">
            <v>41340.1</v>
          </cell>
          <cell r="X63">
            <v>3676.08</v>
          </cell>
          <cell r="AC63" t="str">
            <v>20140101LGUM_457</v>
          </cell>
        </row>
        <row r="64">
          <cell r="B64" t="str">
            <v>Jan 2015</v>
          </cell>
          <cell r="C64" t="str">
            <v>RLS</v>
          </cell>
          <cell r="D64" t="str">
            <v>LGUM_458</v>
          </cell>
          <cell r="E64">
            <v>5</v>
          </cell>
          <cell r="G64">
            <v>439</v>
          </cell>
          <cell r="K64">
            <v>0</v>
          </cell>
          <cell r="L64">
            <v>55.65</v>
          </cell>
          <cell r="M64">
            <v>55.65</v>
          </cell>
          <cell r="O64">
            <v>0.06</v>
          </cell>
          <cell r="Q64">
            <v>3.2</v>
          </cell>
          <cell r="R64">
            <v>0</v>
          </cell>
          <cell r="S64">
            <v>58.91</v>
          </cell>
          <cell r="X64">
            <v>18.850000000000001</v>
          </cell>
          <cell r="AC64" t="str">
            <v>20140101LGUM_458</v>
          </cell>
        </row>
        <row r="65">
          <cell r="B65" t="str">
            <v>Jan 2015</v>
          </cell>
          <cell r="C65" t="str">
            <v>LS</v>
          </cell>
          <cell r="D65" t="str">
            <v>LGUM_470</v>
          </cell>
          <cell r="E65">
            <v>26</v>
          </cell>
          <cell r="G65">
            <v>1683</v>
          </cell>
          <cell r="K65">
            <v>0</v>
          </cell>
          <cell r="L65">
            <v>332.54</v>
          </cell>
          <cell r="M65">
            <v>332.53999999999996</v>
          </cell>
          <cell r="O65">
            <v>0.26</v>
          </cell>
          <cell r="Q65">
            <v>19.100000000000001</v>
          </cell>
          <cell r="R65">
            <v>0</v>
          </cell>
          <cell r="S65">
            <v>353.96</v>
          </cell>
          <cell r="X65">
            <v>35.619999999999997</v>
          </cell>
          <cell r="AC65" t="str">
            <v>20140101LGUM_470</v>
          </cell>
        </row>
        <row r="66">
          <cell r="B66" t="str">
            <v>Jan 2015</v>
          </cell>
          <cell r="C66" t="str">
            <v>RLS</v>
          </cell>
          <cell r="D66" t="str">
            <v>LGUM_471</v>
          </cell>
          <cell r="E66">
            <v>2</v>
          </cell>
          <cell r="G66">
            <v>132</v>
          </cell>
          <cell r="K66">
            <v>0</v>
          </cell>
          <cell r="L66">
            <v>30.14</v>
          </cell>
          <cell r="M66">
            <v>30.14</v>
          </cell>
          <cell r="O66">
            <v>0.02</v>
          </cell>
          <cell r="Q66">
            <v>1.72</v>
          </cell>
          <cell r="R66">
            <v>0</v>
          </cell>
          <cell r="S66">
            <v>31.88</v>
          </cell>
          <cell r="X66">
            <v>2.74</v>
          </cell>
          <cell r="AC66" t="str">
            <v>20140101LGUM_471</v>
          </cell>
        </row>
        <row r="67">
          <cell r="B67" t="str">
            <v>Jan 2015</v>
          </cell>
          <cell r="C67" t="str">
            <v>LS</v>
          </cell>
          <cell r="D67" t="str">
            <v>LGUM_473</v>
          </cell>
          <cell r="E67">
            <v>506</v>
          </cell>
          <cell r="G67">
            <v>75055</v>
          </cell>
          <cell r="K67">
            <v>3.1200000000001467</v>
          </cell>
          <cell r="L67">
            <v>9455.2000000000007</v>
          </cell>
          <cell r="M67">
            <v>9455.2000000000007</v>
          </cell>
          <cell r="O67">
            <v>8.7899999999999991</v>
          </cell>
          <cell r="Q67">
            <v>544.34</v>
          </cell>
          <cell r="R67">
            <v>0</v>
          </cell>
          <cell r="S67">
            <v>10088.549999999999</v>
          </cell>
          <cell r="X67">
            <v>1609.08</v>
          </cell>
          <cell r="AC67" t="str">
            <v>20140101LGUM_473</v>
          </cell>
        </row>
        <row r="68">
          <cell r="B68" t="str">
            <v>Jan 2015</v>
          </cell>
          <cell r="C68" t="str">
            <v>RLS</v>
          </cell>
          <cell r="D68" t="str">
            <v>LGUM_474</v>
          </cell>
          <cell r="E68">
            <v>54</v>
          </cell>
          <cell r="G68">
            <v>8128</v>
          </cell>
          <cell r="K68">
            <v>-2.1671553440683056E-13</v>
          </cell>
          <cell r="L68">
            <v>1132.3799999999999</v>
          </cell>
          <cell r="M68">
            <v>1132.3800000000001</v>
          </cell>
          <cell r="O68">
            <v>1.3</v>
          </cell>
          <cell r="Q68">
            <v>66.28</v>
          </cell>
          <cell r="R68">
            <v>0</v>
          </cell>
          <cell r="S68">
            <v>1226.7</v>
          </cell>
          <cell r="X68">
            <v>171.72</v>
          </cell>
          <cell r="AC68" t="str">
            <v>20140101LGUM_474</v>
          </cell>
        </row>
        <row r="69">
          <cell r="B69" t="str">
            <v>Jan 2015</v>
          </cell>
          <cell r="C69" t="str">
            <v>RLS</v>
          </cell>
          <cell r="D69" t="str">
            <v>LGUM_475</v>
          </cell>
          <cell r="E69">
            <v>2</v>
          </cell>
          <cell r="G69">
            <v>301</v>
          </cell>
          <cell r="K69">
            <v>0</v>
          </cell>
          <cell r="L69">
            <v>56.84</v>
          </cell>
          <cell r="M69">
            <v>56.84</v>
          </cell>
          <cell r="O69">
            <v>0.05</v>
          </cell>
          <cell r="Q69">
            <v>3.24</v>
          </cell>
          <cell r="R69">
            <v>0</v>
          </cell>
          <cell r="S69">
            <v>60.13</v>
          </cell>
          <cell r="X69">
            <v>6.36</v>
          </cell>
          <cell r="AC69" t="str">
            <v>20140101LGUM_475</v>
          </cell>
        </row>
        <row r="70">
          <cell r="B70" t="str">
            <v>Jan 2015</v>
          </cell>
          <cell r="C70" t="str">
            <v>LS</v>
          </cell>
          <cell r="D70" t="str">
            <v>LGUM_476</v>
          </cell>
          <cell r="E70">
            <v>471</v>
          </cell>
          <cell r="G70">
            <v>208522</v>
          </cell>
          <cell r="K70">
            <v>-549.27999999999895</v>
          </cell>
          <cell r="L70">
            <v>18102.32</v>
          </cell>
          <cell r="M70">
            <v>18102.32</v>
          </cell>
          <cell r="O70">
            <v>20.27</v>
          </cell>
          <cell r="Q70">
            <v>1040.44</v>
          </cell>
          <cell r="R70">
            <v>0</v>
          </cell>
          <cell r="S70">
            <v>19301.939999999999</v>
          </cell>
          <cell r="X70">
            <v>4620.51</v>
          </cell>
          <cell r="AC70" t="str">
            <v>20140101LGUM_476</v>
          </cell>
        </row>
        <row r="71">
          <cell r="B71" t="str">
            <v>Jan 2015</v>
          </cell>
          <cell r="C71" t="str">
            <v>RLS</v>
          </cell>
          <cell r="D71" t="str">
            <v>LGUM_477</v>
          </cell>
          <cell r="E71">
            <v>61</v>
          </cell>
          <cell r="G71">
            <v>28779</v>
          </cell>
          <cell r="K71">
            <v>2.9132252166164108E-13</v>
          </cell>
          <cell r="L71">
            <v>2609.5800000000004</v>
          </cell>
          <cell r="M71">
            <v>2609.5800000000004</v>
          </cell>
          <cell r="O71">
            <v>4.62</v>
          </cell>
          <cell r="Q71">
            <v>151.21</v>
          </cell>
          <cell r="R71">
            <v>0</v>
          </cell>
          <cell r="S71">
            <v>2799.34</v>
          </cell>
          <cell r="X71">
            <v>598.41</v>
          </cell>
          <cell r="AC71" t="str">
            <v>20140101LGUM_477</v>
          </cell>
        </row>
        <row r="72">
          <cell r="B72" t="str">
            <v>Jan 2015</v>
          </cell>
          <cell r="C72" t="str">
            <v>LS</v>
          </cell>
          <cell r="D72" t="str">
            <v>LGUM_479</v>
          </cell>
          <cell r="E72">
            <v>0</v>
          </cell>
          <cell r="G72">
            <v>0</v>
          </cell>
          <cell r="K72">
            <v>0</v>
          </cell>
          <cell r="L72">
            <v>0</v>
          </cell>
          <cell r="M72">
            <v>0</v>
          </cell>
          <cell r="O72">
            <v>0</v>
          </cell>
          <cell r="Q72">
            <v>0</v>
          </cell>
          <cell r="R72">
            <v>0</v>
          </cell>
          <cell r="S72">
            <v>0</v>
          </cell>
          <cell r="X72">
            <v>0</v>
          </cell>
          <cell r="AC72" t="str">
            <v>20140101LGUM_479</v>
          </cell>
        </row>
        <row r="73">
          <cell r="B73" t="str">
            <v>Jan 2015</v>
          </cell>
          <cell r="C73" t="str">
            <v>LS</v>
          </cell>
          <cell r="D73" t="str">
            <v>LGUM_480</v>
          </cell>
          <cell r="E73">
            <v>20</v>
          </cell>
          <cell r="G73">
            <v>1346</v>
          </cell>
          <cell r="K73">
            <v>0</v>
          </cell>
          <cell r="L73">
            <v>476.6</v>
          </cell>
          <cell r="M73">
            <v>476.59999999999997</v>
          </cell>
          <cell r="O73">
            <v>0.21</v>
          </cell>
          <cell r="Q73">
            <v>27.22</v>
          </cell>
          <cell r="R73">
            <v>0</v>
          </cell>
          <cell r="S73">
            <v>504.03</v>
          </cell>
          <cell r="X73">
            <v>27.4</v>
          </cell>
          <cell r="AC73" t="str">
            <v>20140101LGUM_480</v>
          </cell>
        </row>
        <row r="74">
          <cell r="B74" t="str">
            <v>Jan 2015</v>
          </cell>
          <cell r="C74" t="str">
            <v>LS</v>
          </cell>
          <cell r="D74" t="str">
            <v>LGUM_481</v>
          </cell>
          <cell r="E74">
            <v>4</v>
          </cell>
          <cell r="G74">
            <v>616</v>
          </cell>
          <cell r="K74">
            <v>0</v>
          </cell>
          <cell r="L74">
            <v>81.84</v>
          </cell>
          <cell r="M74">
            <v>81.84</v>
          </cell>
          <cell r="O74">
            <v>0.1</v>
          </cell>
          <cell r="Q74">
            <v>4.68</v>
          </cell>
          <cell r="R74">
            <v>0</v>
          </cell>
          <cell r="S74">
            <v>86.62</v>
          </cell>
          <cell r="X74">
            <v>12.72</v>
          </cell>
          <cell r="AC74" t="str">
            <v>20140101LGUM_481</v>
          </cell>
        </row>
        <row r="75">
          <cell r="B75" t="str">
            <v>Jan 2015</v>
          </cell>
          <cell r="C75" t="str">
            <v>LS</v>
          </cell>
          <cell r="D75" t="str">
            <v>LGUM_482</v>
          </cell>
          <cell r="E75">
            <v>52</v>
          </cell>
          <cell r="G75">
            <v>7650</v>
          </cell>
          <cell r="K75">
            <v>-44.310000000000173</v>
          </cell>
          <cell r="L75">
            <v>1526.61</v>
          </cell>
          <cell r="M75">
            <v>1526.61</v>
          </cell>
          <cell r="O75">
            <v>1.21</v>
          </cell>
          <cell r="Q75">
            <v>87.28</v>
          </cell>
          <cell r="R75">
            <v>0</v>
          </cell>
          <cell r="S75">
            <v>1615.1</v>
          </cell>
          <cell r="X75">
            <v>165.36</v>
          </cell>
          <cell r="AC75" t="str">
            <v>20140101LGUM_482</v>
          </cell>
        </row>
        <row r="76">
          <cell r="B76" t="str">
            <v>Jan 2015</v>
          </cell>
          <cell r="C76" t="str">
            <v>LS</v>
          </cell>
          <cell r="D76" t="str">
            <v>LGUM_483</v>
          </cell>
          <cell r="E76">
            <v>2</v>
          </cell>
          <cell r="G76">
            <v>947</v>
          </cell>
          <cell r="K76">
            <v>0</v>
          </cell>
          <cell r="L76">
            <v>85.12</v>
          </cell>
          <cell r="M76">
            <v>85.12</v>
          </cell>
          <cell r="O76">
            <v>0.15</v>
          </cell>
          <cell r="Q76">
            <v>4.87</v>
          </cell>
          <cell r="R76">
            <v>0</v>
          </cell>
          <cell r="S76">
            <v>90.14</v>
          </cell>
          <cell r="X76">
            <v>19.62</v>
          </cell>
          <cell r="AC76" t="str">
            <v>20140101LGUM_483</v>
          </cell>
        </row>
        <row r="77">
          <cell r="B77" t="str">
            <v>Jan 2015</v>
          </cell>
          <cell r="C77" t="str">
            <v>LS</v>
          </cell>
          <cell r="D77" t="str">
            <v>LGUM_484</v>
          </cell>
          <cell r="E77">
            <v>13</v>
          </cell>
          <cell r="G77">
            <v>6180</v>
          </cell>
          <cell r="K77">
            <v>0</v>
          </cell>
          <cell r="L77">
            <v>680.03</v>
          </cell>
          <cell r="M77">
            <v>680.03</v>
          </cell>
          <cell r="O77">
            <v>0.99</v>
          </cell>
          <cell r="Q77">
            <v>38.880000000000003</v>
          </cell>
          <cell r="R77">
            <v>0</v>
          </cell>
          <cell r="S77">
            <v>719.9</v>
          </cell>
          <cell r="X77">
            <v>127.53</v>
          </cell>
          <cell r="AC77" t="str">
            <v>20140101LGUM_484</v>
          </cell>
        </row>
        <row r="78">
          <cell r="B78" t="str">
            <v>Feb 2015</v>
          </cell>
          <cell r="C78" t="str">
            <v>RLS</v>
          </cell>
          <cell r="D78" t="str">
            <v>LGUM_201</v>
          </cell>
          <cell r="E78">
            <v>76</v>
          </cell>
          <cell r="G78">
            <v>3447</v>
          </cell>
          <cell r="K78">
            <v>-6.7400000000000304</v>
          </cell>
          <cell r="L78">
            <v>611.9</v>
          </cell>
          <cell r="M78">
            <v>611.9</v>
          </cell>
          <cell r="O78">
            <v>4.3499999999999996</v>
          </cell>
          <cell r="Q78">
            <v>37.909999999999997</v>
          </cell>
          <cell r="R78">
            <v>0</v>
          </cell>
          <cell r="S78">
            <v>689.18</v>
          </cell>
          <cell r="X78">
            <v>82.84</v>
          </cell>
          <cell r="AC78" t="str">
            <v>20140101LGUM_201</v>
          </cell>
        </row>
        <row r="79">
          <cell r="B79" t="str">
            <v>Feb 2015</v>
          </cell>
          <cell r="C79" t="str">
            <v>RLS</v>
          </cell>
          <cell r="D79" t="str">
            <v>LGUM_203</v>
          </cell>
          <cell r="E79">
            <v>2161</v>
          </cell>
          <cell r="G79">
            <v>238482</v>
          </cell>
          <cell r="K79">
            <v>-143.11000000000075</v>
          </cell>
          <cell r="L79">
            <v>23541.45</v>
          </cell>
          <cell r="M79">
            <v>23541.45</v>
          </cell>
          <cell r="O79">
            <v>292.23</v>
          </cell>
          <cell r="Q79">
            <v>1407.65</v>
          </cell>
          <cell r="R79">
            <v>0</v>
          </cell>
          <cell r="S79">
            <v>25721.99</v>
          </cell>
          <cell r="X79">
            <v>5856.31</v>
          </cell>
          <cell r="AC79" t="str">
            <v>20140101LGUM_203</v>
          </cell>
        </row>
        <row r="80">
          <cell r="B80" t="str">
            <v>Feb 2015</v>
          </cell>
          <cell r="C80" t="str">
            <v>RLS</v>
          </cell>
          <cell r="D80" t="str">
            <v>LGUM_204</v>
          </cell>
          <cell r="E80">
            <v>1232</v>
          </cell>
          <cell r="G80">
            <v>211177</v>
          </cell>
          <cell r="K80">
            <v>-74.699999999999591</v>
          </cell>
          <cell r="L80">
            <v>16569.62</v>
          </cell>
          <cell r="M80">
            <v>16569.62</v>
          </cell>
          <cell r="O80">
            <v>259.17</v>
          </cell>
          <cell r="Q80">
            <v>1018.2</v>
          </cell>
          <cell r="R80">
            <v>0</v>
          </cell>
          <cell r="S80">
            <v>18559.21</v>
          </cell>
          <cell r="X80">
            <v>5174.3999999999996</v>
          </cell>
          <cell r="AC80" t="str">
            <v>20140101LGUM_204</v>
          </cell>
        </row>
        <row r="81">
          <cell r="B81" t="str">
            <v>Feb 2015</v>
          </cell>
          <cell r="C81" t="str">
            <v>RLS</v>
          </cell>
          <cell r="D81" t="str">
            <v>LGUM_206</v>
          </cell>
          <cell r="E81">
            <v>48</v>
          </cell>
          <cell r="G81">
            <v>2357</v>
          </cell>
          <cell r="K81">
            <v>2.2400000000000091</v>
          </cell>
          <cell r="L81">
            <v>599.84</v>
          </cell>
          <cell r="M81">
            <v>599.84</v>
          </cell>
          <cell r="O81">
            <v>2.04</v>
          </cell>
          <cell r="Q81">
            <v>44.64</v>
          </cell>
          <cell r="R81">
            <v>0</v>
          </cell>
          <cell r="S81">
            <v>646.52</v>
          </cell>
          <cell r="X81">
            <v>52.32</v>
          </cell>
          <cell r="AC81" t="str">
            <v>20140101LGUM_206</v>
          </cell>
        </row>
        <row r="82">
          <cell r="B82" t="str">
            <v>Feb 2015</v>
          </cell>
          <cell r="C82" t="str">
            <v>RLS</v>
          </cell>
          <cell r="D82" t="str">
            <v>LGUM_207</v>
          </cell>
          <cell r="E82">
            <v>707</v>
          </cell>
          <cell r="G82">
            <v>124182</v>
          </cell>
          <cell r="K82">
            <v>-10.230000000001041</v>
          </cell>
          <cell r="L82">
            <v>10976.55</v>
          </cell>
          <cell r="M82">
            <v>10976.55</v>
          </cell>
          <cell r="O82">
            <v>146.12</v>
          </cell>
          <cell r="Q82">
            <v>675.37</v>
          </cell>
          <cell r="R82">
            <v>0</v>
          </cell>
          <cell r="S82">
            <v>12344.47</v>
          </cell>
          <cell r="X82">
            <v>2969.4</v>
          </cell>
          <cell r="AC82" t="str">
            <v>20140101LGUM_207</v>
          </cell>
        </row>
        <row r="83">
          <cell r="B83" t="str">
            <v>Feb 2015</v>
          </cell>
          <cell r="C83" t="str">
            <v>RLS</v>
          </cell>
          <cell r="D83" t="str">
            <v>LGUM_208</v>
          </cell>
          <cell r="E83">
            <v>1237</v>
          </cell>
          <cell r="G83">
            <v>95910</v>
          </cell>
          <cell r="K83">
            <v>-17.110000000000582</v>
          </cell>
          <cell r="L83">
            <v>17597.77</v>
          </cell>
          <cell r="M83">
            <v>17597.77</v>
          </cell>
          <cell r="O83">
            <v>119.43</v>
          </cell>
          <cell r="Q83">
            <v>1027.3499999999999</v>
          </cell>
          <cell r="R83">
            <v>0</v>
          </cell>
          <cell r="S83">
            <v>18744.55</v>
          </cell>
          <cell r="X83">
            <v>2362.67</v>
          </cell>
          <cell r="AC83" t="str">
            <v>20140101LGUM_208</v>
          </cell>
        </row>
        <row r="84">
          <cell r="B84" t="str">
            <v>Feb 2015</v>
          </cell>
          <cell r="C84" t="str">
            <v>RLS</v>
          </cell>
          <cell r="D84" t="str">
            <v>LGUM_209</v>
          </cell>
          <cell r="E84">
            <v>40</v>
          </cell>
          <cell r="G84">
            <v>16869</v>
          </cell>
          <cell r="K84">
            <v>-8.5999999999998025</v>
          </cell>
          <cell r="L84">
            <v>1099</v>
          </cell>
          <cell r="M84">
            <v>1099</v>
          </cell>
          <cell r="O84">
            <v>20.14</v>
          </cell>
          <cell r="Q84">
            <v>67.650000000000006</v>
          </cell>
          <cell r="R84">
            <v>0</v>
          </cell>
          <cell r="S84">
            <v>1234.17</v>
          </cell>
          <cell r="X84">
            <v>406.8</v>
          </cell>
          <cell r="AC84" t="str">
            <v>20140101LGUM_209</v>
          </cell>
        </row>
        <row r="85">
          <cell r="B85" t="str">
            <v>Feb 2015</v>
          </cell>
          <cell r="C85" t="str">
            <v>RLS</v>
          </cell>
          <cell r="D85" t="str">
            <v>LGUM_210</v>
          </cell>
          <cell r="E85">
            <v>324</v>
          </cell>
          <cell r="G85">
            <v>135396</v>
          </cell>
          <cell r="K85">
            <v>-8.9700000000007378</v>
          </cell>
          <cell r="L85">
            <v>9351.39</v>
          </cell>
          <cell r="M85">
            <v>9351.39</v>
          </cell>
          <cell r="O85">
            <v>163.11000000000001</v>
          </cell>
          <cell r="Q85">
            <v>562.54</v>
          </cell>
          <cell r="R85">
            <v>0</v>
          </cell>
          <cell r="S85">
            <v>10266.56</v>
          </cell>
          <cell r="X85">
            <v>3295.08</v>
          </cell>
          <cell r="AC85" t="str">
            <v>20140101LGUM_210</v>
          </cell>
        </row>
        <row r="86">
          <cell r="B86" t="str">
            <v>Feb 2015</v>
          </cell>
          <cell r="C86" t="str">
            <v>RLS</v>
          </cell>
          <cell r="D86" t="str">
            <v>LGUM_252</v>
          </cell>
          <cell r="E86">
            <v>3035</v>
          </cell>
          <cell r="G86">
            <v>241298</v>
          </cell>
          <cell r="K86">
            <v>-114.94000000000096</v>
          </cell>
          <cell r="L86">
            <v>28930.01</v>
          </cell>
          <cell r="M86">
            <v>28930.01</v>
          </cell>
          <cell r="O86">
            <v>262.89</v>
          </cell>
          <cell r="Q86">
            <v>1772.46</v>
          </cell>
          <cell r="R86">
            <v>0</v>
          </cell>
          <cell r="S86">
            <v>32417.17</v>
          </cell>
          <cell r="X86">
            <v>5796.85</v>
          </cell>
          <cell r="AC86" t="str">
            <v>20140101LGUM_252</v>
          </cell>
        </row>
        <row r="87">
          <cell r="B87" t="str">
            <v>Feb 2015</v>
          </cell>
          <cell r="C87" t="str">
            <v>RLS</v>
          </cell>
          <cell r="D87" t="str">
            <v>LGUM_266</v>
          </cell>
          <cell r="E87">
            <v>1061</v>
          </cell>
          <cell r="G87">
            <v>122124</v>
          </cell>
          <cell r="K87">
            <v>0</v>
          </cell>
          <cell r="L87">
            <v>29007.74</v>
          </cell>
          <cell r="M87">
            <v>29007.74</v>
          </cell>
          <cell r="O87">
            <v>137.41999999999999</v>
          </cell>
          <cell r="Q87">
            <v>1687.47</v>
          </cell>
          <cell r="R87">
            <v>0</v>
          </cell>
          <cell r="S87">
            <v>30832.63</v>
          </cell>
          <cell r="X87">
            <v>2970.8</v>
          </cell>
          <cell r="AC87" t="str">
            <v>20140101LGUM_266</v>
          </cell>
        </row>
        <row r="88">
          <cell r="B88" t="str">
            <v>Feb 2015</v>
          </cell>
          <cell r="C88" t="str">
            <v>RLS</v>
          </cell>
          <cell r="D88" t="str">
            <v>LGUM_267</v>
          </cell>
          <cell r="E88">
            <v>1854</v>
          </cell>
          <cell r="G88">
            <v>344046</v>
          </cell>
          <cell r="K88">
            <v>-146.53000000000117</v>
          </cell>
          <cell r="L88">
            <v>58069.07</v>
          </cell>
          <cell r="M88">
            <v>58069.070000000007</v>
          </cell>
          <cell r="O88">
            <v>418.23</v>
          </cell>
          <cell r="Q88">
            <v>3390.54</v>
          </cell>
          <cell r="R88">
            <v>0</v>
          </cell>
          <cell r="S88">
            <v>61879.9</v>
          </cell>
          <cell r="X88">
            <v>8250.2999999999993</v>
          </cell>
          <cell r="AC88" t="str">
            <v>20140101LGUM_267</v>
          </cell>
        </row>
        <row r="89">
          <cell r="B89" t="str">
            <v>Feb 2015</v>
          </cell>
          <cell r="C89" t="str">
            <v>RLS</v>
          </cell>
          <cell r="D89" t="str">
            <v>LGUM_274</v>
          </cell>
          <cell r="E89">
            <v>16799</v>
          </cell>
          <cell r="G89">
            <v>909823</v>
          </cell>
          <cell r="K89">
            <v>-169.88000000000932</v>
          </cell>
          <cell r="L89">
            <v>288604.93</v>
          </cell>
          <cell r="M89">
            <v>288604.93000000005</v>
          </cell>
          <cell r="O89">
            <v>1118.03</v>
          </cell>
          <cell r="Q89">
            <v>16797.509999999998</v>
          </cell>
          <cell r="R89">
            <v>0</v>
          </cell>
          <cell r="S89">
            <v>306533.84000000003</v>
          </cell>
          <cell r="X89">
            <v>21334.73</v>
          </cell>
          <cell r="AC89" t="str">
            <v>20140101LGUM_274</v>
          </cell>
        </row>
        <row r="90">
          <cell r="B90" t="str">
            <v>Feb 2015</v>
          </cell>
          <cell r="C90" t="str">
            <v>RLS</v>
          </cell>
          <cell r="D90" t="str">
            <v>LGUM_275</v>
          </cell>
          <cell r="E90">
            <v>471</v>
          </cell>
          <cell r="G90">
            <v>36353</v>
          </cell>
          <cell r="K90">
            <v>0</v>
          </cell>
          <cell r="L90">
            <v>11723.19</v>
          </cell>
          <cell r="M90">
            <v>11723.19</v>
          </cell>
          <cell r="O90">
            <v>37.520000000000003</v>
          </cell>
          <cell r="Q90">
            <v>680.29</v>
          </cell>
          <cell r="R90">
            <v>0</v>
          </cell>
          <cell r="S90">
            <v>12441</v>
          </cell>
          <cell r="X90">
            <v>843.09</v>
          </cell>
          <cell r="AC90" t="str">
            <v>20140101LGUM_275</v>
          </cell>
        </row>
        <row r="91">
          <cell r="B91" t="str">
            <v>Feb 2015</v>
          </cell>
          <cell r="C91" t="str">
            <v>RLS</v>
          </cell>
          <cell r="D91" t="str">
            <v>LGUM_276</v>
          </cell>
          <cell r="E91">
            <v>1324</v>
          </cell>
          <cell r="G91">
            <v>54023</v>
          </cell>
          <cell r="K91">
            <v>-34.010000000002037</v>
          </cell>
          <cell r="L91">
            <v>18727.07</v>
          </cell>
          <cell r="M91">
            <v>18727.07</v>
          </cell>
          <cell r="O91">
            <v>66.31</v>
          </cell>
          <cell r="Q91">
            <v>1088.55</v>
          </cell>
          <cell r="R91">
            <v>0</v>
          </cell>
          <cell r="S91">
            <v>19881.93</v>
          </cell>
          <cell r="X91">
            <v>1165.1199999999999</v>
          </cell>
          <cell r="AC91" t="str">
            <v>20140101LGUM_276</v>
          </cell>
        </row>
        <row r="92">
          <cell r="B92" t="str">
            <v>Feb 2015</v>
          </cell>
          <cell r="C92" t="str">
            <v>RLS</v>
          </cell>
          <cell r="D92" t="str">
            <v>LGUM_277</v>
          </cell>
          <cell r="E92">
            <v>2064</v>
          </cell>
          <cell r="G92">
            <v>154193</v>
          </cell>
          <cell r="K92">
            <v>-4.4800000000005795</v>
          </cell>
          <cell r="L92">
            <v>45713.119999999995</v>
          </cell>
          <cell r="M92">
            <v>45713.119999999995</v>
          </cell>
          <cell r="O92">
            <v>191.81</v>
          </cell>
          <cell r="Q92">
            <v>2665.62</v>
          </cell>
          <cell r="R92">
            <v>0</v>
          </cell>
          <cell r="S92">
            <v>48629.67</v>
          </cell>
          <cell r="X92">
            <v>3694.56</v>
          </cell>
          <cell r="AC92" t="str">
            <v>20140101LGUM_277</v>
          </cell>
        </row>
        <row r="93">
          <cell r="B93" t="str">
            <v>Feb 2015</v>
          </cell>
          <cell r="C93" t="str">
            <v>RLS</v>
          </cell>
          <cell r="D93" t="str">
            <v>LGUM_278</v>
          </cell>
          <cell r="E93">
            <v>15</v>
          </cell>
          <cell r="G93">
            <v>6389</v>
          </cell>
          <cell r="K93">
            <v>0</v>
          </cell>
          <cell r="L93">
            <v>1088.25</v>
          </cell>
          <cell r="M93">
            <v>1088.25</v>
          </cell>
          <cell r="O93">
            <v>7.99</v>
          </cell>
          <cell r="Q93">
            <v>63.58</v>
          </cell>
          <cell r="R93">
            <v>0</v>
          </cell>
          <cell r="S93">
            <v>1159.82</v>
          </cell>
          <cell r="X93">
            <v>147.6</v>
          </cell>
          <cell r="AC93" t="str">
            <v>20140101LGUM_278</v>
          </cell>
        </row>
        <row r="94">
          <cell r="B94" t="str">
            <v>Feb 2015</v>
          </cell>
          <cell r="C94" t="str">
            <v>RLS</v>
          </cell>
          <cell r="D94" t="str">
            <v>LGUM_279</v>
          </cell>
          <cell r="E94">
            <v>9</v>
          </cell>
          <cell r="G94">
            <v>3873</v>
          </cell>
          <cell r="K94">
            <v>0</v>
          </cell>
          <cell r="L94">
            <v>372.87</v>
          </cell>
          <cell r="M94">
            <v>372.87</v>
          </cell>
          <cell r="O94">
            <v>4.84</v>
          </cell>
          <cell r="Q94">
            <v>21.91</v>
          </cell>
          <cell r="R94">
            <v>0</v>
          </cell>
          <cell r="S94">
            <v>399.62</v>
          </cell>
          <cell r="X94">
            <v>88.56</v>
          </cell>
          <cell r="AC94" t="str">
            <v>20140101LGUM_279</v>
          </cell>
        </row>
        <row r="95">
          <cell r="B95" t="str">
            <v>Feb 2015</v>
          </cell>
          <cell r="C95" t="str">
            <v>RLS</v>
          </cell>
          <cell r="D95" t="str">
            <v>LGUM_280</v>
          </cell>
          <cell r="E95">
            <v>46</v>
          </cell>
          <cell r="G95">
            <v>1935</v>
          </cell>
          <cell r="K95">
            <v>0</v>
          </cell>
          <cell r="L95">
            <v>891.48</v>
          </cell>
          <cell r="M95">
            <v>891.4799999999999</v>
          </cell>
          <cell r="O95">
            <v>2.41</v>
          </cell>
          <cell r="Q95">
            <v>94.47</v>
          </cell>
          <cell r="R95">
            <v>0</v>
          </cell>
          <cell r="S95">
            <v>1723.42</v>
          </cell>
          <cell r="X95">
            <v>40.479999999999997</v>
          </cell>
          <cell r="AC95" t="str">
            <v>20140101LGUM_280</v>
          </cell>
        </row>
        <row r="96">
          <cell r="B96" t="str">
            <v>Feb 2015</v>
          </cell>
          <cell r="C96" t="str">
            <v>RLS</v>
          </cell>
          <cell r="D96" t="str">
            <v>LGUM_281</v>
          </cell>
          <cell r="E96">
            <v>209</v>
          </cell>
          <cell r="G96">
            <v>11234</v>
          </cell>
          <cell r="K96">
            <v>0</v>
          </cell>
          <cell r="L96">
            <v>4253.1499999999996</v>
          </cell>
          <cell r="M96">
            <v>4253.1499999999996</v>
          </cell>
          <cell r="O96">
            <v>14.07</v>
          </cell>
          <cell r="Q96">
            <v>432.18</v>
          </cell>
          <cell r="R96">
            <v>0</v>
          </cell>
          <cell r="S96">
            <v>7883.66</v>
          </cell>
          <cell r="X96">
            <v>265.43</v>
          </cell>
          <cell r="AC96" t="str">
            <v>20140101LGUM_281</v>
          </cell>
        </row>
        <row r="97">
          <cell r="B97" t="str">
            <v>Feb 2015</v>
          </cell>
          <cell r="C97" t="str">
            <v>RLS</v>
          </cell>
          <cell r="D97" t="str">
            <v>LGUM_282</v>
          </cell>
          <cell r="E97">
            <v>106</v>
          </cell>
          <cell r="G97">
            <v>4442</v>
          </cell>
          <cell r="K97">
            <v>0</v>
          </cell>
          <cell r="L97">
            <v>2070.1799999999998</v>
          </cell>
          <cell r="M97">
            <v>2070.1800000000003</v>
          </cell>
          <cell r="O97">
            <v>5.55</v>
          </cell>
          <cell r="Q97">
            <v>177.78</v>
          </cell>
          <cell r="R97">
            <v>0</v>
          </cell>
          <cell r="S97">
            <v>3243.12</v>
          </cell>
          <cell r="X97">
            <v>93.28</v>
          </cell>
          <cell r="AC97" t="str">
            <v>20140101LGUM_282</v>
          </cell>
        </row>
        <row r="98">
          <cell r="B98" t="str">
            <v>Feb 2015</v>
          </cell>
          <cell r="C98" t="str">
            <v>RLS</v>
          </cell>
          <cell r="D98" t="str">
            <v>LGUM_283</v>
          </cell>
          <cell r="E98">
            <v>82</v>
          </cell>
          <cell r="G98">
            <v>4314</v>
          </cell>
          <cell r="K98">
            <v>0</v>
          </cell>
          <cell r="L98">
            <v>1707.24</v>
          </cell>
          <cell r="M98">
            <v>1707.2399999999996</v>
          </cell>
          <cell r="O98">
            <v>5.42</v>
          </cell>
          <cell r="Q98">
            <v>174.02</v>
          </cell>
          <cell r="R98">
            <v>0</v>
          </cell>
          <cell r="S98">
            <v>3174.45</v>
          </cell>
          <cell r="X98">
            <v>104.14</v>
          </cell>
          <cell r="AC98" t="str">
            <v>20140101LGUM_283</v>
          </cell>
        </row>
        <row r="99">
          <cell r="B99" t="str">
            <v>Feb 2015</v>
          </cell>
          <cell r="C99" t="str">
            <v>RLS</v>
          </cell>
          <cell r="D99" t="str">
            <v>LGUM_314</v>
          </cell>
          <cell r="E99">
            <v>263</v>
          </cell>
          <cell r="G99">
            <v>29066</v>
          </cell>
          <cell r="K99">
            <v>-29.530000000000655</v>
          </cell>
          <cell r="L99">
            <v>5020.07</v>
          </cell>
          <cell r="M99">
            <v>5020.07</v>
          </cell>
          <cell r="O99">
            <v>27.81</v>
          </cell>
          <cell r="Q99">
            <v>291.11</v>
          </cell>
          <cell r="R99">
            <v>0</v>
          </cell>
          <cell r="S99">
            <v>5338.99</v>
          </cell>
          <cell r="X99">
            <v>712.73</v>
          </cell>
          <cell r="AC99" t="str">
            <v>20140101LGUM_314</v>
          </cell>
        </row>
        <row r="100">
          <cell r="B100" t="str">
            <v>Feb 2015</v>
          </cell>
          <cell r="C100" t="str">
            <v>RLS</v>
          </cell>
          <cell r="D100" t="str">
            <v>LGUM_315</v>
          </cell>
          <cell r="E100">
            <v>35</v>
          </cell>
          <cell r="G100">
            <v>5852</v>
          </cell>
          <cell r="K100">
            <v>0</v>
          </cell>
          <cell r="L100">
            <v>803.25</v>
          </cell>
          <cell r="M100">
            <v>803.25</v>
          </cell>
          <cell r="O100">
            <v>7.12</v>
          </cell>
          <cell r="Q100">
            <v>46.97</v>
          </cell>
          <cell r="R100">
            <v>0</v>
          </cell>
          <cell r="S100">
            <v>857.34</v>
          </cell>
          <cell r="X100">
            <v>147</v>
          </cell>
          <cell r="AC100" t="str">
            <v>20140101LGUM_315</v>
          </cell>
        </row>
        <row r="101">
          <cell r="B101" t="str">
            <v>Feb 2015</v>
          </cell>
          <cell r="C101" t="str">
            <v>RLS</v>
          </cell>
          <cell r="D101" t="str">
            <v>LGUM_318</v>
          </cell>
          <cell r="E101">
            <v>23</v>
          </cell>
          <cell r="G101">
            <v>1729</v>
          </cell>
          <cell r="K101">
            <v>0</v>
          </cell>
          <cell r="L101">
            <v>400.66</v>
          </cell>
          <cell r="M101">
            <v>400.65999999999997</v>
          </cell>
          <cell r="O101">
            <v>2.16</v>
          </cell>
          <cell r="Q101">
            <v>23.37</v>
          </cell>
          <cell r="R101">
            <v>0</v>
          </cell>
          <cell r="S101">
            <v>426.19</v>
          </cell>
          <cell r="X101">
            <v>43.93</v>
          </cell>
          <cell r="AC101" t="str">
            <v>20140101LGUM_318</v>
          </cell>
        </row>
        <row r="102">
          <cell r="B102" t="str">
            <v>Feb 2015</v>
          </cell>
          <cell r="C102" t="str">
            <v>RLS</v>
          </cell>
          <cell r="D102" t="str">
            <v>LGUM_347</v>
          </cell>
          <cell r="E102">
            <v>0</v>
          </cell>
          <cell r="G102">
            <v>0</v>
          </cell>
          <cell r="K102">
            <v>0</v>
          </cell>
          <cell r="L102">
            <v>0</v>
          </cell>
          <cell r="M102">
            <v>0</v>
          </cell>
          <cell r="O102">
            <v>0</v>
          </cell>
          <cell r="Q102">
            <v>0</v>
          </cell>
          <cell r="R102">
            <v>0</v>
          </cell>
          <cell r="S102">
            <v>0</v>
          </cell>
          <cell r="X102">
            <v>0</v>
          </cell>
          <cell r="AC102" t="str">
            <v>20140101LGUM_347</v>
          </cell>
        </row>
        <row r="103">
          <cell r="B103" t="str">
            <v>Feb 2015</v>
          </cell>
          <cell r="C103" t="str">
            <v>RLS</v>
          </cell>
          <cell r="D103" t="str">
            <v>LGUM_348</v>
          </cell>
          <cell r="E103">
            <v>31</v>
          </cell>
          <cell r="G103">
            <v>3329</v>
          </cell>
          <cell r="K103">
            <v>0</v>
          </cell>
          <cell r="L103">
            <v>406.72</v>
          </cell>
          <cell r="M103">
            <v>406.71999999999997</v>
          </cell>
          <cell r="O103">
            <v>4.16</v>
          </cell>
          <cell r="Q103">
            <v>23.83</v>
          </cell>
          <cell r="R103">
            <v>0</v>
          </cell>
          <cell r="S103">
            <v>434.71</v>
          </cell>
          <cell r="X103">
            <v>92.38</v>
          </cell>
          <cell r="AC103" t="str">
            <v>20140101LGUM_348</v>
          </cell>
        </row>
        <row r="104">
          <cell r="B104" t="str">
            <v>Feb 2015</v>
          </cell>
          <cell r="C104" t="str">
            <v>RLS</v>
          </cell>
          <cell r="D104" t="str">
            <v>LGUM_349</v>
          </cell>
          <cell r="E104">
            <v>17</v>
          </cell>
          <cell r="G104">
            <v>609</v>
          </cell>
          <cell r="K104">
            <v>0</v>
          </cell>
          <cell r="L104">
            <v>153.34</v>
          </cell>
          <cell r="M104">
            <v>153.34</v>
          </cell>
          <cell r="O104">
            <v>0.76</v>
          </cell>
          <cell r="Q104">
            <v>8.94</v>
          </cell>
          <cell r="R104">
            <v>0</v>
          </cell>
          <cell r="S104">
            <v>163.04</v>
          </cell>
          <cell r="X104">
            <v>15.47</v>
          </cell>
          <cell r="AC104" t="str">
            <v>20140101LGUM_349</v>
          </cell>
        </row>
        <row r="105">
          <cell r="B105" t="str">
            <v>Feb 2015</v>
          </cell>
          <cell r="C105" t="str">
            <v>LS</v>
          </cell>
          <cell r="D105" t="str">
            <v>LGUM_400</v>
          </cell>
          <cell r="E105">
            <v>58</v>
          </cell>
          <cell r="G105">
            <v>1060</v>
          </cell>
          <cell r="K105">
            <v>-40.609999999999808</v>
          </cell>
          <cell r="L105">
            <v>1345.01</v>
          </cell>
          <cell r="M105">
            <v>1345.0099999999998</v>
          </cell>
          <cell r="O105">
            <v>1.0900000000000001</v>
          </cell>
          <cell r="Q105">
            <v>80.540000000000006</v>
          </cell>
          <cell r="R105">
            <v>0</v>
          </cell>
          <cell r="S105">
            <v>1480.04</v>
          </cell>
          <cell r="X105">
            <v>59.16</v>
          </cell>
          <cell r="AC105" t="str">
            <v>20140101LGUM_400</v>
          </cell>
        </row>
        <row r="106">
          <cell r="B106" t="str">
            <v>Feb 2015</v>
          </cell>
          <cell r="C106" t="str">
            <v>LS</v>
          </cell>
          <cell r="D106" t="str">
            <v>LGUM_401</v>
          </cell>
          <cell r="E106">
            <v>4</v>
          </cell>
          <cell r="G106">
            <v>148</v>
          </cell>
          <cell r="K106">
            <v>0</v>
          </cell>
          <cell r="L106">
            <v>99.6</v>
          </cell>
          <cell r="M106">
            <v>99.6</v>
          </cell>
          <cell r="O106">
            <v>0.19</v>
          </cell>
          <cell r="Q106">
            <v>5.79</v>
          </cell>
          <cell r="R106">
            <v>0</v>
          </cell>
          <cell r="S106">
            <v>105.58</v>
          </cell>
          <cell r="X106">
            <v>4.24</v>
          </cell>
          <cell r="AC106" t="str">
            <v>20140101LGUM_401</v>
          </cell>
        </row>
        <row r="107">
          <cell r="B107" t="str">
            <v>Feb 2015</v>
          </cell>
          <cell r="C107" t="str">
            <v>LS</v>
          </cell>
          <cell r="D107" t="str">
            <v>LGUM_412</v>
          </cell>
          <cell r="E107">
            <v>205</v>
          </cell>
          <cell r="G107">
            <v>6356</v>
          </cell>
          <cell r="K107">
            <v>0</v>
          </cell>
          <cell r="L107">
            <v>4056.95</v>
          </cell>
          <cell r="M107">
            <v>4056.9500000000003</v>
          </cell>
          <cell r="O107">
            <v>7.96</v>
          </cell>
          <cell r="Q107">
            <v>235.73</v>
          </cell>
          <cell r="R107">
            <v>0</v>
          </cell>
          <cell r="S107">
            <v>4300.6400000000003</v>
          </cell>
          <cell r="X107">
            <v>153.75</v>
          </cell>
          <cell r="AC107" t="str">
            <v>20140101LGUM_412</v>
          </cell>
        </row>
        <row r="108">
          <cell r="B108" t="str">
            <v>Feb 2015</v>
          </cell>
          <cell r="C108" t="str">
            <v>LS</v>
          </cell>
          <cell r="D108" t="str">
            <v>LGUM_413</v>
          </cell>
          <cell r="E108">
            <v>2340</v>
          </cell>
          <cell r="G108">
            <v>104121</v>
          </cell>
          <cell r="K108">
            <v>784.21999999999889</v>
          </cell>
          <cell r="L108">
            <v>48730.82</v>
          </cell>
          <cell r="M108">
            <v>48730.820000000007</v>
          </cell>
          <cell r="O108">
            <v>118.78</v>
          </cell>
          <cell r="Q108">
            <v>2871.96</v>
          </cell>
          <cell r="R108">
            <v>0</v>
          </cell>
          <cell r="S108">
            <v>51732.87</v>
          </cell>
          <cell r="X108">
            <v>2480.4</v>
          </cell>
          <cell r="AC108" t="str">
            <v>20140101LGUM_413</v>
          </cell>
        </row>
        <row r="109">
          <cell r="B109" t="str">
            <v>Feb 2015</v>
          </cell>
          <cell r="C109" t="str">
            <v>LS</v>
          </cell>
          <cell r="D109" t="str">
            <v>LGUM_415</v>
          </cell>
          <cell r="E109">
            <v>39</v>
          </cell>
          <cell r="G109">
            <v>1199</v>
          </cell>
          <cell r="K109">
            <v>0</v>
          </cell>
          <cell r="L109">
            <v>787.02</v>
          </cell>
          <cell r="M109">
            <v>787.02</v>
          </cell>
          <cell r="O109">
            <v>1.52</v>
          </cell>
          <cell r="Q109">
            <v>45.71</v>
          </cell>
          <cell r="R109">
            <v>0</v>
          </cell>
          <cell r="S109">
            <v>834.25</v>
          </cell>
          <cell r="X109">
            <v>29.25</v>
          </cell>
          <cell r="AC109" t="str">
            <v>20140101LGUM_415</v>
          </cell>
        </row>
        <row r="110">
          <cell r="B110" t="str">
            <v>Feb 2015</v>
          </cell>
          <cell r="C110" t="str">
            <v>LS</v>
          </cell>
          <cell r="D110" t="str">
            <v>LGUM_416</v>
          </cell>
          <cell r="E110">
            <v>1867</v>
          </cell>
          <cell r="G110">
            <v>81933</v>
          </cell>
          <cell r="K110">
            <v>-48.249999999997087</v>
          </cell>
          <cell r="L110">
            <v>42071.27</v>
          </cell>
          <cell r="M110">
            <v>42071.27</v>
          </cell>
          <cell r="O110">
            <v>101.76</v>
          </cell>
          <cell r="Q110">
            <v>2463.34</v>
          </cell>
          <cell r="R110">
            <v>0</v>
          </cell>
          <cell r="S110">
            <v>44655.92</v>
          </cell>
          <cell r="X110">
            <v>1979.02</v>
          </cell>
          <cell r="AC110" t="str">
            <v>20140101LGUM_416</v>
          </cell>
        </row>
        <row r="111">
          <cell r="B111" t="str">
            <v>Feb 2015</v>
          </cell>
          <cell r="C111" t="str">
            <v>RLS</v>
          </cell>
          <cell r="D111" t="str">
            <v>LGUM_417</v>
          </cell>
          <cell r="E111">
            <v>41</v>
          </cell>
          <cell r="G111">
            <v>1758</v>
          </cell>
          <cell r="K111">
            <v>0</v>
          </cell>
          <cell r="L111">
            <v>970.88</v>
          </cell>
          <cell r="M111">
            <v>970.88</v>
          </cell>
          <cell r="O111">
            <v>2.21</v>
          </cell>
          <cell r="Q111">
            <v>56.43</v>
          </cell>
          <cell r="R111">
            <v>0</v>
          </cell>
          <cell r="S111">
            <v>1029.52</v>
          </cell>
          <cell r="X111">
            <v>42.23</v>
          </cell>
          <cell r="AC111" t="str">
            <v>20140101LGUM_417</v>
          </cell>
        </row>
        <row r="112">
          <cell r="B112" t="str">
            <v>Feb 2015</v>
          </cell>
          <cell r="C112" t="str">
            <v>RLS</v>
          </cell>
          <cell r="D112" t="str">
            <v>LGUM_419</v>
          </cell>
          <cell r="E112">
            <v>119</v>
          </cell>
          <cell r="G112">
            <v>8403</v>
          </cell>
          <cell r="K112">
            <v>0</v>
          </cell>
          <cell r="L112">
            <v>2947.63</v>
          </cell>
          <cell r="M112">
            <v>2947.6299999999997</v>
          </cell>
          <cell r="O112">
            <v>10.5</v>
          </cell>
          <cell r="Q112">
            <v>171.57</v>
          </cell>
          <cell r="R112">
            <v>0</v>
          </cell>
          <cell r="S112">
            <v>3129.7</v>
          </cell>
          <cell r="X112">
            <v>196.35</v>
          </cell>
          <cell r="AC112" t="str">
            <v>20140101LGUM_419</v>
          </cell>
        </row>
        <row r="113">
          <cell r="B113" t="str">
            <v>Feb 2015</v>
          </cell>
          <cell r="C113" t="str">
            <v>LS</v>
          </cell>
          <cell r="D113" t="str">
            <v>LGUM_420</v>
          </cell>
          <cell r="E113">
            <v>55</v>
          </cell>
          <cell r="G113">
            <v>3749</v>
          </cell>
          <cell r="K113">
            <v>0</v>
          </cell>
          <cell r="L113">
            <v>1643.95</v>
          </cell>
          <cell r="M113">
            <v>1643.9499999999998</v>
          </cell>
          <cell r="O113">
            <v>4.7300000000000004</v>
          </cell>
          <cell r="Q113">
            <v>95.64</v>
          </cell>
          <cell r="R113">
            <v>0</v>
          </cell>
          <cell r="S113">
            <v>1744.32</v>
          </cell>
          <cell r="X113">
            <v>90.75</v>
          </cell>
          <cell r="AC113" t="str">
            <v>20140101LGUM_420</v>
          </cell>
        </row>
        <row r="114">
          <cell r="B114" t="str">
            <v>Feb 2015</v>
          </cell>
          <cell r="C114" t="str">
            <v>LS</v>
          </cell>
          <cell r="D114" t="str">
            <v>LGUM_421</v>
          </cell>
          <cell r="E114">
            <v>184</v>
          </cell>
          <cell r="G114">
            <v>20021</v>
          </cell>
          <cell r="K114">
            <v>0</v>
          </cell>
          <cell r="L114">
            <v>6046.24</v>
          </cell>
          <cell r="M114">
            <v>6046.2400000000007</v>
          </cell>
          <cell r="O114">
            <v>24.81</v>
          </cell>
          <cell r="Q114">
            <v>352.05</v>
          </cell>
          <cell r="R114">
            <v>0</v>
          </cell>
          <cell r="S114">
            <v>6423.1</v>
          </cell>
          <cell r="X114">
            <v>491.28</v>
          </cell>
          <cell r="AC114" t="str">
            <v>20140101LGUM_421</v>
          </cell>
        </row>
        <row r="115">
          <cell r="B115" t="str">
            <v>Feb 2015</v>
          </cell>
          <cell r="C115" t="str">
            <v>LS</v>
          </cell>
          <cell r="D115" t="str">
            <v>LGUM_422</v>
          </cell>
          <cell r="E115">
            <v>416</v>
          </cell>
          <cell r="G115">
            <v>74058</v>
          </cell>
          <cell r="K115">
            <v>54.860000000000582</v>
          </cell>
          <cell r="L115">
            <v>16025.1</v>
          </cell>
          <cell r="M115">
            <v>16025.100000000002</v>
          </cell>
          <cell r="O115">
            <v>91.31</v>
          </cell>
          <cell r="Q115">
            <v>934.58</v>
          </cell>
          <cell r="R115">
            <v>0</v>
          </cell>
          <cell r="S115">
            <v>17050.990000000002</v>
          </cell>
          <cell r="X115">
            <v>1780.48</v>
          </cell>
          <cell r="AC115" t="str">
            <v>20140101LGUM_422</v>
          </cell>
        </row>
        <row r="116">
          <cell r="B116" t="str">
            <v>Feb 2015</v>
          </cell>
          <cell r="C116" t="str">
            <v>LS</v>
          </cell>
          <cell r="D116" t="str">
            <v>LGUM_423</v>
          </cell>
          <cell r="E116">
            <v>20</v>
          </cell>
          <cell r="G116">
            <v>1354</v>
          </cell>
          <cell r="K116">
            <v>0</v>
          </cell>
          <cell r="L116">
            <v>527</v>
          </cell>
          <cell r="M116">
            <v>527</v>
          </cell>
          <cell r="O116">
            <v>1.7</v>
          </cell>
          <cell r="Q116">
            <v>30.64</v>
          </cell>
          <cell r="R116">
            <v>0</v>
          </cell>
          <cell r="S116">
            <v>559.34</v>
          </cell>
          <cell r="X116">
            <v>33</v>
          </cell>
          <cell r="AC116" t="str">
            <v>20140101LGUM_423</v>
          </cell>
        </row>
        <row r="117">
          <cell r="B117" t="str">
            <v>Feb 2015</v>
          </cell>
          <cell r="C117" t="str">
            <v>LS</v>
          </cell>
          <cell r="D117" t="str">
            <v>LGUM_424</v>
          </cell>
          <cell r="E117">
            <v>137</v>
          </cell>
          <cell r="G117">
            <v>14746</v>
          </cell>
          <cell r="K117">
            <v>46.529999999999745</v>
          </cell>
          <cell r="L117">
            <v>3944.18</v>
          </cell>
          <cell r="M117">
            <v>3944.1800000000003</v>
          </cell>
          <cell r="O117">
            <v>18.100000000000001</v>
          </cell>
          <cell r="Q117">
            <v>229.77</v>
          </cell>
          <cell r="R117">
            <v>0</v>
          </cell>
          <cell r="S117">
            <v>4192.05</v>
          </cell>
          <cell r="X117">
            <v>545.26</v>
          </cell>
          <cell r="AC117" t="str">
            <v>20140101LGUM_424</v>
          </cell>
        </row>
        <row r="118">
          <cell r="B118" t="str">
            <v>Feb 2015</v>
          </cell>
          <cell r="C118" t="str">
            <v>LS</v>
          </cell>
          <cell r="D118" t="str">
            <v>LGUM_425</v>
          </cell>
          <cell r="E118">
            <v>27</v>
          </cell>
          <cell r="G118">
            <v>4747</v>
          </cell>
          <cell r="K118">
            <v>0</v>
          </cell>
          <cell r="L118">
            <v>918.81</v>
          </cell>
          <cell r="M118">
            <v>918.81</v>
          </cell>
          <cell r="O118">
            <v>5.32</v>
          </cell>
          <cell r="Q118">
            <v>53.52</v>
          </cell>
          <cell r="R118">
            <v>0</v>
          </cell>
          <cell r="S118">
            <v>977.65</v>
          </cell>
          <cell r="X118">
            <v>115.56</v>
          </cell>
          <cell r="AC118" t="str">
            <v>20140101LGUM_425</v>
          </cell>
        </row>
        <row r="119">
          <cell r="B119" t="str">
            <v>Feb 2015</v>
          </cell>
          <cell r="C119" t="str">
            <v>RLS</v>
          </cell>
          <cell r="D119" t="str">
            <v>LGUM_426</v>
          </cell>
          <cell r="E119">
            <v>40</v>
          </cell>
          <cell r="G119">
            <v>1236</v>
          </cell>
          <cell r="K119">
            <v>1.2789769243681803E-13</v>
          </cell>
          <cell r="L119">
            <v>1328.8000000000002</v>
          </cell>
          <cell r="M119">
            <v>1328.8</v>
          </cell>
          <cell r="O119">
            <v>1.54</v>
          </cell>
          <cell r="Q119">
            <v>78.400000000000006</v>
          </cell>
          <cell r="R119">
            <v>0</v>
          </cell>
          <cell r="S119">
            <v>1430.1</v>
          </cell>
          <cell r="X119">
            <v>30</v>
          </cell>
          <cell r="AC119" t="str">
            <v>20140101LGUM_426</v>
          </cell>
        </row>
        <row r="120">
          <cell r="B120" t="str">
            <v>Feb 2015</v>
          </cell>
          <cell r="C120" t="str">
            <v>LS</v>
          </cell>
          <cell r="D120" t="str">
            <v>LGUM_427</v>
          </cell>
          <cell r="E120">
            <v>53</v>
          </cell>
          <cell r="G120">
            <v>1639</v>
          </cell>
          <cell r="K120">
            <v>1.2789769243681803E-13</v>
          </cell>
          <cell r="L120">
            <v>1865.6000000000001</v>
          </cell>
          <cell r="M120">
            <v>1865.6000000000001</v>
          </cell>
          <cell r="O120">
            <v>2.04</v>
          </cell>
          <cell r="Q120">
            <v>111.27</v>
          </cell>
          <cell r="R120">
            <v>0</v>
          </cell>
          <cell r="S120">
            <v>2029.77</v>
          </cell>
          <cell r="X120">
            <v>39.75</v>
          </cell>
          <cell r="AC120" t="str">
            <v>20140101LGUM_427</v>
          </cell>
        </row>
        <row r="121">
          <cell r="B121" t="str">
            <v>Feb 2015</v>
          </cell>
          <cell r="C121" t="str">
            <v>RLS</v>
          </cell>
          <cell r="D121" t="str">
            <v>LGUM_428</v>
          </cell>
          <cell r="E121">
            <v>260</v>
          </cell>
          <cell r="G121">
            <v>11368</v>
          </cell>
          <cell r="K121">
            <v>70.53000000000111</v>
          </cell>
          <cell r="L121">
            <v>8933.93</v>
          </cell>
          <cell r="M121">
            <v>8933.93</v>
          </cell>
          <cell r="O121">
            <v>14.22</v>
          </cell>
          <cell r="Q121">
            <v>534.42999999999995</v>
          </cell>
          <cell r="R121">
            <v>0</v>
          </cell>
          <cell r="S121">
            <v>9748.85</v>
          </cell>
          <cell r="X121">
            <v>275.60000000000002</v>
          </cell>
          <cell r="AC121" t="str">
            <v>20140101LGUM_428</v>
          </cell>
        </row>
        <row r="122">
          <cell r="B122" t="str">
            <v>Feb 2015</v>
          </cell>
          <cell r="C122" t="str">
            <v>LS</v>
          </cell>
          <cell r="D122" t="str">
            <v>LGUM_429</v>
          </cell>
          <cell r="E122">
            <v>218</v>
          </cell>
          <cell r="G122">
            <v>9526</v>
          </cell>
          <cell r="K122">
            <v>0</v>
          </cell>
          <cell r="L122">
            <v>7863.26</v>
          </cell>
          <cell r="M122">
            <v>7863.2599999999993</v>
          </cell>
          <cell r="O122">
            <v>9.32</v>
          </cell>
          <cell r="Q122">
            <v>491.87</v>
          </cell>
          <cell r="R122">
            <v>0</v>
          </cell>
          <cell r="S122">
            <v>9003.58</v>
          </cell>
          <cell r="X122">
            <v>231.08</v>
          </cell>
          <cell r="AC122" t="str">
            <v>20140101LGUM_429</v>
          </cell>
        </row>
        <row r="123">
          <cell r="B123" t="str">
            <v>Feb 2015</v>
          </cell>
          <cell r="C123" t="str">
            <v>RLS</v>
          </cell>
          <cell r="D123" t="str">
            <v>LGUM_430</v>
          </cell>
          <cell r="E123">
            <v>13</v>
          </cell>
          <cell r="G123">
            <v>387</v>
          </cell>
          <cell r="K123">
            <v>0</v>
          </cell>
          <cell r="L123">
            <v>419.38</v>
          </cell>
          <cell r="M123">
            <v>419.38</v>
          </cell>
          <cell r="O123">
            <v>0.48</v>
          </cell>
          <cell r="Q123">
            <v>24.35</v>
          </cell>
          <cell r="R123">
            <v>0</v>
          </cell>
          <cell r="S123">
            <v>444.21</v>
          </cell>
          <cell r="X123">
            <v>9.75</v>
          </cell>
          <cell r="AC123" t="str">
            <v>20140101LGUM_430</v>
          </cell>
        </row>
        <row r="124">
          <cell r="B124" t="str">
            <v>Feb 2015</v>
          </cell>
          <cell r="C124" t="str">
            <v>LS</v>
          </cell>
          <cell r="D124" t="str">
            <v>LGUM_431</v>
          </cell>
          <cell r="E124">
            <v>45</v>
          </cell>
          <cell r="G124">
            <v>1393</v>
          </cell>
          <cell r="K124">
            <v>0</v>
          </cell>
          <cell r="L124">
            <v>1481.85</v>
          </cell>
          <cell r="M124">
            <v>1481.85</v>
          </cell>
          <cell r="O124">
            <v>1.76</v>
          </cell>
          <cell r="Q124">
            <v>95.69</v>
          </cell>
          <cell r="R124">
            <v>0</v>
          </cell>
          <cell r="S124">
            <v>1745.28</v>
          </cell>
          <cell r="X124">
            <v>33.75</v>
          </cell>
          <cell r="AC124" t="str">
            <v>20140101LGUM_431</v>
          </cell>
        </row>
        <row r="125">
          <cell r="B125" t="str">
            <v>Feb 2015</v>
          </cell>
          <cell r="C125" t="str">
            <v>RLS</v>
          </cell>
          <cell r="D125" t="str">
            <v>LGUM_432</v>
          </cell>
          <cell r="E125">
            <v>10</v>
          </cell>
          <cell r="G125">
            <v>439</v>
          </cell>
          <cell r="K125">
            <v>-2.9753977059954195E-14</v>
          </cell>
          <cell r="L125">
            <v>343.29999999999995</v>
          </cell>
          <cell r="M125">
            <v>343.3</v>
          </cell>
          <cell r="O125">
            <v>0.55000000000000004</v>
          </cell>
          <cell r="Q125">
            <v>20.149999999999999</v>
          </cell>
          <cell r="R125">
            <v>0</v>
          </cell>
          <cell r="S125">
            <v>367.47</v>
          </cell>
          <cell r="X125">
            <v>10.6</v>
          </cell>
          <cell r="AC125" t="str">
            <v>20140101LGUM_432</v>
          </cell>
        </row>
        <row r="126">
          <cell r="B126" t="str">
            <v>Feb 2015</v>
          </cell>
          <cell r="C126" t="str">
            <v>LS</v>
          </cell>
          <cell r="D126" t="str">
            <v>LGUM_433</v>
          </cell>
          <cell r="E126">
            <v>204</v>
          </cell>
          <cell r="G126">
            <v>8653</v>
          </cell>
          <cell r="K126">
            <v>-34.990000000000236</v>
          </cell>
          <cell r="L126">
            <v>7102.9699999999993</v>
          </cell>
          <cell r="M126">
            <v>7102.9699999999993</v>
          </cell>
          <cell r="O126">
            <v>10.26</v>
          </cell>
          <cell r="Q126">
            <v>466.21</v>
          </cell>
          <cell r="R126">
            <v>0</v>
          </cell>
          <cell r="S126">
            <v>8512.1299999999992</v>
          </cell>
          <cell r="X126">
            <v>216.24</v>
          </cell>
          <cell r="AC126" t="str">
            <v>20140101LGUM_433</v>
          </cell>
        </row>
        <row r="127">
          <cell r="B127" t="str">
            <v>Feb 2015</v>
          </cell>
          <cell r="C127" t="str">
            <v>LS</v>
          </cell>
          <cell r="D127" t="str">
            <v>LGUM_439</v>
          </cell>
          <cell r="E127">
            <v>0</v>
          </cell>
          <cell r="G127">
            <v>0</v>
          </cell>
          <cell r="K127">
            <v>0</v>
          </cell>
          <cell r="L127">
            <v>0</v>
          </cell>
          <cell r="M127">
            <v>0</v>
          </cell>
          <cell r="O127">
            <v>0</v>
          </cell>
          <cell r="Q127">
            <v>0</v>
          </cell>
          <cell r="R127">
            <v>0</v>
          </cell>
          <cell r="S127">
            <v>0</v>
          </cell>
          <cell r="X127">
            <v>0</v>
          </cell>
          <cell r="AC127" t="str">
            <v>20140101LGUM_439</v>
          </cell>
        </row>
        <row r="128">
          <cell r="B128" t="str">
            <v>Feb 2015</v>
          </cell>
          <cell r="C128" t="str">
            <v>LS</v>
          </cell>
          <cell r="D128" t="str">
            <v>LGUM_440</v>
          </cell>
          <cell r="E128">
            <v>2</v>
          </cell>
          <cell r="G128">
            <v>216</v>
          </cell>
          <cell r="K128">
            <v>0</v>
          </cell>
          <cell r="L128">
            <v>36.56</v>
          </cell>
          <cell r="M128">
            <v>36.56</v>
          </cell>
          <cell r="O128">
            <v>0.27</v>
          </cell>
          <cell r="Q128">
            <v>2.14</v>
          </cell>
          <cell r="R128">
            <v>0</v>
          </cell>
          <cell r="S128">
            <v>38.97</v>
          </cell>
          <cell r="X128">
            <v>5.34</v>
          </cell>
          <cell r="AC128" t="str">
            <v>20140101LGUM_440</v>
          </cell>
        </row>
        <row r="129">
          <cell r="B129" t="str">
            <v>Feb 2015</v>
          </cell>
          <cell r="C129" t="str">
            <v>LS</v>
          </cell>
          <cell r="D129" t="str">
            <v>LGUM_441</v>
          </cell>
          <cell r="E129">
            <v>35</v>
          </cell>
          <cell r="G129">
            <v>6183</v>
          </cell>
          <cell r="K129">
            <v>0</v>
          </cell>
          <cell r="L129">
            <v>781.2</v>
          </cell>
          <cell r="M129">
            <v>781.19999999999993</v>
          </cell>
          <cell r="O129">
            <v>7.72</v>
          </cell>
          <cell r="Q129">
            <v>45.76</v>
          </cell>
          <cell r="R129">
            <v>0</v>
          </cell>
          <cell r="S129">
            <v>834.68</v>
          </cell>
          <cell r="X129">
            <v>149.80000000000001</v>
          </cell>
          <cell r="AC129" t="str">
            <v>20140101LGUM_441</v>
          </cell>
        </row>
        <row r="130">
          <cell r="B130" t="str">
            <v>Feb 2015</v>
          </cell>
          <cell r="C130" t="str">
            <v>LS</v>
          </cell>
          <cell r="D130" t="str">
            <v>LGUM_444</v>
          </cell>
          <cell r="E130">
            <v>0</v>
          </cell>
          <cell r="G130">
            <v>0</v>
          </cell>
          <cell r="K130">
            <v>0</v>
          </cell>
          <cell r="L130">
            <v>0</v>
          </cell>
          <cell r="M130">
            <v>0</v>
          </cell>
          <cell r="O130">
            <v>0</v>
          </cell>
          <cell r="Q130">
            <v>0</v>
          </cell>
          <cell r="R130">
            <v>0</v>
          </cell>
          <cell r="S130">
            <v>0</v>
          </cell>
          <cell r="X130">
            <v>0</v>
          </cell>
          <cell r="AC130" t="str">
            <v>20140101LGUM_444</v>
          </cell>
        </row>
        <row r="131">
          <cell r="B131" t="str">
            <v>Feb 2015</v>
          </cell>
          <cell r="C131" t="str">
            <v>LS</v>
          </cell>
          <cell r="D131" t="str">
            <v>LGUM_445</v>
          </cell>
          <cell r="E131">
            <v>0</v>
          </cell>
          <cell r="G131">
            <v>0</v>
          </cell>
          <cell r="K131">
            <v>0</v>
          </cell>
          <cell r="L131">
            <v>0</v>
          </cell>
          <cell r="M131">
            <v>0</v>
          </cell>
          <cell r="O131">
            <v>0</v>
          </cell>
          <cell r="Q131">
            <v>0</v>
          </cell>
          <cell r="R131">
            <v>0</v>
          </cell>
          <cell r="S131">
            <v>0</v>
          </cell>
          <cell r="X131">
            <v>0</v>
          </cell>
          <cell r="AC131" t="str">
            <v>20140101LGUM_445</v>
          </cell>
        </row>
        <row r="132">
          <cell r="B132" t="str">
            <v>Feb 2015</v>
          </cell>
          <cell r="C132" t="str">
            <v>LS</v>
          </cell>
          <cell r="D132" t="str">
            <v>LGUM_452</v>
          </cell>
          <cell r="E132">
            <v>3704</v>
          </cell>
          <cell r="G132">
            <v>251687</v>
          </cell>
          <cell r="K132">
            <v>-137.39999999999941</v>
          </cell>
          <cell r="L132">
            <v>47347.88</v>
          </cell>
          <cell r="M132">
            <v>47347.88</v>
          </cell>
          <cell r="O132">
            <v>313.47000000000003</v>
          </cell>
          <cell r="Q132">
            <v>2827.33</v>
          </cell>
          <cell r="R132">
            <v>0</v>
          </cell>
          <cell r="S132">
            <v>51537.440000000002</v>
          </cell>
          <cell r="X132">
            <v>6111.6</v>
          </cell>
          <cell r="AC132" t="str">
            <v>20140101LGUM_452</v>
          </cell>
        </row>
        <row r="133">
          <cell r="B133" t="str">
            <v>Feb 2015</v>
          </cell>
          <cell r="C133" t="str">
            <v>LS</v>
          </cell>
          <cell r="D133" t="str">
            <v>LGUM_453</v>
          </cell>
          <cell r="E133">
            <v>3204</v>
          </cell>
          <cell r="G133">
            <v>348806</v>
          </cell>
          <cell r="K133">
            <v>37.41000000000281</v>
          </cell>
          <cell r="L133">
            <v>48353.73</v>
          </cell>
          <cell r="M133">
            <v>48353.73</v>
          </cell>
          <cell r="O133">
            <v>431.87</v>
          </cell>
          <cell r="Q133">
            <v>2892.23</v>
          </cell>
          <cell r="R133">
            <v>0</v>
          </cell>
          <cell r="S133">
            <v>52803.22</v>
          </cell>
          <cell r="X133">
            <v>12751.92</v>
          </cell>
          <cell r="AC133" t="str">
            <v>20140101LGUM_453</v>
          </cell>
        </row>
        <row r="134">
          <cell r="B134" t="str">
            <v>Feb 2015</v>
          </cell>
          <cell r="C134" t="str">
            <v>LS</v>
          </cell>
          <cell r="D134" t="str">
            <v>LGUM_454</v>
          </cell>
          <cell r="E134">
            <v>3535</v>
          </cell>
          <cell r="G134">
            <v>624045</v>
          </cell>
          <cell r="K134">
            <v>-99.370000000006257</v>
          </cell>
          <cell r="L134">
            <v>61338.929999999993</v>
          </cell>
          <cell r="M134">
            <v>61338.930000000008</v>
          </cell>
          <cell r="O134">
            <v>764.48</v>
          </cell>
          <cell r="Q134">
            <v>3757.53</v>
          </cell>
          <cell r="R134">
            <v>0</v>
          </cell>
          <cell r="S134">
            <v>68588.100000000006</v>
          </cell>
          <cell r="X134">
            <v>15129.8</v>
          </cell>
          <cell r="AC134" t="str">
            <v>20140101LGUM_454</v>
          </cell>
        </row>
        <row r="135">
          <cell r="B135" t="str">
            <v>Feb 2015</v>
          </cell>
          <cell r="C135" t="str">
            <v>LS</v>
          </cell>
          <cell r="D135" t="str">
            <v>LGUM_455</v>
          </cell>
          <cell r="E135">
            <v>401</v>
          </cell>
          <cell r="G135">
            <v>27509</v>
          </cell>
          <cell r="K135">
            <v>-5.9699999999999989</v>
          </cell>
          <cell r="L135">
            <v>5515.8</v>
          </cell>
          <cell r="M135">
            <v>5515.7999999999993</v>
          </cell>
          <cell r="O135">
            <v>34.08</v>
          </cell>
          <cell r="Q135">
            <v>332.72</v>
          </cell>
          <cell r="R135">
            <v>0</v>
          </cell>
          <cell r="S135">
            <v>6084.32</v>
          </cell>
          <cell r="X135">
            <v>661.65</v>
          </cell>
          <cell r="AC135" t="str">
            <v>20140101LGUM_455</v>
          </cell>
        </row>
        <row r="136">
          <cell r="B136" t="str">
            <v>Feb 2015</v>
          </cell>
          <cell r="C136" t="str">
            <v>LS</v>
          </cell>
          <cell r="D136" t="str">
            <v>LGUM_456</v>
          </cell>
          <cell r="E136">
            <v>12791</v>
          </cell>
          <cell r="G136">
            <v>2269297</v>
          </cell>
          <cell r="K136">
            <v>-1224.5999999999822</v>
          </cell>
          <cell r="L136">
            <v>231699.51</v>
          </cell>
          <cell r="M136">
            <v>231699.51</v>
          </cell>
          <cell r="O136">
            <v>2777.05</v>
          </cell>
          <cell r="Q136">
            <v>14039.42</v>
          </cell>
          <cell r="R136">
            <v>0</v>
          </cell>
          <cell r="S136">
            <v>255986.38</v>
          </cell>
          <cell r="X136">
            <v>54745.48</v>
          </cell>
          <cell r="AC136" t="str">
            <v>20140101LGUM_456</v>
          </cell>
        </row>
        <row r="137">
          <cell r="B137" t="str">
            <v>Feb 2015</v>
          </cell>
          <cell r="C137" t="str">
            <v>LS</v>
          </cell>
          <cell r="D137" t="str">
            <v>LGUM_457</v>
          </cell>
          <cell r="E137">
            <v>3377</v>
          </cell>
          <cell r="G137">
            <v>147961</v>
          </cell>
          <cell r="K137">
            <v>-315.82000000000426</v>
          </cell>
          <cell r="L137">
            <v>36358.399999999994</v>
          </cell>
          <cell r="M137">
            <v>36358.399999999994</v>
          </cell>
          <cell r="O137">
            <v>183.3</v>
          </cell>
          <cell r="Q137">
            <v>2204.85</v>
          </cell>
          <cell r="R137">
            <v>0</v>
          </cell>
          <cell r="S137">
            <v>40344.67</v>
          </cell>
          <cell r="X137">
            <v>3579.62</v>
          </cell>
          <cell r="AC137" t="str">
            <v>20140101LGUM_457</v>
          </cell>
        </row>
        <row r="138">
          <cell r="B138" t="str">
            <v>Feb 2015</v>
          </cell>
          <cell r="C138" t="str">
            <v>RLS</v>
          </cell>
          <cell r="D138" t="str">
            <v>LGUM_458</v>
          </cell>
          <cell r="E138">
            <v>4</v>
          </cell>
          <cell r="G138">
            <v>309</v>
          </cell>
          <cell r="K138">
            <v>0</v>
          </cell>
          <cell r="L138">
            <v>44.52</v>
          </cell>
          <cell r="M138">
            <v>44.519999999999996</v>
          </cell>
          <cell r="O138">
            <v>0.39</v>
          </cell>
          <cell r="Q138">
            <v>2.6</v>
          </cell>
          <cell r="R138">
            <v>0</v>
          </cell>
          <cell r="S138">
            <v>47.51</v>
          </cell>
          <cell r="X138">
            <v>15.08</v>
          </cell>
          <cell r="AC138" t="str">
            <v>20140101LGUM_458</v>
          </cell>
        </row>
        <row r="139">
          <cell r="B139" t="str">
            <v>Feb 2015</v>
          </cell>
          <cell r="C139" t="str">
            <v>LS</v>
          </cell>
          <cell r="D139" t="str">
            <v>LGUM_470</v>
          </cell>
          <cell r="E139">
            <v>30</v>
          </cell>
          <cell r="G139">
            <v>1728</v>
          </cell>
          <cell r="K139">
            <v>7.1054273576010019E-15</v>
          </cell>
          <cell r="L139">
            <v>383.7</v>
          </cell>
          <cell r="M139">
            <v>383.7</v>
          </cell>
          <cell r="O139">
            <v>2.0299999999999998</v>
          </cell>
          <cell r="Q139">
            <v>22.78</v>
          </cell>
          <cell r="R139">
            <v>0</v>
          </cell>
          <cell r="S139">
            <v>414.69</v>
          </cell>
          <cell r="X139">
            <v>41.1</v>
          </cell>
          <cell r="AC139" t="str">
            <v>20140101LGUM_470</v>
          </cell>
        </row>
        <row r="140">
          <cell r="B140" t="str">
            <v>Feb 2015</v>
          </cell>
          <cell r="C140" t="str">
            <v>RLS</v>
          </cell>
          <cell r="D140" t="str">
            <v>LGUM_471</v>
          </cell>
          <cell r="E140">
            <v>2</v>
          </cell>
          <cell r="G140">
            <v>113</v>
          </cell>
          <cell r="K140">
            <v>0</v>
          </cell>
          <cell r="L140">
            <v>30.14</v>
          </cell>
          <cell r="M140">
            <v>30.14</v>
          </cell>
          <cell r="O140">
            <v>0.14000000000000001</v>
          </cell>
          <cell r="Q140">
            <v>1.76</v>
          </cell>
          <cell r="R140">
            <v>0</v>
          </cell>
          <cell r="S140">
            <v>32.04</v>
          </cell>
          <cell r="X140">
            <v>2.74</v>
          </cell>
          <cell r="AC140" t="str">
            <v>20140101LGUM_471</v>
          </cell>
        </row>
        <row r="141">
          <cell r="B141" t="str">
            <v>Feb 2015</v>
          </cell>
          <cell r="C141" t="str">
            <v>LS</v>
          </cell>
          <cell r="D141" t="str">
            <v>LGUM_473</v>
          </cell>
          <cell r="E141">
            <v>506</v>
          </cell>
          <cell r="G141">
            <v>68107</v>
          </cell>
          <cell r="K141">
            <v>79.079999999999274</v>
          </cell>
          <cell r="L141">
            <v>9531.16</v>
          </cell>
          <cell r="M141">
            <v>9531.1600000000017</v>
          </cell>
          <cell r="O141">
            <v>83.73</v>
          </cell>
          <cell r="Q141">
            <v>562.07000000000005</v>
          </cell>
          <cell r="R141">
            <v>0</v>
          </cell>
          <cell r="S141">
            <v>10257.18</v>
          </cell>
          <cell r="X141">
            <v>1609.08</v>
          </cell>
          <cell r="AC141" t="str">
            <v>20140101LGUM_473</v>
          </cell>
        </row>
        <row r="142">
          <cell r="B142" t="str">
            <v>Feb 2015</v>
          </cell>
          <cell r="C142" t="str">
            <v>RLS</v>
          </cell>
          <cell r="D142" t="str">
            <v>LGUM_474</v>
          </cell>
          <cell r="E142">
            <v>54</v>
          </cell>
          <cell r="G142">
            <v>7070</v>
          </cell>
          <cell r="K142">
            <v>-2.1671553440683056E-13</v>
          </cell>
          <cell r="L142">
            <v>1132.3799999999999</v>
          </cell>
          <cell r="M142">
            <v>1132.3799999999999</v>
          </cell>
          <cell r="O142">
            <v>8.9</v>
          </cell>
          <cell r="Q142">
            <v>67.81</v>
          </cell>
          <cell r="R142">
            <v>0</v>
          </cell>
          <cell r="S142">
            <v>1235.83</v>
          </cell>
          <cell r="X142">
            <v>171.72</v>
          </cell>
          <cell r="AC142" t="str">
            <v>20140101LGUM_474</v>
          </cell>
        </row>
        <row r="143">
          <cell r="B143" t="str">
            <v>Feb 2015</v>
          </cell>
          <cell r="C143" t="str">
            <v>RLS</v>
          </cell>
          <cell r="D143" t="str">
            <v>LGUM_475</v>
          </cell>
          <cell r="E143">
            <v>2</v>
          </cell>
          <cell r="G143">
            <v>268</v>
          </cell>
          <cell r="K143">
            <v>0</v>
          </cell>
          <cell r="L143">
            <v>56.84</v>
          </cell>
          <cell r="M143">
            <v>56.84</v>
          </cell>
          <cell r="O143">
            <v>0.34</v>
          </cell>
          <cell r="Q143">
            <v>3.32</v>
          </cell>
          <cell r="R143">
            <v>0</v>
          </cell>
          <cell r="S143">
            <v>60.5</v>
          </cell>
          <cell r="X143">
            <v>6.36</v>
          </cell>
          <cell r="AC143" t="str">
            <v>20140101LGUM_475</v>
          </cell>
        </row>
        <row r="144">
          <cell r="B144" t="str">
            <v>Feb 2015</v>
          </cell>
          <cell r="C144" t="str">
            <v>LS</v>
          </cell>
          <cell r="D144" t="str">
            <v>LGUM_476</v>
          </cell>
          <cell r="E144">
            <v>470</v>
          </cell>
          <cell r="G144">
            <v>183523</v>
          </cell>
          <cell r="K144">
            <v>-828.9599999999997</v>
          </cell>
          <cell r="L144">
            <v>17783.04</v>
          </cell>
          <cell r="M144">
            <v>17783.04</v>
          </cell>
          <cell r="O144">
            <v>216.44</v>
          </cell>
          <cell r="Q144">
            <v>1050.83</v>
          </cell>
          <cell r="R144">
            <v>0</v>
          </cell>
          <cell r="S144">
            <v>19181.95</v>
          </cell>
          <cell r="X144">
            <v>4610.7</v>
          </cell>
          <cell r="AC144" t="str">
            <v>20140101LGUM_476</v>
          </cell>
        </row>
        <row r="145">
          <cell r="B145" t="str">
            <v>Feb 2015</v>
          </cell>
          <cell r="C145" t="str">
            <v>RLS</v>
          </cell>
          <cell r="D145" t="str">
            <v>LGUM_477</v>
          </cell>
          <cell r="E145">
            <v>59</v>
          </cell>
          <cell r="G145">
            <v>23813</v>
          </cell>
          <cell r="K145">
            <v>-1.6342482922482304E-13</v>
          </cell>
          <cell r="L145">
            <v>2524.02</v>
          </cell>
          <cell r="M145">
            <v>2524.0200000000004</v>
          </cell>
          <cell r="O145">
            <v>29.79</v>
          </cell>
          <cell r="Q145">
            <v>150.08000000000001</v>
          </cell>
          <cell r="R145">
            <v>0</v>
          </cell>
          <cell r="S145">
            <v>2737.82</v>
          </cell>
          <cell r="X145">
            <v>578.79</v>
          </cell>
          <cell r="AC145" t="str">
            <v>20140101LGUM_477</v>
          </cell>
        </row>
        <row r="146">
          <cell r="B146" t="str">
            <v>Feb 2015</v>
          </cell>
          <cell r="C146" t="str">
            <v>LS</v>
          </cell>
          <cell r="D146" t="str">
            <v>LGUM_479</v>
          </cell>
          <cell r="E146">
            <v>0</v>
          </cell>
          <cell r="G146">
            <v>0</v>
          </cell>
          <cell r="K146">
            <v>0</v>
          </cell>
          <cell r="L146">
            <v>0</v>
          </cell>
          <cell r="M146">
            <v>0</v>
          </cell>
          <cell r="O146">
            <v>0</v>
          </cell>
          <cell r="Q146">
            <v>0</v>
          </cell>
          <cell r="R146">
            <v>0</v>
          </cell>
          <cell r="S146">
            <v>0</v>
          </cell>
          <cell r="X146">
            <v>0</v>
          </cell>
          <cell r="AC146" t="str">
            <v>20140101LGUM_479</v>
          </cell>
        </row>
        <row r="147">
          <cell r="B147" t="str">
            <v>Feb 2015</v>
          </cell>
          <cell r="C147" t="str">
            <v>LS</v>
          </cell>
          <cell r="D147" t="str">
            <v>LGUM_480</v>
          </cell>
          <cell r="E147">
            <v>20</v>
          </cell>
          <cell r="G147">
            <v>1082</v>
          </cell>
          <cell r="K147">
            <v>0</v>
          </cell>
          <cell r="L147">
            <v>476.6</v>
          </cell>
          <cell r="M147">
            <v>476.6</v>
          </cell>
          <cell r="O147">
            <v>1.36</v>
          </cell>
          <cell r="Q147">
            <v>27.72</v>
          </cell>
          <cell r="R147">
            <v>0</v>
          </cell>
          <cell r="S147">
            <v>505.68</v>
          </cell>
          <cell r="X147">
            <v>27.4</v>
          </cell>
          <cell r="AC147" t="str">
            <v>20140101LGUM_480</v>
          </cell>
        </row>
        <row r="148">
          <cell r="B148" t="str">
            <v>Feb 2015</v>
          </cell>
          <cell r="C148" t="str">
            <v>LS</v>
          </cell>
          <cell r="D148" t="str">
            <v>LGUM_481</v>
          </cell>
          <cell r="E148">
            <v>4</v>
          </cell>
          <cell r="G148">
            <v>529</v>
          </cell>
          <cell r="K148">
            <v>0</v>
          </cell>
          <cell r="L148">
            <v>81.84</v>
          </cell>
          <cell r="M148">
            <v>81.84</v>
          </cell>
          <cell r="O148">
            <v>0.66</v>
          </cell>
          <cell r="Q148">
            <v>4.78</v>
          </cell>
          <cell r="R148">
            <v>0</v>
          </cell>
          <cell r="S148">
            <v>87.28</v>
          </cell>
          <cell r="X148">
            <v>12.72</v>
          </cell>
          <cell r="AC148" t="str">
            <v>20140101LGUM_481</v>
          </cell>
        </row>
        <row r="149">
          <cell r="B149" t="str">
            <v>Feb 2015</v>
          </cell>
          <cell r="C149" t="str">
            <v>LS</v>
          </cell>
          <cell r="D149" t="str">
            <v>LGUM_482</v>
          </cell>
          <cell r="E149">
            <v>52</v>
          </cell>
          <cell r="G149">
            <v>6977</v>
          </cell>
          <cell r="K149">
            <v>33.339999999999918</v>
          </cell>
          <cell r="L149">
            <v>1604.26</v>
          </cell>
          <cell r="M149">
            <v>1604.26</v>
          </cell>
          <cell r="O149">
            <v>8.75</v>
          </cell>
          <cell r="Q149">
            <v>93.56</v>
          </cell>
          <cell r="R149">
            <v>0</v>
          </cell>
          <cell r="S149">
            <v>1706.57</v>
          </cell>
          <cell r="X149">
            <v>165.36</v>
          </cell>
          <cell r="AC149" t="str">
            <v>20140101LGUM_482</v>
          </cell>
        </row>
        <row r="150">
          <cell r="B150" t="str">
            <v>Feb 2015</v>
          </cell>
          <cell r="C150" t="str">
            <v>LS</v>
          </cell>
          <cell r="D150" t="str">
            <v>LGUM_483</v>
          </cell>
          <cell r="E150">
            <v>2</v>
          </cell>
          <cell r="G150">
            <v>802</v>
          </cell>
          <cell r="K150">
            <v>0</v>
          </cell>
          <cell r="L150">
            <v>85.12</v>
          </cell>
          <cell r="M150">
            <v>85.12</v>
          </cell>
          <cell r="O150">
            <v>1</v>
          </cell>
          <cell r="Q150">
            <v>4.99</v>
          </cell>
          <cell r="R150">
            <v>0</v>
          </cell>
          <cell r="S150">
            <v>91.11</v>
          </cell>
          <cell r="X150">
            <v>19.62</v>
          </cell>
          <cell r="AC150" t="str">
            <v>20140101LGUM_483</v>
          </cell>
        </row>
        <row r="151">
          <cell r="B151" t="str">
            <v>Feb 2015</v>
          </cell>
          <cell r="C151" t="str">
            <v>LS</v>
          </cell>
          <cell r="D151" t="str">
            <v>LGUM_484</v>
          </cell>
          <cell r="E151">
            <v>13</v>
          </cell>
          <cell r="G151">
            <v>5199</v>
          </cell>
          <cell r="K151">
            <v>0</v>
          </cell>
          <cell r="L151">
            <v>680.03</v>
          </cell>
          <cell r="M151">
            <v>680.03</v>
          </cell>
          <cell r="O151">
            <v>6.5</v>
          </cell>
          <cell r="Q151">
            <v>39.81</v>
          </cell>
          <cell r="R151">
            <v>0</v>
          </cell>
          <cell r="S151">
            <v>726.34</v>
          </cell>
          <cell r="X151">
            <v>127.53</v>
          </cell>
          <cell r="AC151" t="str">
            <v>20140101LGUM_484</v>
          </cell>
        </row>
        <row r="152">
          <cell r="B152" t="str">
            <v>Mar 2015</v>
          </cell>
          <cell r="C152" t="str">
            <v>RLS</v>
          </cell>
          <cell r="D152" t="str">
            <v>LGUM_201</v>
          </cell>
          <cell r="E152">
            <v>76</v>
          </cell>
          <cell r="G152">
            <v>3212</v>
          </cell>
          <cell r="K152">
            <v>-7.0499999999999758</v>
          </cell>
          <cell r="L152">
            <v>611.59</v>
          </cell>
          <cell r="M152">
            <v>611.59</v>
          </cell>
          <cell r="O152">
            <v>3.59</v>
          </cell>
          <cell r="Q152">
            <v>37.94</v>
          </cell>
          <cell r="R152">
            <v>0</v>
          </cell>
          <cell r="S152">
            <v>688.14</v>
          </cell>
          <cell r="X152">
            <v>82.84</v>
          </cell>
          <cell r="AC152" t="str">
            <v>20140101LGUM_201</v>
          </cell>
        </row>
        <row r="153">
          <cell r="B153" t="str">
            <v>Mar 2015</v>
          </cell>
          <cell r="C153" t="str">
            <v>RLS</v>
          </cell>
          <cell r="D153" t="str">
            <v>LGUM_203</v>
          </cell>
          <cell r="E153">
            <v>4944</v>
          </cell>
          <cell r="G153">
            <v>522219</v>
          </cell>
          <cell r="K153">
            <v>-93.480000000000587</v>
          </cell>
          <cell r="L153">
            <v>54092.759999999995</v>
          </cell>
          <cell r="M153">
            <v>54092.759999999995</v>
          </cell>
          <cell r="O153">
            <v>597.92999999999995</v>
          </cell>
          <cell r="Q153">
            <v>3207.08</v>
          </cell>
          <cell r="R153">
            <v>0</v>
          </cell>
          <cell r="S153">
            <v>58393.89</v>
          </cell>
          <cell r="X153">
            <v>13398.24</v>
          </cell>
          <cell r="AC153" t="str">
            <v>20140101LGUM_203</v>
          </cell>
        </row>
        <row r="154">
          <cell r="B154" t="str">
            <v>Mar 2015</v>
          </cell>
          <cell r="C154" t="str">
            <v>RLS</v>
          </cell>
          <cell r="D154" t="str">
            <v>LGUM_204</v>
          </cell>
          <cell r="E154">
            <v>5964</v>
          </cell>
          <cell r="G154">
            <v>970890</v>
          </cell>
          <cell r="K154">
            <v>-171.13000000000113</v>
          </cell>
          <cell r="L154">
            <v>80402.509999999995</v>
          </cell>
          <cell r="M154">
            <v>80402.509999999995</v>
          </cell>
          <cell r="O154">
            <v>1127.2</v>
          </cell>
          <cell r="Q154">
            <v>4783.9399999999996</v>
          </cell>
          <cell r="R154">
            <v>0</v>
          </cell>
          <cell r="S154">
            <v>87077.06</v>
          </cell>
          <cell r="X154">
            <v>25048.799999999999</v>
          </cell>
          <cell r="AC154" t="str">
            <v>20140101LGUM_204</v>
          </cell>
        </row>
        <row r="155">
          <cell r="B155" t="str">
            <v>Mar 2015</v>
          </cell>
          <cell r="C155" t="str">
            <v>RLS</v>
          </cell>
          <cell r="D155" t="str">
            <v>LGUM_206</v>
          </cell>
          <cell r="E155">
            <v>73</v>
          </cell>
          <cell r="G155">
            <v>3145</v>
          </cell>
          <cell r="K155">
            <v>0</v>
          </cell>
          <cell r="L155">
            <v>908.85</v>
          </cell>
          <cell r="M155">
            <v>908.85</v>
          </cell>
          <cell r="O155">
            <v>3.45</v>
          </cell>
          <cell r="Q155">
            <v>53.09</v>
          </cell>
          <cell r="R155">
            <v>0</v>
          </cell>
          <cell r="S155">
            <v>965.39</v>
          </cell>
          <cell r="X155">
            <v>79.569999999999993</v>
          </cell>
          <cell r="AC155" t="str">
            <v>20140101LGUM_206</v>
          </cell>
        </row>
        <row r="156">
          <cell r="B156" t="str">
            <v>Mar 2015</v>
          </cell>
          <cell r="C156" t="str">
            <v>RLS</v>
          </cell>
          <cell r="D156" t="str">
            <v>LGUM_207</v>
          </cell>
          <cell r="E156">
            <v>757</v>
          </cell>
          <cell r="G156">
            <v>124283</v>
          </cell>
          <cell r="K156">
            <v>-19.400000000000546</v>
          </cell>
          <cell r="L156">
            <v>11744.380000000001</v>
          </cell>
          <cell r="M156">
            <v>11744.38</v>
          </cell>
          <cell r="O156">
            <v>138.16999999999999</v>
          </cell>
          <cell r="Q156">
            <v>723.28</v>
          </cell>
          <cell r="R156">
            <v>0</v>
          </cell>
          <cell r="S156">
            <v>13164.62</v>
          </cell>
          <cell r="X156">
            <v>3179.4</v>
          </cell>
          <cell r="AC156" t="str">
            <v>20140101LGUM_207</v>
          </cell>
        </row>
        <row r="157">
          <cell r="B157" t="str">
            <v>Mar 2015</v>
          </cell>
          <cell r="C157" t="str">
            <v>RLS</v>
          </cell>
          <cell r="D157" t="str">
            <v>LGUM_208</v>
          </cell>
          <cell r="E157">
            <v>1534</v>
          </cell>
          <cell r="G157">
            <v>111740</v>
          </cell>
          <cell r="K157">
            <v>-14.139999999999418</v>
          </cell>
          <cell r="L157">
            <v>21830.02</v>
          </cell>
          <cell r="M157">
            <v>21830.02</v>
          </cell>
          <cell r="O157">
            <v>124.75</v>
          </cell>
          <cell r="Q157">
            <v>1277.1300000000001</v>
          </cell>
          <cell r="R157">
            <v>0</v>
          </cell>
          <cell r="S157">
            <v>23231.9</v>
          </cell>
          <cell r="X157">
            <v>2929.94</v>
          </cell>
          <cell r="AC157" t="str">
            <v>20140101LGUM_208</v>
          </cell>
        </row>
        <row r="158">
          <cell r="B158" t="str">
            <v>Mar 2015</v>
          </cell>
          <cell r="C158" t="str">
            <v>RLS</v>
          </cell>
          <cell r="D158" t="str">
            <v>LGUM_209</v>
          </cell>
          <cell r="E158">
            <v>43</v>
          </cell>
          <cell r="G158">
            <v>16986</v>
          </cell>
          <cell r="K158">
            <v>0</v>
          </cell>
          <cell r="L158">
            <v>1190.67</v>
          </cell>
          <cell r="M158">
            <v>1190.67</v>
          </cell>
          <cell r="O158">
            <v>18.93</v>
          </cell>
          <cell r="Q158">
            <v>73.38</v>
          </cell>
          <cell r="R158">
            <v>0</v>
          </cell>
          <cell r="S158">
            <v>1334.48</v>
          </cell>
          <cell r="X158">
            <v>437.31</v>
          </cell>
          <cell r="AC158" t="str">
            <v>20140101LGUM_209</v>
          </cell>
        </row>
        <row r="159">
          <cell r="B159" t="str">
            <v>Mar 2015</v>
          </cell>
          <cell r="C159" t="str">
            <v>RLS</v>
          </cell>
          <cell r="D159" t="str">
            <v>LGUM_210</v>
          </cell>
          <cell r="E159">
            <v>353</v>
          </cell>
          <cell r="G159">
            <v>137598</v>
          </cell>
          <cell r="K159">
            <v>-7.9580786405131221E-13</v>
          </cell>
          <cell r="L159">
            <v>10198.17</v>
          </cell>
          <cell r="M159">
            <v>10198.17</v>
          </cell>
          <cell r="O159">
            <v>153.13</v>
          </cell>
          <cell r="Q159">
            <v>613.99</v>
          </cell>
          <cell r="R159">
            <v>0</v>
          </cell>
          <cell r="S159">
            <v>11167.17</v>
          </cell>
          <cell r="X159">
            <v>3590.01</v>
          </cell>
          <cell r="AC159" t="str">
            <v>20140101LGUM_210</v>
          </cell>
        </row>
        <row r="160">
          <cell r="B160" t="str">
            <v>Mar 2015</v>
          </cell>
          <cell r="C160" t="str">
            <v>RLS</v>
          </cell>
          <cell r="D160" t="str">
            <v>LGUM_252</v>
          </cell>
          <cell r="E160">
            <v>4665</v>
          </cell>
          <cell r="G160">
            <v>346181</v>
          </cell>
          <cell r="K160">
            <v>-159.89000000000146</v>
          </cell>
          <cell r="L160">
            <v>44484.160000000003</v>
          </cell>
          <cell r="M160">
            <v>44484.159999999996</v>
          </cell>
          <cell r="O160">
            <v>395.77</v>
          </cell>
          <cell r="Q160">
            <v>2695.35</v>
          </cell>
          <cell r="R160">
            <v>0</v>
          </cell>
          <cell r="S160">
            <v>49102.02</v>
          </cell>
          <cell r="X160">
            <v>8910.15</v>
          </cell>
          <cell r="AC160" t="str">
            <v>20140101LGUM_252</v>
          </cell>
        </row>
        <row r="161">
          <cell r="B161" t="str">
            <v>Mar 2015</v>
          </cell>
          <cell r="C161" t="str">
            <v>RLS</v>
          </cell>
          <cell r="D161" t="str">
            <v>LGUM_266</v>
          </cell>
          <cell r="E161">
            <v>3076</v>
          </cell>
          <cell r="G161">
            <v>337781</v>
          </cell>
          <cell r="K161">
            <v>-25.519999999989523</v>
          </cell>
          <cell r="L161">
            <v>84072.320000000007</v>
          </cell>
          <cell r="M161">
            <v>84072.320000000007</v>
          </cell>
          <cell r="O161">
            <v>390.31</v>
          </cell>
          <cell r="Q161">
            <v>4909.78</v>
          </cell>
          <cell r="R161">
            <v>0</v>
          </cell>
          <cell r="S161">
            <v>89372.41</v>
          </cell>
          <cell r="X161">
            <v>8612.7999999999993</v>
          </cell>
          <cell r="AC161" t="str">
            <v>20140101LGUM_266</v>
          </cell>
        </row>
        <row r="162">
          <cell r="B162" t="str">
            <v>Mar 2015</v>
          </cell>
          <cell r="C162" t="str">
            <v>RLS</v>
          </cell>
          <cell r="D162" t="str">
            <v>LGUM_267</v>
          </cell>
          <cell r="E162">
            <v>2768</v>
          </cell>
          <cell r="G162">
            <v>481712</v>
          </cell>
          <cell r="K162">
            <v>-125.5999999999936</v>
          </cell>
          <cell r="L162">
            <v>86789.6</v>
          </cell>
          <cell r="M162">
            <v>86789.6</v>
          </cell>
          <cell r="O162">
            <v>543.51</v>
          </cell>
          <cell r="Q162">
            <v>5080.05</v>
          </cell>
          <cell r="R162">
            <v>0</v>
          </cell>
          <cell r="S162">
            <v>92415.22</v>
          </cell>
          <cell r="X162">
            <v>12317.6</v>
          </cell>
          <cell r="AC162" t="str">
            <v>20140101LGUM_267</v>
          </cell>
        </row>
        <row r="163">
          <cell r="B163" t="str">
            <v>Mar 2015</v>
          </cell>
          <cell r="C163" t="str">
            <v>RLS</v>
          </cell>
          <cell r="D163" t="str">
            <v>LGUM_274</v>
          </cell>
          <cell r="E163">
            <v>17487</v>
          </cell>
          <cell r="G163">
            <v>885485</v>
          </cell>
          <cell r="K163">
            <v>-127.84000000003027</v>
          </cell>
          <cell r="L163">
            <v>300473.69</v>
          </cell>
          <cell r="M163">
            <v>300473.69</v>
          </cell>
          <cell r="O163">
            <v>979.82</v>
          </cell>
          <cell r="Q163">
            <v>17541.89</v>
          </cell>
          <cell r="R163">
            <v>0</v>
          </cell>
          <cell r="S163">
            <v>319008.77</v>
          </cell>
          <cell r="X163">
            <v>22208.49</v>
          </cell>
          <cell r="AC163" t="str">
            <v>20140101LGUM_274</v>
          </cell>
        </row>
        <row r="164">
          <cell r="B164" t="str">
            <v>Mar 2015</v>
          </cell>
          <cell r="C164" t="str">
            <v>RLS</v>
          </cell>
          <cell r="D164" t="str">
            <v>LGUM_275</v>
          </cell>
          <cell r="E164">
            <v>583</v>
          </cell>
          <cell r="G164">
            <v>42193</v>
          </cell>
          <cell r="K164">
            <v>0</v>
          </cell>
          <cell r="L164">
            <v>14510.87</v>
          </cell>
          <cell r="M164">
            <v>14510.87</v>
          </cell>
          <cell r="O164">
            <v>47.98</v>
          </cell>
          <cell r="Q164">
            <v>846.6</v>
          </cell>
          <cell r="R164">
            <v>0</v>
          </cell>
          <cell r="S164">
            <v>15405.45</v>
          </cell>
          <cell r="X164">
            <v>1043.57</v>
          </cell>
          <cell r="AC164" t="str">
            <v>20140101LGUM_275</v>
          </cell>
        </row>
        <row r="165">
          <cell r="B165" t="str">
            <v>Mar 2015</v>
          </cell>
          <cell r="C165" t="str">
            <v>RLS</v>
          </cell>
          <cell r="D165" t="str">
            <v>LGUM_276</v>
          </cell>
          <cell r="E165">
            <v>1361</v>
          </cell>
          <cell r="G165">
            <v>52227</v>
          </cell>
          <cell r="K165">
            <v>-64.829999999998108</v>
          </cell>
          <cell r="L165">
            <v>19220.54</v>
          </cell>
          <cell r="M165">
            <v>19220.54</v>
          </cell>
          <cell r="O165">
            <v>57.72</v>
          </cell>
          <cell r="Q165">
            <v>1122.49</v>
          </cell>
          <cell r="R165">
            <v>0</v>
          </cell>
          <cell r="S165">
            <v>20400.75</v>
          </cell>
          <cell r="X165">
            <v>1197.68</v>
          </cell>
          <cell r="AC165" t="str">
            <v>20140101LGUM_276</v>
          </cell>
        </row>
        <row r="166">
          <cell r="B166" t="str">
            <v>Mar 2015</v>
          </cell>
          <cell r="C166" t="str">
            <v>RLS</v>
          </cell>
          <cell r="D166" t="str">
            <v>LGUM_277</v>
          </cell>
          <cell r="E166">
            <v>2617</v>
          </cell>
          <cell r="G166">
            <v>181434</v>
          </cell>
          <cell r="K166">
            <v>-536.75999999999942</v>
          </cell>
          <cell r="L166">
            <v>57429.79</v>
          </cell>
          <cell r="M166">
            <v>57429.79</v>
          </cell>
          <cell r="O166">
            <v>202.41</v>
          </cell>
          <cell r="Q166">
            <v>3356.19</v>
          </cell>
          <cell r="R166">
            <v>0</v>
          </cell>
          <cell r="S166">
            <v>61047.51</v>
          </cell>
          <cell r="X166">
            <v>4684.43</v>
          </cell>
          <cell r="AC166" t="str">
            <v>20140101LGUM_277</v>
          </cell>
        </row>
        <row r="167">
          <cell r="B167" t="str">
            <v>Mar 2015</v>
          </cell>
          <cell r="C167" t="str">
            <v>RLS</v>
          </cell>
          <cell r="D167" t="str">
            <v>LGUM_278</v>
          </cell>
          <cell r="E167">
            <v>19</v>
          </cell>
          <cell r="G167">
            <v>7472</v>
          </cell>
          <cell r="K167">
            <v>0</v>
          </cell>
          <cell r="L167">
            <v>1378.45</v>
          </cell>
          <cell r="M167">
            <v>1378.45</v>
          </cell>
          <cell r="O167">
            <v>8.33</v>
          </cell>
          <cell r="Q167">
            <v>80.67</v>
          </cell>
          <cell r="R167">
            <v>0</v>
          </cell>
          <cell r="S167">
            <v>1467.45</v>
          </cell>
          <cell r="X167">
            <v>186.96</v>
          </cell>
          <cell r="AC167" t="str">
            <v>20140101LGUM_278</v>
          </cell>
        </row>
        <row r="168">
          <cell r="B168" t="str">
            <v>Mar 2015</v>
          </cell>
          <cell r="C168" t="str">
            <v>RLS</v>
          </cell>
          <cell r="D168" t="str">
            <v>LGUM_279</v>
          </cell>
          <cell r="E168">
            <v>13</v>
          </cell>
          <cell r="G168">
            <v>5053</v>
          </cell>
          <cell r="K168">
            <v>0</v>
          </cell>
          <cell r="L168">
            <v>538.59</v>
          </cell>
          <cell r="M168">
            <v>538.58999999999992</v>
          </cell>
          <cell r="O168">
            <v>5.67</v>
          </cell>
          <cell r="Q168">
            <v>31.65</v>
          </cell>
          <cell r="R168">
            <v>0</v>
          </cell>
          <cell r="S168">
            <v>575.91</v>
          </cell>
          <cell r="X168">
            <v>127.92</v>
          </cell>
          <cell r="AC168" t="str">
            <v>20140101LGUM_279</v>
          </cell>
        </row>
        <row r="169">
          <cell r="B169" t="str">
            <v>Mar 2015</v>
          </cell>
          <cell r="C169" t="str">
            <v>RLS</v>
          </cell>
          <cell r="D169" t="str">
            <v>LGUM_280</v>
          </cell>
          <cell r="E169">
            <v>46</v>
          </cell>
          <cell r="G169">
            <v>1787</v>
          </cell>
          <cell r="K169">
            <v>0</v>
          </cell>
          <cell r="L169">
            <v>891.48</v>
          </cell>
          <cell r="M169">
            <v>891.4799999999999</v>
          </cell>
          <cell r="O169">
            <v>1.96</v>
          </cell>
          <cell r="Q169">
            <v>94.78</v>
          </cell>
          <cell r="R169">
            <v>0</v>
          </cell>
          <cell r="S169">
            <v>1723.28</v>
          </cell>
          <cell r="X169">
            <v>40.479999999999997</v>
          </cell>
          <cell r="AC169" t="str">
            <v>20140101LGUM_280</v>
          </cell>
        </row>
        <row r="170">
          <cell r="B170" t="str">
            <v>Mar 2015</v>
          </cell>
          <cell r="C170" t="str">
            <v>RLS</v>
          </cell>
          <cell r="D170" t="str">
            <v>LGUM_281</v>
          </cell>
          <cell r="E170">
            <v>281</v>
          </cell>
          <cell r="G170">
            <v>14268</v>
          </cell>
          <cell r="K170">
            <v>0</v>
          </cell>
          <cell r="L170">
            <v>5718.35</v>
          </cell>
          <cell r="M170">
            <v>5718.3499999999995</v>
          </cell>
          <cell r="O170">
            <v>15.98</v>
          </cell>
          <cell r="Q170">
            <v>587.78</v>
          </cell>
          <cell r="R170">
            <v>0</v>
          </cell>
          <cell r="S170">
            <v>10691.49</v>
          </cell>
          <cell r="X170">
            <v>356.87</v>
          </cell>
          <cell r="AC170" t="str">
            <v>20140101LGUM_281</v>
          </cell>
        </row>
        <row r="171">
          <cell r="B171" t="str">
            <v>Mar 2015</v>
          </cell>
          <cell r="C171" t="str">
            <v>RLS</v>
          </cell>
          <cell r="D171" t="str">
            <v>LGUM_282</v>
          </cell>
          <cell r="E171">
            <v>106</v>
          </cell>
          <cell r="G171">
            <v>4045</v>
          </cell>
          <cell r="K171">
            <v>0</v>
          </cell>
          <cell r="L171">
            <v>2070.1799999999998</v>
          </cell>
          <cell r="M171">
            <v>2070.1800000000003</v>
          </cell>
          <cell r="O171">
            <v>4.45</v>
          </cell>
          <cell r="Q171">
            <v>178.34</v>
          </cell>
          <cell r="R171">
            <v>0</v>
          </cell>
          <cell r="S171">
            <v>3242.58</v>
          </cell>
          <cell r="X171">
            <v>93.28</v>
          </cell>
          <cell r="AC171" t="str">
            <v>20140101LGUM_282</v>
          </cell>
        </row>
        <row r="172">
          <cell r="B172" t="str">
            <v>Mar 2015</v>
          </cell>
          <cell r="C172" t="str">
            <v>RLS</v>
          </cell>
          <cell r="D172" t="str">
            <v>LGUM_283</v>
          </cell>
          <cell r="E172">
            <v>82</v>
          </cell>
          <cell r="G172">
            <v>3970</v>
          </cell>
          <cell r="K172">
            <v>0</v>
          </cell>
          <cell r="L172">
            <v>1707.24</v>
          </cell>
          <cell r="M172">
            <v>1707.2399999999996</v>
          </cell>
          <cell r="O172">
            <v>4.37</v>
          </cell>
          <cell r="Q172">
            <v>174.57</v>
          </cell>
          <cell r="R172">
            <v>0</v>
          </cell>
          <cell r="S172">
            <v>3173.95</v>
          </cell>
          <cell r="X172">
            <v>104.14</v>
          </cell>
          <cell r="AC172" t="str">
            <v>20140101LGUM_283</v>
          </cell>
        </row>
        <row r="173">
          <cell r="B173" t="str">
            <v>Mar 2015</v>
          </cell>
          <cell r="C173" t="str">
            <v>RLS</v>
          </cell>
          <cell r="D173" t="str">
            <v>LGUM_314</v>
          </cell>
          <cell r="E173">
            <v>733</v>
          </cell>
          <cell r="G173">
            <v>76815</v>
          </cell>
          <cell r="K173">
            <v>-17.340000000000146</v>
          </cell>
          <cell r="L173">
            <v>14056.26</v>
          </cell>
          <cell r="M173">
            <v>14056.259999999998</v>
          </cell>
          <cell r="O173">
            <v>88.77</v>
          </cell>
          <cell r="Q173">
            <v>822.18</v>
          </cell>
          <cell r="R173">
            <v>0</v>
          </cell>
          <cell r="S173">
            <v>14967.21</v>
          </cell>
          <cell r="X173">
            <v>1986.43</v>
          </cell>
          <cell r="AC173" t="str">
            <v>20140101LGUM_314</v>
          </cell>
        </row>
        <row r="174">
          <cell r="B174" t="str">
            <v>Mar 2015</v>
          </cell>
          <cell r="C174" t="str">
            <v>RLS</v>
          </cell>
          <cell r="D174" t="str">
            <v>LGUM_315</v>
          </cell>
          <cell r="E174">
            <v>941</v>
          </cell>
          <cell r="G174">
            <v>153230</v>
          </cell>
          <cell r="K174">
            <v>0</v>
          </cell>
          <cell r="L174">
            <v>21595.95</v>
          </cell>
          <cell r="M174">
            <v>21595.949999999997</v>
          </cell>
          <cell r="O174">
            <v>179.81</v>
          </cell>
          <cell r="Q174">
            <v>1265.27</v>
          </cell>
          <cell r="R174">
            <v>0</v>
          </cell>
          <cell r="S174">
            <v>23041.03</v>
          </cell>
          <cell r="X174">
            <v>3952.2</v>
          </cell>
          <cell r="AC174" t="str">
            <v>20140101LGUM_315</v>
          </cell>
        </row>
        <row r="175">
          <cell r="B175" t="str">
            <v>Mar 2015</v>
          </cell>
          <cell r="C175" t="str">
            <v>RLS</v>
          </cell>
          <cell r="D175" t="str">
            <v>LGUM_318</v>
          </cell>
          <cell r="E175">
            <v>80</v>
          </cell>
          <cell r="G175">
            <v>5821</v>
          </cell>
          <cell r="K175">
            <v>-20.059999999999945</v>
          </cell>
          <cell r="L175">
            <v>1373.54</v>
          </cell>
          <cell r="M175">
            <v>1373.54</v>
          </cell>
          <cell r="O175">
            <v>6.72</v>
          </cell>
          <cell r="Q175">
            <v>80.27</v>
          </cell>
          <cell r="R175">
            <v>0</v>
          </cell>
          <cell r="S175">
            <v>1460.53</v>
          </cell>
          <cell r="X175">
            <v>152.80000000000001</v>
          </cell>
          <cell r="AC175" t="str">
            <v>20140101LGUM_318</v>
          </cell>
        </row>
        <row r="176">
          <cell r="B176" t="str">
            <v>Mar 2015</v>
          </cell>
          <cell r="C176" t="str">
            <v>RLS</v>
          </cell>
          <cell r="D176" t="str">
            <v>LGUM_347</v>
          </cell>
          <cell r="E176">
            <v>0</v>
          </cell>
          <cell r="G176">
            <v>0</v>
          </cell>
          <cell r="K176">
            <v>0</v>
          </cell>
          <cell r="L176">
            <v>0</v>
          </cell>
          <cell r="M176">
            <v>0</v>
          </cell>
          <cell r="O176">
            <v>0</v>
          </cell>
          <cell r="Q176">
            <v>0</v>
          </cell>
          <cell r="R176">
            <v>0</v>
          </cell>
          <cell r="S176">
            <v>0</v>
          </cell>
          <cell r="X176">
            <v>0</v>
          </cell>
          <cell r="AC176" t="str">
            <v>20140101LGUM_347</v>
          </cell>
        </row>
        <row r="177">
          <cell r="B177" t="str">
            <v>Mar 2015</v>
          </cell>
          <cell r="C177" t="str">
            <v>RLS</v>
          </cell>
          <cell r="D177" t="str">
            <v>LGUM_348</v>
          </cell>
          <cell r="E177">
            <v>47</v>
          </cell>
          <cell r="G177">
            <v>4931</v>
          </cell>
          <cell r="K177">
            <v>0</v>
          </cell>
          <cell r="L177">
            <v>616.64</v>
          </cell>
          <cell r="M177">
            <v>616.64</v>
          </cell>
          <cell r="O177">
            <v>5.54</v>
          </cell>
          <cell r="Q177">
            <v>36.19</v>
          </cell>
          <cell r="R177">
            <v>0</v>
          </cell>
          <cell r="S177">
            <v>658.37</v>
          </cell>
          <cell r="X177">
            <v>140.06</v>
          </cell>
          <cell r="AC177" t="str">
            <v>20140101LGUM_348</v>
          </cell>
        </row>
        <row r="178">
          <cell r="B178" t="str">
            <v>Mar 2015</v>
          </cell>
          <cell r="C178" t="str">
            <v>RLS</v>
          </cell>
          <cell r="D178" t="str">
            <v>LGUM_349</v>
          </cell>
          <cell r="E178">
            <v>17</v>
          </cell>
          <cell r="G178">
            <v>592</v>
          </cell>
          <cell r="K178">
            <v>0</v>
          </cell>
          <cell r="L178">
            <v>153.34</v>
          </cell>
          <cell r="M178">
            <v>153.33999999999997</v>
          </cell>
          <cell r="O178">
            <v>0.65</v>
          </cell>
          <cell r="Q178">
            <v>8.9600000000000009</v>
          </cell>
          <cell r="R178">
            <v>0</v>
          </cell>
          <cell r="S178">
            <v>162.94999999999999</v>
          </cell>
          <cell r="X178">
            <v>15.47</v>
          </cell>
          <cell r="AC178" t="str">
            <v>20140101LGUM_349</v>
          </cell>
        </row>
        <row r="179">
          <cell r="B179" t="str">
            <v>Mar 2015</v>
          </cell>
          <cell r="C179" t="str">
            <v>LS</v>
          </cell>
          <cell r="D179" t="str">
            <v>LGUM_400</v>
          </cell>
          <cell r="E179">
            <v>49</v>
          </cell>
          <cell r="G179">
            <v>903</v>
          </cell>
          <cell r="K179">
            <v>9.2370555648813024E-14</v>
          </cell>
          <cell r="L179">
            <v>1170.6099999999999</v>
          </cell>
          <cell r="M179">
            <v>1170.6099999999999</v>
          </cell>
          <cell r="O179">
            <v>0.99</v>
          </cell>
          <cell r="Q179">
            <v>71.290000000000006</v>
          </cell>
          <cell r="R179">
            <v>0</v>
          </cell>
          <cell r="S179">
            <v>1296.29</v>
          </cell>
          <cell r="X179">
            <v>49.98</v>
          </cell>
          <cell r="AC179" t="str">
            <v>20140101LGUM_400</v>
          </cell>
        </row>
        <row r="180">
          <cell r="B180" t="str">
            <v>Mar 2015</v>
          </cell>
          <cell r="C180" t="str">
            <v>LS</v>
          </cell>
          <cell r="D180" t="str">
            <v>LGUM_401</v>
          </cell>
          <cell r="E180">
            <v>8</v>
          </cell>
          <cell r="G180">
            <v>199</v>
          </cell>
          <cell r="K180">
            <v>-63.079999999999984</v>
          </cell>
          <cell r="L180">
            <v>136.12</v>
          </cell>
          <cell r="M180">
            <v>136.12</v>
          </cell>
          <cell r="O180">
            <v>0.22</v>
          </cell>
          <cell r="Q180">
            <v>7.94</v>
          </cell>
          <cell r="R180">
            <v>0</v>
          </cell>
          <cell r="S180">
            <v>144.28</v>
          </cell>
          <cell r="X180">
            <v>8.48</v>
          </cell>
          <cell r="AC180" t="str">
            <v>20140101LGUM_401</v>
          </cell>
        </row>
        <row r="181">
          <cell r="B181" t="str">
            <v>Mar 2015</v>
          </cell>
          <cell r="C181" t="str">
            <v>LS</v>
          </cell>
          <cell r="D181" t="str">
            <v>LGUM_412</v>
          </cell>
          <cell r="E181">
            <v>232</v>
          </cell>
          <cell r="G181">
            <v>6968</v>
          </cell>
          <cell r="K181">
            <v>-15.829999999999927</v>
          </cell>
          <cell r="L181">
            <v>4575.45</v>
          </cell>
          <cell r="M181">
            <v>4575.45</v>
          </cell>
          <cell r="O181">
            <v>7.71</v>
          </cell>
          <cell r="Q181">
            <v>266.62</v>
          </cell>
          <cell r="R181">
            <v>0</v>
          </cell>
          <cell r="S181">
            <v>4849.78</v>
          </cell>
          <cell r="X181">
            <v>174</v>
          </cell>
          <cell r="AC181" t="str">
            <v>20140101LGUM_412</v>
          </cell>
        </row>
        <row r="182">
          <cell r="B182" t="str">
            <v>Mar 2015</v>
          </cell>
          <cell r="C182" t="str">
            <v>LS</v>
          </cell>
          <cell r="D182" t="str">
            <v>LGUM_413</v>
          </cell>
          <cell r="E182">
            <v>2373</v>
          </cell>
          <cell r="G182">
            <v>105058</v>
          </cell>
          <cell r="K182">
            <v>4452.4399999999996</v>
          </cell>
          <cell r="L182">
            <v>53075.21</v>
          </cell>
          <cell r="M182">
            <v>53075.21</v>
          </cell>
          <cell r="O182">
            <v>104.83</v>
          </cell>
          <cell r="Q182">
            <v>2988.07</v>
          </cell>
          <cell r="R182">
            <v>0</v>
          </cell>
          <cell r="S182">
            <v>56179.42</v>
          </cell>
          <cell r="X182">
            <v>2515.38</v>
          </cell>
          <cell r="AC182" t="str">
            <v>20140101LGUM_413</v>
          </cell>
        </row>
        <row r="183">
          <cell r="B183" t="str">
            <v>Mar 2015</v>
          </cell>
          <cell r="C183" t="str">
            <v>LS</v>
          </cell>
          <cell r="D183" t="str">
            <v>LGUM_415</v>
          </cell>
          <cell r="E183">
            <v>39</v>
          </cell>
          <cell r="G183">
            <v>1113</v>
          </cell>
          <cell r="K183">
            <v>-10.090000000000032</v>
          </cell>
          <cell r="L183">
            <v>776.93</v>
          </cell>
          <cell r="M183">
            <v>776.93</v>
          </cell>
          <cell r="O183">
            <v>1.23</v>
          </cell>
          <cell r="Q183">
            <v>45.34</v>
          </cell>
          <cell r="R183">
            <v>0</v>
          </cell>
          <cell r="S183">
            <v>823.5</v>
          </cell>
          <cell r="X183">
            <v>29.25</v>
          </cell>
          <cell r="AC183" t="str">
            <v>20140101LGUM_415</v>
          </cell>
        </row>
        <row r="184">
          <cell r="B184" t="str">
            <v>Mar 2015</v>
          </cell>
          <cell r="C184" t="str">
            <v>LS</v>
          </cell>
          <cell r="D184" t="str">
            <v>LGUM_416</v>
          </cell>
          <cell r="E184">
            <v>1963</v>
          </cell>
          <cell r="G184">
            <v>80944</v>
          </cell>
          <cell r="K184">
            <v>-532.59000000000083</v>
          </cell>
          <cell r="L184">
            <v>43752.689999999995</v>
          </cell>
          <cell r="M184">
            <v>43752.689999999995</v>
          </cell>
          <cell r="O184">
            <v>89.39</v>
          </cell>
          <cell r="Q184">
            <v>2552.9699999999998</v>
          </cell>
          <cell r="R184">
            <v>0</v>
          </cell>
          <cell r="S184">
            <v>46414.6</v>
          </cell>
          <cell r="X184">
            <v>2080.7800000000002</v>
          </cell>
          <cell r="AC184" t="str">
            <v>20140101LGUM_416</v>
          </cell>
        </row>
        <row r="185">
          <cell r="B185" t="str">
            <v>Mar 2015</v>
          </cell>
          <cell r="C185" t="str">
            <v>RLS</v>
          </cell>
          <cell r="D185" t="str">
            <v>LGUM_417</v>
          </cell>
          <cell r="E185">
            <v>41</v>
          </cell>
          <cell r="G185">
            <v>1650</v>
          </cell>
          <cell r="K185">
            <v>0</v>
          </cell>
          <cell r="L185">
            <v>970.88</v>
          </cell>
          <cell r="M185">
            <v>970.88</v>
          </cell>
          <cell r="O185">
            <v>1.81</v>
          </cell>
          <cell r="Q185">
            <v>56.6</v>
          </cell>
          <cell r="R185">
            <v>0</v>
          </cell>
          <cell r="S185">
            <v>1029.29</v>
          </cell>
          <cell r="X185">
            <v>42.23</v>
          </cell>
          <cell r="AC185" t="str">
            <v>20140101LGUM_417</v>
          </cell>
        </row>
        <row r="186">
          <cell r="B186" t="str">
            <v>Mar 2015</v>
          </cell>
          <cell r="C186" t="str">
            <v>RLS</v>
          </cell>
          <cell r="D186" t="str">
            <v>LGUM_419</v>
          </cell>
          <cell r="E186">
            <v>119</v>
          </cell>
          <cell r="G186">
            <v>7567</v>
          </cell>
          <cell r="K186">
            <v>0</v>
          </cell>
          <cell r="L186">
            <v>2947.63</v>
          </cell>
          <cell r="M186">
            <v>2947.6299999999997</v>
          </cell>
          <cell r="O186">
            <v>8.32</v>
          </cell>
          <cell r="Q186">
            <v>172.04</v>
          </cell>
          <cell r="R186">
            <v>0</v>
          </cell>
          <cell r="S186">
            <v>3127.99</v>
          </cell>
          <cell r="X186">
            <v>196.35</v>
          </cell>
          <cell r="AC186" t="str">
            <v>20140101LGUM_419</v>
          </cell>
        </row>
        <row r="187">
          <cell r="B187" t="str">
            <v>Mar 2015</v>
          </cell>
          <cell r="C187" t="str">
            <v>LS</v>
          </cell>
          <cell r="D187" t="str">
            <v>LGUM_420</v>
          </cell>
          <cell r="E187">
            <v>58</v>
          </cell>
          <cell r="G187">
            <v>4048</v>
          </cell>
          <cell r="K187">
            <v>68.75</v>
          </cell>
          <cell r="L187">
            <v>1802.37</v>
          </cell>
          <cell r="M187">
            <v>1802.3700000000001</v>
          </cell>
          <cell r="O187">
            <v>4.46</v>
          </cell>
          <cell r="Q187">
            <v>105.14</v>
          </cell>
          <cell r="R187">
            <v>0</v>
          </cell>
          <cell r="S187">
            <v>1911.97</v>
          </cell>
          <cell r="X187">
            <v>95.7</v>
          </cell>
          <cell r="AC187" t="str">
            <v>20140101LGUM_420</v>
          </cell>
        </row>
        <row r="188">
          <cell r="B188" t="str">
            <v>Mar 2015</v>
          </cell>
          <cell r="C188" t="str">
            <v>LS</v>
          </cell>
          <cell r="D188" t="str">
            <v>LGUM_421</v>
          </cell>
          <cell r="E188">
            <v>191</v>
          </cell>
          <cell r="G188">
            <v>19969</v>
          </cell>
          <cell r="K188">
            <v>0</v>
          </cell>
          <cell r="L188">
            <v>6276.26</v>
          </cell>
          <cell r="M188">
            <v>6276.2599999999993</v>
          </cell>
          <cell r="O188">
            <v>22.07</v>
          </cell>
          <cell r="Q188">
            <v>366.57</v>
          </cell>
          <cell r="R188">
            <v>0</v>
          </cell>
          <cell r="S188">
            <v>6664.9</v>
          </cell>
          <cell r="X188">
            <v>509.97</v>
          </cell>
          <cell r="AC188" t="str">
            <v>20140101LGUM_421</v>
          </cell>
        </row>
        <row r="189">
          <cell r="B189" t="str">
            <v>Mar 2015</v>
          </cell>
          <cell r="C189" t="str">
            <v>LS</v>
          </cell>
          <cell r="D189" t="str">
            <v>LGUM_422</v>
          </cell>
          <cell r="E189">
            <v>460</v>
          </cell>
          <cell r="G189">
            <v>75336</v>
          </cell>
          <cell r="K189">
            <v>-511.18000000000029</v>
          </cell>
          <cell r="L189">
            <v>17148.22</v>
          </cell>
          <cell r="M189">
            <v>17148.219999999998</v>
          </cell>
          <cell r="O189">
            <v>83.31</v>
          </cell>
          <cell r="Q189">
            <v>1002.73</v>
          </cell>
          <cell r="R189">
            <v>0</v>
          </cell>
          <cell r="S189">
            <v>18234.259999999998</v>
          </cell>
          <cell r="X189">
            <v>1968.8</v>
          </cell>
          <cell r="AC189" t="str">
            <v>20140101LGUM_422</v>
          </cell>
        </row>
        <row r="190">
          <cell r="B190" t="str">
            <v>Mar 2015</v>
          </cell>
          <cell r="C190" t="str">
            <v>LS</v>
          </cell>
          <cell r="D190" t="str">
            <v>LGUM_423</v>
          </cell>
          <cell r="E190">
            <v>26</v>
          </cell>
          <cell r="G190">
            <v>1697</v>
          </cell>
          <cell r="K190">
            <v>0</v>
          </cell>
          <cell r="L190">
            <v>685.1</v>
          </cell>
          <cell r="M190">
            <v>685.1</v>
          </cell>
          <cell r="O190">
            <v>1.9</v>
          </cell>
          <cell r="Q190">
            <v>39.979999999999997</v>
          </cell>
          <cell r="R190">
            <v>0</v>
          </cell>
          <cell r="S190">
            <v>726.98</v>
          </cell>
          <cell r="X190">
            <v>42.9</v>
          </cell>
          <cell r="AC190" t="str">
            <v>20140101LGUM_423</v>
          </cell>
        </row>
        <row r="191">
          <cell r="B191" t="str">
            <v>Mar 2015</v>
          </cell>
          <cell r="C191" t="str">
            <v>LS</v>
          </cell>
          <cell r="D191" t="str">
            <v>LGUM_424</v>
          </cell>
          <cell r="E191">
            <v>901</v>
          </cell>
          <cell r="G191">
            <v>93542</v>
          </cell>
          <cell r="K191">
            <v>58.450000000000728</v>
          </cell>
          <cell r="L191">
            <v>25691.9</v>
          </cell>
          <cell r="M191">
            <v>25691.9</v>
          </cell>
          <cell r="O191">
            <v>108.99</v>
          </cell>
          <cell r="Q191">
            <v>1499.42</v>
          </cell>
          <cell r="R191">
            <v>0</v>
          </cell>
          <cell r="S191">
            <v>27300.31</v>
          </cell>
          <cell r="X191">
            <v>3585.98</v>
          </cell>
          <cell r="AC191" t="str">
            <v>20140101LGUM_424</v>
          </cell>
        </row>
        <row r="192">
          <cell r="B192" t="str">
            <v>Mar 2015</v>
          </cell>
          <cell r="C192" t="str">
            <v>LS</v>
          </cell>
          <cell r="D192" t="str">
            <v>LGUM_425</v>
          </cell>
          <cell r="E192">
            <v>39</v>
          </cell>
          <cell r="G192">
            <v>6511</v>
          </cell>
          <cell r="K192">
            <v>0</v>
          </cell>
          <cell r="L192">
            <v>1327.17</v>
          </cell>
          <cell r="M192">
            <v>1327.17</v>
          </cell>
          <cell r="O192">
            <v>7.4</v>
          </cell>
          <cell r="Q192">
            <v>77.58</v>
          </cell>
          <cell r="R192">
            <v>0</v>
          </cell>
          <cell r="S192">
            <v>1412.15</v>
          </cell>
          <cell r="X192">
            <v>166.92</v>
          </cell>
          <cell r="AC192" t="str">
            <v>20140101LGUM_425</v>
          </cell>
        </row>
        <row r="193">
          <cell r="B193" t="str">
            <v>Mar 2015</v>
          </cell>
          <cell r="C193" t="str">
            <v>RLS</v>
          </cell>
          <cell r="D193" t="str">
            <v>LGUM_426</v>
          </cell>
          <cell r="E193">
            <v>40</v>
          </cell>
          <cell r="G193">
            <v>1180</v>
          </cell>
          <cell r="K193">
            <v>1.2789769243681803E-13</v>
          </cell>
          <cell r="L193">
            <v>1328.8000000000002</v>
          </cell>
          <cell r="M193">
            <v>1328.8</v>
          </cell>
          <cell r="O193">
            <v>1.29</v>
          </cell>
          <cell r="Q193">
            <v>78.650000000000006</v>
          </cell>
          <cell r="R193">
            <v>0</v>
          </cell>
          <cell r="S193">
            <v>1430.1</v>
          </cell>
          <cell r="X193">
            <v>30</v>
          </cell>
          <cell r="AC193" t="str">
            <v>20140101LGUM_426</v>
          </cell>
        </row>
        <row r="194">
          <cell r="B194" t="str">
            <v>Mar 2015</v>
          </cell>
          <cell r="C194" t="str">
            <v>LS</v>
          </cell>
          <cell r="D194" t="str">
            <v>LGUM_427</v>
          </cell>
          <cell r="E194">
            <v>53</v>
          </cell>
          <cell r="G194">
            <v>1560</v>
          </cell>
          <cell r="K194">
            <v>1.2789769243681803E-13</v>
          </cell>
          <cell r="L194">
            <v>1865.6000000000001</v>
          </cell>
          <cell r="M194">
            <v>1865.6000000000001</v>
          </cell>
          <cell r="O194">
            <v>1.71</v>
          </cell>
          <cell r="Q194">
            <v>111.63</v>
          </cell>
          <cell r="R194">
            <v>0</v>
          </cell>
          <cell r="S194">
            <v>2029.8</v>
          </cell>
          <cell r="X194">
            <v>39.75</v>
          </cell>
          <cell r="AC194" t="str">
            <v>20140101LGUM_427</v>
          </cell>
        </row>
        <row r="195">
          <cell r="B195" t="str">
            <v>Mar 2015</v>
          </cell>
          <cell r="C195" t="str">
            <v>RLS</v>
          </cell>
          <cell r="D195" t="str">
            <v>LGUM_428</v>
          </cell>
          <cell r="E195">
            <v>270</v>
          </cell>
          <cell r="G195">
            <v>11161</v>
          </cell>
          <cell r="K195">
            <v>4.5474735088646412E-13</v>
          </cell>
          <cell r="L195">
            <v>9204.2999999999993</v>
          </cell>
          <cell r="M195">
            <v>9204.2999999999993</v>
          </cell>
          <cell r="O195">
            <v>12.28</v>
          </cell>
          <cell r="Q195">
            <v>551.9</v>
          </cell>
          <cell r="R195">
            <v>0</v>
          </cell>
          <cell r="S195">
            <v>10034.75</v>
          </cell>
          <cell r="X195">
            <v>286.2</v>
          </cell>
          <cell r="AC195" t="str">
            <v>20140101LGUM_428</v>
          </cell>
        </row>
        <row r="196">
          <cell r="B196" t="str">
            <v>Mar 2015</v>
          </cell>
          <cell r="C196" t="str">
            <v>LS</v>
          </cell>
          <cell r="D196" t="str">
            <v>LGUM_429</v>
          </cell>
          <cell r="E196">
            <v>205</v>
          </cell>
          <cell r="G196">
            <v>8218</v>
          </cell>
          <cell r="K196">
            <v>0</v>
          </cell>
          <cell r="L196">
            <v>7394.35</v>
          </cell>
          <cell r="M196">
            <v>7394.3500000000013</v>
          </cell>
          <cell r="O196">
            <v>9.2799999999999994</v>
          </cell>
          <cell r="Q196">
            <v>467.78</v>
          </cell>
          <cell r="R196">
            <v>0</v>
          </cell>
          <cell r="S196">
            <v>8510.5400000000009</v>
          </cell>
          <cell r="X196">
            <v>217.3</v>
          </cell>
          <cell r="AC196" t="str">
            <v>20140101LGUM_429</v>
          </cell>
        </row>
        <row r="197">
          <cell r="B197" t="str">
            <v>Mar 2015</v>
          </cell>
          <cell r="C197" t="str">
            <v>RLS</v>
          </cell>
          <cell r="D197" t="str">
            <v>LGUM_430</v>
          </cell>
          <cell r="E197">
            <v>13</v>
          </cell>
          <cell r="G197">
            <v>379</v>
          </cell>
          <cell r="K197">
            <v>0</v>
          </cell>
          <cell r="L197">
            <v>419.38</v>
          </cell>
          <cell r="M197">
            <v>419.38</v>
          </cell>
          <cell r="O197">
            <v>0.43</v>
          </cell>
          <cell r="Q197">
            <v>24.43</v>
          </cell>
          <cell r="R197">
            <v>0</v>
          </cell>
          <cell r="S197">
            <v>444.24</v>
          </cell>
          <cell r="X197">
            <v>9.75</v>
          </cell>
          <cell r="AC197" t="str">
            <v>20140101LGUM_430</v>
          </cell>
        </row>
        <row r="198">
          <cell r="B198" t="str">
            <v>Mar 2015</v>
          </cell>
          <cell r="C198" t="str">
            <v>LS</v>
          </cell>
          <cell r="D198" t="str">
            <v>LGUM_431</v>
          </cell>
          <cell r="E198">
            <v>45</v>
          </cell>
          <cell r="G198">
            <v>1356</v>
          </cell>
          <cell r="K198">
            <v>0</v>
          </cell>
          <cell r="L198">
            <v>1481.85</v>
          </cell>
          <cell r="M198">
            <v>1481.85</v>
          </cell>
          <cell r="O198">
            <v>1.49</v>
          </cell>
          <cell r="Q198">
            <v>96</v>
          </cell>
          <cell r="R198">
            <v>0</v>
          </cell>
          <cell r="S198">
            <v>1745.32</v>
          </cell>
          <cell r="X198">
            <v>33.75</v>
          </cell>
          <cell r="AC198" t="str">
            <v>20140101LGUM_431</v>
          </cell>
        </row>
        <row r="199">
          <cell r="B199" t="str">
            <v>Mar 2015</v>
          </cell>
          <cell r="C199" t="str">
            <v>RLS</v>
          </cell>
          <cell r="D199" t="str">
            <v>LGUM_432</v>
          </cell>
          <cell r="E199">
            <v>10</v>
          </cell>
          <cell r="G199">
            <v>443</v>
          </cell>
          <cell r="K199">
            <v>-2.9753977059954195E-14</v>
          </cell>
          <cell r="L199">
            <v>343.29999999999995</v>
          </cell>
          <cell r="M199">
            <v>343.3</v>
          </cell>
          <cell r="O199">
            <v>0.49</v>
          </cell>
          <cell r="Q199">
            <v>20.21</v>
          </cell>
          <cell r="R199">
            <v>0</v>
          </cell>
          <cell r="S199">
            <v>367.47</v>
          </cell>
          <cell r="X199">
            <v>10.6</v>
          </cell>
          <cell r="AC199" t="str">
            <v>20140101LGUM_432</v>
          </cell>
        </row>
        <row r="200">
          <cell r="B200" t="str">
            <v>Mar 2015</v>
          </cell>
          <cell r="C200" t="str">
            <v>LS</v>
          </cell>
          <cell r="D200" t="str">
            <v>LGUM_433</v>
          </cell>
          <cell r="E200">
            <v>198</v>
          </cell>
          <cell r="G200">
            <v>7780</v>
          </cell>
          <cell r="K200">
            <v>0</v>
          </cell>
          <cell r="L200">
            <v>6928.02</v>
          </cell>
          <cell r="M200">
            <v>6928.02</v>
          </cell>
          <cell r="O200">
            <v>8.58</v>
          </cell>
          <cell r="Q200">
            <v>457.96</v>
          </cell>
          <cell r="R200">
            <v>0</v>
          </cell>
          <cell r="S200">
            <v>8327.25</v>
          </cell>
          <cell r="X200">
            <v>209.88</v>
          </cell>
          <cell r="AC200" t="str">
            <v>20140101LGUM_433</v>
          </cell>
        </row>
        <row r="201">
          <cell r="B201" t="str">
            <v>Mar 2015</v>
          </cell>
          <cell r="C201" t="str">
            <v>LS</v>
          </cell>
          <cell r="D201" t="str">
            <v>LGUM_439</v>
          </cell>
          <cell r="E201">
            <v>0</v>
          </cell>
          <cell r="G201">
            <v>0</v>
          </cell>
          <cell r="K201">
            <v>0</v>
          </cell>
          <cell r="L201">
            <v>0</v>
          </cell>
          <cell r="M201">
            <v>0</v>
          </cell>
          <cell r="O201">
            <v>0</v>
          </cell>
          <cell r="Q201">
            <v>0</v>
          </cell>
          <cell r="R201">
            <v>0</v>
          </cell>
          <cell r="S201">
            <v>0</v>
          </cell>
          <cell r="X201">
            <v>0</v>
          </cell>
          <cell r="AC201" t="str">
            <v>20140101LGUM_439</v>
          </cell>
        </row>
        <row r="202">
          <cell r="B202" t="str">
            <v>Mar 2015</v>
          </cell>
          <cell r="C202" t="str">
            <v>LS</v>
          </cell>
          <cell r="D202" t="str">
            <v>LGUM_440</v>
          </cell>
          <cell r="E202">
            <v>2</v>
          </cell>
          <cell r="G202">
            <v>215</v>
          </cell>
          <cell r="K202">
            <v>0</v>
          </cell>
          <cell r="L202">
            <v>36.56</v>
          </cell>
          <cell r="M202">
            <v>36.559999999999995</v>
          </cell>
          <cell r="O202">
            <v>0.24</v>
          </cell>
          <cell r="Q202">
            <v>2.14</v>
          </cell>
          <cell r="R202">
            <v>0</v>
          </cell>
          <cell r="S202">
            <v>38.94</v>
          </cell>
          <cell r="X202">
            <v>5.34</v>
          </cell>
          <cell r="AC202" t="str">
            <v>20140101LGUM_440</v>
          </cell>
        </row>
        <row r="203">
          <cell r="B203" t="str">
            <v>Mar 2015</v>
          </cell>
          <cell r="C203" t="str">
            <v>LS</v>
          </cell>
          <cell r="D203" t="str">
            <v>LGUM_441</v>
          </cell>
          <cell r="E203">
            <v>45</v>
          </cell>
          <cell r="G203">
            <v>6517</v>
          </cell>
          <cell r="K203">
            <v>-133.91999999999996</v>
          </cell>
          <cell r="L203">
            <v>870.48</v>
          </cell>
          <cell r="M203">
            <v>870.4799999999999</v>
          </cell>
          <cell r="O203">
            <v>7.24</v>
          </cell>
          <cell r="Q203">
            <v>51.08</v>
          </cell>
          <cell r="R203">
            <v>0</v>
          </cell>
          <cell r="S203">
            <v>928.8</v>
          </cell>
          <cell r="X203">
            <v>192.6</v>
          </cell>
          <cell r="AC203" t="str">
            <v>20140101LGUM_441</v>
          </cell>
        </row>
        <row r="204">
          <cell r="B204" t="str">
            <v>Mar 2015</v>
          </cell>
          <cell r="C204" t="str">
            <v>LS</v>
          </cell>
          <cell r="D204" t="str">
            <v>LGUM_444</v>
          </cell>
          <cell r="E204">
            <v>0</v>
          </cell>
          <cell r="G204">
            <v>0</v>
          </cell>
          <cell r="K204">
            <v>0</v>
          </cell>
          <cell r="L204">
            <v>0</v>
          </cell>
          <cell r="M204">
            <v>0</v>
          </cell>
          <cell r="O204">
            <v>0</v>
          </cell>
          <cell r="Q204">
            <v>0</v>
          </cell>
          <cell r="R204">
            <v>0</v>
          </cell>
          <cell r="S204">
            <v>0</v>
          </cell>
          <cell r="X204">
            <v>0</v>
          </cell>
          <cell r="AC204" t="str">
            <v>20140101LGUM_444</v>
          </cell>
        </row>
        <row r="205">
          <cell r="B205" t="str">
            <v>Mar 2015</v>
          </cell>
          <cell r="C205" t="str">
            <v>LS</v>
          </cell>
          <cell r="D205" t="str">
            <v>LGUM_445</v>
          </cell>
          <cell r="E205">
            <v>0</v>
          </cell>
          <cell r="G205">
            <v>0</v>
          </cell>
          <cell r="K205">
            <v>0</v>
          </cell>
          <cell r="L205">
            <v>0</v>
          </cell>
          <cell r="M205">
            <v>0</v>
          </cell>
          <cell r="O205">
            <v>0</v>
          </cell>
          <cell r="Q205">
            <v>0</v>
          </cell>
          <cell r="R205">
            <v>0</v>
          </cell>
          <cell r="S205">
            <v>0</v>
          </cell>
          <cell r="X205">
            <v>0</v>
          </cell>
          <cell r="AC205" t="str">
            <v>20140101LGUM_445</v>
          </cell>
        </row>
        <row r="206">
          <cell r="B206" t="str">
            <v>Mar 2015</v>
          </cell>
          <cell r="C206" t="str">
            <v>LS</v>
          </cell>
          <cell r="D206" t="str">
            <v>LGUM_452</v>
          </cell>
          <cell r="E206">
            <v>9695</v>
          </cell>
          <cell r="G206">
            <v>620968</v>
          </cell>
          <cell r="K206">
            <v>-12.039999999999964</v>
          </cell>
          <cell r="L206">
            <v>124277.86</v>
          </cell>
          <cell r="M206">
            <v>124277.86000000002</v>
          </cell>
          <cell r="O206">
            <v>712.38</v>
          </cell>
          <cell r="Q206">
            <v>7334.17</v>
          </cell>
          <cell r="R206">
            <v>0</v>
          </cell>
          <cell r="S206">
            <v>133493.20000000001</v>
          </cell>
          <cell r="X206">
            <v>15996.75</v>
          </cell>
          <cell r="AC206" t="str">
            <v>20140101LGUM_452</v>
          </cell>
        </row>
        <row r="207">
          <cell r="B207" t="str">
            <v>Mar 2015</v>
          </cell>
          <cell r="C207" t="str">
            <v>LS</v>
          </cell>
          <cell r="D207" t="str">
            <v>LGUM_453</v>
          </cell>
          <cell r="E207">
            <v>16172</v>
          </cell>
          <cell r="G207">
            <v>1680552</v>
          </cell>
          <cell r="K207">
            <v>205.0199999999918</v>
          </cell>
          <cell r="L207">
            <v>244078.78</v>
          </cell>
          <cell r="M207">
            <v>244078.78</v>
          </cell>
          <cell r="O207">
            <v>1952.15</v>
          </cell>
          <cell r="Q207">
            <v>14362.84</v>
          </cell>
          <cell r="R207">
            <v>0</v>
          </cell>
          <cell r="S207">
            <v>261538.96</v>
          </cell>
          <cell r="X207">
            <v>64364.56</v>
          </cell>
          <cell r="AC207" t="str">
            <v>20140101LGUM_453</v>
          </cell>
        </row>
        <row r="208">
          <cell r="B208" t="str">
            <v>Mar 2015</v>
          </cell>
          <cell r="C208" t="str">
            <v>LS</v>
          </cell>
          <cell r="D208" t="str">
            <v>LGUM_454</v>
          </cell>
          <cell r="E208">
            <v>7592</v>
          </cell>
          <cell r="G208">
            <v>1256096</v>
          </cell>
          <cell r="K208">
            <v>-474.2900000000036</v>
          </cell>
          <cell r="L208">
            <v>131474.66999999998</v>
          </cell>
          <cell r="M208">
            <v>131474.67000000001</v>
          </cell>
          <cell r="O208">
            <v>1433.87</v>
          </cell>
          <cell r="Q208">
            <v>7894.31</v>
          </cell>
          <cell r="R208">
            <v>0</v>
          </cell>
          <cell r="S208">
            <v>143700.73000000001</v>
          </cell>
          <cell r="X208">
            <v>32493.759999999998</v>
          </cell>
          <cell r="AC208" t="str">
            <v>20140101LGUM_454</v>
          </cell>
        </row>
        <row r="209">
          <cell r="B209" t="str">
            <v>Mar 2015</v>
          </cell>
          <cell r="C209" t="str">
            <v>LS</v>
          </cell>
          <cell r="D209" t="str">
            <v>LGUM_455</v>
          </cell>
          <cell r="E209">
            <v>426</v>
          </cell>
          <cell r="G209">
            <v>27211</v>
          </cell>
          <cell r="K209">
            <v>-33.610000000000042</v>
          </cell>
          <cell r="L209">
            <v>5832.4100000000008</v>
          </cell>
          <cell r="M209">
            <v>5832.41</v>
          </cell>
          <cell r="O209">
            <v>30</v>
          </cell>
          <cell r="Q209">
            <v>354.42</v>
          </cell>
          <cell r="R209">
            <v>0</v>
          </cell>
          <cell r="S209">
            <v>6429.23</v>
          </cell>
          <cell r="X209">
            <v>702.9</v>
          </cell>
          <cell r="AC209" t="str">
            <v>20140101LGUM_455</v>
          </cell>
        </row>
        <row r="210">
          <cell r="B210" t="str">
            <v>Mar 2015</v>
          </cell>
          <cell r="C210" t="str">
            <v>LS</v>
          </cell>
          <cell r="D210" t="str">
            <v>LGUM_456</v>
          </cell>
          <cell r="E210">
            <v>13491</v>
          </cell>
          <cell r="G210">
            <v>2243268</v>
          </cell>
          <cell r="K210">
            <v>-1627.8499999999949</v>
          </cell>
          <cell r="L210">
            <v>244043.25999999998</v>
          </cell>
          <cell r="M210">
            <v>244043.25999999998</v>
          </cell>
          <cell r="O210">
            <v>2482.15</v>
          </cell>
          <cell r="Q210">
            <v>14807.6</v>
          </cell>
          <cell r="R210">
            <v>0</v>
          </cell>
          <cell r="S210">
            <v>269320.74</v>
          </cell>
          <cell r="X210">
            <v>57741.48</v>
          </cell>
          <cell r="AC210" t="str">
            <v>20140101LGUM_456</v>
          </cell>
        </row>
        <row r="211">
          <cell r="B211" t="str">
            <v>Mar 2015</v>
          </cell>
          <cell r="C211" t="str">
            <v>LS</v>
          </cell>
          <cell r="D211" t="str">
            <v>LGUM_457</v>
          </cell>
          <cell r="E211">
            <v>3589</v>
          </cell>
          <cell r="G211">
            <v>148573</v>
          </cell>
          <cell r="K211">
            <v>-200.22999999999774</v>
          </cell>
          <cell r="L211">
            <v>38776.310000000005</v>
          </cell>
          <cell r="M211">
            <v>38776.31</v>
          </cell>
          <cell r="O211">
            <v>166.93</v>
          </cell>
          <cell r="Q211">
            <v>2353.2199999999998</v>
          </cell>
          <cell r="R211">
            <v>0</v>
          </cell>
          <cell r="S211">
            <v>42995.13</v>
          </cell>
          <cell r="X211">
            <v>3804.34</v>
          </cell>
          <cell r="AC211" t="str">
            <v>20140101LGUM_457</v>
          </cell>
        </row>
        <row r="212">
          <cell r="B212" t="str">
            <v>Mar 2015</v>
          </cell>
          <cell r="C212" t="str">
            <v>RLS</v>
          </cell>
          <cell r="D212" t="str">
            <v>LGUM_458</v>
          </cell>
          <cell r="E212">
            <v>6</v>
          </cell>
          <cell r="G212">
            <v>456</v>
          </cell>
          <cell r="K212">
            <v>0</v>
          </cell>
          <cell r="L212">
            <v>66.78</v>
          </cell>
          <cell r="M212">
            <v>66.78</v>
          </cell>
          <cell r="O212">
            <v>0.51</v>
          </cell>
          <cell r="Q212">
            <v>3.9</v>
          </cell>
          <cell r="R212">
            <v>0</v>
          </cell>
          <cell r="S212">
            <v>71.19</v>
          </cell>
          <cell r="X212">
            <v>22.62</v>
          </cell>
          <cell r="AC212" t="str">
            <v>20140101LGUM_458</v>
          </cell>
        </row>
        <row r="213">
          <cell r="B213" t="str">
            <v>Mar 2015</v>
          </cell>
          <cell r="C213" t="str">
            <v>LS</v>
          </cell>
          <cell r="D213" t="str">
            <v>LGUM_470</v>
          </cell>
          <cell r="E213">
            <v>30</v>
          </cell>
          <cell r="G213">
            <v>1571</v>
          </cell>
          <cell r="K213">
            <v>-6.8199999999999887</v>
          </cell>
          <cell r="L213">
            <v>376.88</v>
          </cell>
          <cell r="M213">
            <v>376.88</v>
          </cell>
          <cell r="O213">
            <v>1.72</v>
          </cell>
          <cell r="Q213">
            <v>22.34</v>
          </cell>
          <cell r="R213">
            <v>0</v>
          </cell>
          <cell r="S213">
            <v>405.06</v>
          </cell>
          <cell r="X213">
            <v>41.1</v>
          </cell>
          <cell r="AC213" t="str">
            <v>20140101LGUM_470</v>
          </cell>
        </row>
        <row r="214">
          <cell r="B214" t="str">
            <v>Mar 2015</v>
          </cell>
          <cell r="C214" t="str">
            <v>RLS</v>
          </cell>
          <cell r="D214" t="str">
            <v>LGUM_471</v>
          </cell>
          <cell r="E214">
            <v>2</v>
          </cell>
          <cell r="G214">
            <v>110</v>
          </cell>
          <cell r="K214">
            <v>0</v>
          </cell>
          <cell r="L214">
            <v>30.14</v>
          </cell>
          <cell r="M214">
            <v>30.140000000000004</v>
          </cell>
          <cell r="O214">
            <v>0.12</v>
          </cell>
          <cell r="Q214">
            <v>1.76</v>
          </cell>
          <cell r="R214">
            <v>0</v>
          </cell>
          <cell r="S214">
            <v>32.020000000000003</v>
          </cell>
          <cell r="X214">
            <v>2.74</v>
          </cell>
          <cell r="AC214" t="str">
            <v>20140101LGUM_471</v>
          </cell>
        </row>
        <row r="215">
          <cell r="B215" t="str">
            <v>Mar 2015</v>
          </cell>
          <cell r="C215" t="str">
            <v>LS</v>
          </cell>
          <cell r="D215" t="str">
            <v>LGUM_473</v>
          </cell>
          <cell r="E215">
            <v>542</v>
          </cell>
          <cell r="G215">
            <v>69316</v>
          </cell>
          <cell r="K215">
            <v>170.60999999999993</v>
          </cell>
          <cell r="L215">
            <v>10295.17</v>
          </cell>
          <cell r="M215">
            <v>10295.17</v>
          </cell>
          <cell r="O215">
            <v>76.73</v>
          </cell>
          <cell r="Q215">
            <v>608.26</v>
          </cell>
          <cell r="R215">
            <v>0</v>
          </cell>
          <cell r="S215">
            <v>11060.38</v>
          </cell>
          <cell r="X215">
            <v>1723.56</v>
          </cell>
          <cell r="AC215" t="str">
            <v>20140101LGUM_473</v>
          </cell>
        </row>
        <row r="216">
          <cell r="B216" t="str">
            <v>Mar 2015</v>
          </cell>
          <cell r="C216" t="str">
            <v>RLS</v>
          </cell>
          <cell r="D216" t="str">
            <v>LGUM_474</v>
          </cell>
          <cell r="E216">
            <v>52</v>
          </cell>
          <cell r="G216">
            <v>6543</v>
          </cell>
          <cell r="K216">
            <v>0</v>
          </cell>
          <cell r="L216">
            <v>1090.44</v>
          </cell>
          <cell r="M216">
            <v>1090.44</v>
          </cell>
          <cell r="O216">
            <v>7.23</v>
          </cell>
          <cell r="Q216">
            <v>65.48</v>
          </cell>
          <cell r="R216">
            <v>0</v>
          </cell>
          <cell r="S216">
            <v>1189.8900000000001</v>
          </cell>
          <cell r="X216">
            <v>165.36</v>
          </cell>
          <cell r="AC216" t="str">
            <v>20140101LGUM_474</v>
          </cell>
        </row>
        <row r="217">
          <cell r="B217" t="str">
            <v>Mar 2015</v>
          </cell>
          <cell r="C217" t="str">
            <v>RLS</v>
          </cell>
          <cell r="D217" t="str">
            <v>LGUM_475</v>
          </cell>
          <cell r="E217">
            <v>2</v>
          </cell>
          <cell r="G217">
            <v>233</v>
          </cell>
          <cell r="K217">
            <v>0</v>
          </cell>
          <cell r="L217">
            <v>56.84</v>
          </cell>
          <cell r="M217">
            <v>56.84</v>
          </cell>
          <cell r="O217">
            <v>0.26</v>
          </cell>
          <cell r="Q217">
            <v>3.32</v>
          </cell>
          <cell r="R217">
            <v>0</v>
          </cell>
          <cell r="S217">
            <v>60.42</v>
          </cell>
          <cell r="X217">
            <v>6.36</v>
          </cell>
          <cell r="AC217" t="str">
            <v>20140101LGUM_475</v>
          </cell>
        </row>
        <row r="218">
          <cell r="B218" t="str">
            <v>Mar 2015</v>
          </cell>
          <cell r="C218" t="str">
            <v>LS</v>
          </cell>
          <cell r="D218" t="str">
            <v>LGUM_476</v>
          </cell>
          <cell r="E218">
            <v>505</v>
          </cell>
          <cell r="G218">
            <v>197444</v>
          </cell>
          <cell r="K218">
            <v>505.91999999999928</v>
          </cell>
          <cell r="L218">
            <v>20503.919999999998</v>
          </cell>
          <cell r="M218">
            <v>20503.919999999998</v>
          </cell>
          <cell r="O218">
            <v>221.09</v>
          </cell>
          <cell r="Q218">
            <v>1213.82</v>
          </cell>
          <cell r="R218">
            <v>0</v>
          </cell>
          <cell r="S218">
            <v>22078.71</v>
          </cell>
          <cell r="X218">
            <v>4954.05</v>
          </cell>
          <cell r="AC218" t="str">
            <v>20140101LGUM_476</v>
          </cell>
        </row>
        <row r="219">
          <cell r="B219" t="str">
            <v>Mar 2015</v>
          </cell>
          <cell r="C219" t="str">
            <v>RLS</v>
          </cell>
          <cell r="D219" t="str">
            <v>LGUM_477</v>
          </cell>
          <cell r="E219">
            <v>63</v>
          </cell>
          <cell r="G219">
            <v>24218</v>
          </cell>
          <cell r="K219">
            <v>2.9132252166164108E-13</v>
          </cell>
          <cell r="L219">
            <v>2695.1400000000003</v>
          </cell>
          <cell r="M219">
            <v>2695.14</v>
          </cell>
          <cell r="O219">
            <v>26.76</v>
          </cell>
          <cell r="Q219">
            <v>160.37</v>
          </cell>
          <cell r="R219">
            <v>0</v>
          </cell>
          <cell r="S219">
            <v>2916.2</v>
          </cell>
          <cell r="X219">
            <v>618.03</v>
          </cell>
          <cell r="AC219" t="str">
            <v>20140101LGUM_477</v>
          </cell>
        </row>
        <row r="220">
          <cell r="B220" t="str">
            <v>Mar 2015</v>
          </cell>
          <cell r="C220" t="str">
            <v>LS</v>
          </cell>
          <cell r="D220" t="str">
            <v>LGUM_479</v>
          </cell>
          <cell r="E220">
            <v>0</v>
          </cell>
          <cell r="G220">
            <v>0</v>
          </cell>
          <cell r="K220">
            <v>0</v>
          </cell>
          <cell r="L220">
            <v>0</v>
          </cell>
          <cell r="M220">
            <v>0</v>
          </cell>
          <cell r="O220">
            <v>0</v>
          </cell>
          <cell r="Q220">
            <v>0</v>
          </cell>
          <cell r="R220">
            <v>0</v>
          </cell>
          <cell r="S220">
            <v>0</v>
          </cell>
          <cell r="X220">
            <v>0</v>
          </cell>
          <cell r="AC220" t="str">
            <v>20140101LGUM_479</v>
          </cell>
        </row>
        <row r="221">
          <cell r="B221" t="str">
            <v>Mar 2015</v>
          </cell>
          <cell r="C221" t="str">
            <v>LS</v>
          </cell>
          <cell r="D221" t="str">
            <v>LGUM_480</v>
          </cell>
          <cell r="E221">
            <v>20</v>
          </cell>
          <cell r="G221">
            <v>988</v>
          </cell>
          <cell r="K221">
            <v>0</v>
          </cell>
          <cell r="L221">
            <v>476.6</v>
          </cell>
          <cell r="M221">
            <v>476.6</v>
          </cell>
          <cell r="O221">
            <v>1.0900000000000001</v>
          </cell>
          <cell r="Q221">
            <v>27.8</v>
          </cell>
          <cell r="R221">
            <v>0</v>
          </cell>
          <cell r="S221">
            <v>505.49</v>
          </cell>
          <cell r="X221">
            <v>27.4</v>
          </cell>
          <cell r="AC221" t="str">
            <v>20140101LGUM_480</v>
          </cell>
        </row>
        <row r="222">
          <cell r="B222" t="str">
            <v>Mar 2015</v>
          </cell>
          <cell r="C222" t="str">
            <v>LS</v>
          </cell>
          <cell r="D222" t="str">
            <v>LGUM_481</v>
          </cell>
          <cell r="E222">
            <v>4</v>
          </cell>
          <cell r="G222">
            <v>522</v>
          </cell>
          <cell r="K222">
            <v>0</v>
          </cell>
          <cell r="L222">
            <v>81.84</v>
          </cell>
          <cell r="M222">
            <v>81.839999999999989</v>
          </cell>
          <cell r="O222">
            <v>0.56999999999999995</v>
          </cell>
          <cell r="Q222">
            <v>4.8</v>
          </cell>
          <cell r="R222">
            <v>0</v>
          </cell>
          <cell r="S222">
            <v>87.21</v>
          </cell>
          <cell r="X222">
            <v>12.72</v>
          </cell>
          <cell r="AC222" t="str">
            <v>20140101LGUM_481</v>
          </cell>
        </row>
        <row r="223">
          <cell r="B223" t="str">
            <v>Mar 2015</v>
          </cell>
          <cell r="C223" t="str">
            <v>LS</v>
          </cell>
          <cell r="D223" t="str">
            <v>LGUM_482</v>
          </cell>
          <cell r="E223">
            <v>54</v>
          </cell>
          <cell r="G223">
            <v>6861</v>
          </cell>
          <cell r="K223">
            <v>0</v>
          </cell>
          <cell r="L223">
            <v>1631.34</v>
          </cell>
          <cell r="M223">
            <v>1631.34</v>
          </cell>
          <cell r="O223">
            <v>7.58</v>
          </cell>
          <cell r="Q223">
            <v>95.41</v>
          </cell>
          <cell r="R223">
            <v>0</v>
          </cell>
          <cell r="S223">
            <v>1734.33</v>
          </cell>
          <cell r="X223">
            <v>171.72</v>
          </cell>
          <cell r="AC223" t="str">
            <v>20140101LGUM_482</v>
          </cell>
        </row>
        <row r="224">
          <cell r="B224" t="str">
            <v>Mar 2015</v>
          </cell>
          <cell r="C224" t="str">
            <v>LS</v>
          </cell>
          <cell r="D224" t="str">
            <v>LGUM_483</v>
          </cell>
          <cell r="E224">
            <v>2</v>
          </cell>
          <cell r="G224">
            <v>766</v>
          </cell>
          <cell r="K224">
            <v>0</v>
          </cell>
          <cell r="L224">
            <v>85.12</v>
          </cell>
          <cell r="M224">
            <v>85.11999999999999</v>
          </cell>
          <cell r="O224">
            <v>0.84</v>
          </cell>
          <cell r="Q224">
            <v>5</v>
          </cell>
          <cell r="R224">
            <v>0</v>
          </cell>
          <cell r="S224">
            <v>90.96</v>
          </cell>
          <cell r="X224">
            <v>19.62</v>
          </cell>
          <cell r="AC224" t="str">
            <v>20140101LGUM_483</v>
          </cell>
        </row>
        <row r="225">
          <cell r="B225" t="str">
            <v>Mar 2015</v>
          </cell>
          <cell r="C225" t="str">
            <v>LS</v>
          </cell>
          <cell r="D225" t="str">
            <v>LGUM_484</v>
          </cell>
          <cell r="E225">
            <v>13</v>
          </cell>
          <cell r="G225">
            <v>4978</v>
          </cell>
          <cell r="K225">
            <v>0</v>
          </cell>
          <cell r="L225">
            <v>680.03</v>
          </cell>
          <cell r="M225">
            <v>680.03</v>
          </cell>
          <cell r="O225">
            <v>5.47</v>
          </cell>
          <cell r="Q225">
            <v>39.9</v>
          </cell>
          <cell r="R225">
            <v>0</v>
          </cell>
          <cell r="S225">
            <v>725.4</v>
          </cell>
          <cell r="X225">
            <v>127.53</v>
          </cell>
          <cell r="AC225" t="str">
            <v>20140101LGUM_484</v>
          </cell>
        </row>
        <row r="226">
          <cell r="B226" t="str">
            <v>Apr 2015</v>
          </cell>
          <cell r="C226" t="str">
            <v>RLS</v>
          </cell>
          <cell r="D226" t="str">
            <v>LGUM_201</v>
          </cell>
          <cell r="E226">
            <v>75</v>
          </cell>
          <cell r="G226">
            <v>3060</v>
          </cell>
          <cell r="K226">
            <v>-5.0799999999999486</v>
          </cell>
          <cell r="L226">
            <v>605.42000000000007</v>
          </cell>
          <cell r="M226">
            <v>605.41999999999996</v>
          </cell>
          <cell r="O226">
            <v>6.89</v>
          </cell>
          <cell r="Q226">
            <v>37.85</v>
          </cell>
          <cell r="R226">
            <v>0</v>
          </cell>
          <cell r="S226">
            <v>685.18</v>
          </cell>
          <cell r="X226">
            <v>81.75</v>
          </cell>
          <cell r="AC226" t="str">
            <v>20140101LGUM_201</v>
          </cell>
        </row>
        <row r="227">
          <cell r="B227" t="str">
            <v>Apr 2015</v>
          </cell>
          <cell r="C227" t="str">
            <v>RLS</v>
          </cell>
          <cell r="D227" t="str">
            <v>LGUM_203</v>
          </cell>
          <cell r="E227">
            <v>3535</v>
          </cell>
          <cell r="G227">
            <v>327469</v>
          </cell>
          <cell r="K227">
            <v>-166.21999999999565</v>
          </cell>
          <cell r="L227">
            <v>38577.380000000005</v>
          </cell>
          <cell r="M227">
            <v>38577.379999999997</v>
          </cell>
          <cell r="O227">
            <v>728.97</v>
          </cell>
          <cell r="Q227">
            <v>2332.2199999999998</v>
          </cell>
          <cell r="R227">
            <v>0</v>
          </cell>
          <cell r="S227">
            <v>42123.49</v>
          </cell>
          <cell r="X227">
            <v>9579.85</v>
          </cell>
          <cell r="AC227" t="str">
            <v>20140101LGUM_203</v>
          </cell>
        </row>
        <row r="228">
          <cell r="B228" t="str">
            <v>Apr 2015</v>
          </cell>
          <cell r="C228" t="str">
            <v>RLS</v>
          </cell>
          <cell r="D228" t="str">
            <v>LGUM_204</v>
          </cell>
          <cell r="E228">
            <v>3585</v>
          </cell>
          <cell r="G228">
            <v>505936</v>
          </cell>
          <cell r="K228">
            <v>-292.69999999999504</v>
          </cell>
          <cell r="L228">
            <v>48140.65</v>
          </cell>
          <cell r="M228">
            <v>48140.649999999994</v>
          </cell>
          <cell r="O228">
            <v>1129.42</v>
          </cell>
          <cell r="Q228">
            <v>2929.31</v>
          </cell>
          <cell r="R228">
            <v>0</v>
          </cell>
          <cell r="S228">
            <v>52930.64</v>
          </cell>
          <cell r="X228">
            <v>15057</v>
          </cell>
          <cell r="AC228" t="str">
            <v>20140101LGUM_204</v>
          </cell>
        </row>
        <row r="229">
          <cell r="B229" t="str">
            <v>Apr 2015</v>
          </cell>
          <cell r="C229" t="str">
            <v>RLS</v>
          </cell>
          <cell r="D229" t="str">
            <v>LGUM_206</v>
          </cell>
          <cell r="E229">
            <v>73</v>
          </cell>
          <cell r="G229">
            <v>2976</v>
          </cell>
          <cell r="K229">
            <v>0</v>
          </cell>
          <cell r="L229">
            <v>908.85</v>
          </cell>
          <cell r="M229">
            <v>908.84999999999991</v>
          </cell>
          <cell r="O229">
            <v>6.67</v>
          </cell>
          <cell r="Q229">
            <v>53.66</v>
          </cell>
          <cell r="R229">
            <v>0</v>
          </cell>
          <cell r="S229">
            <v>969.18</v>
          </cell>
          <cell r="X229">
            <v>79.569999999999993</v>
          </cell>
          <cell r="AC229" t="str">
            <v>20140101LGUM_206</v>
          </cell>
        </row>
        <row r="230">
          <cell r="B230" t="str">
            <v>Apr 2015</v>
          </cell>
          <cell r="C230" t="str">
            <v>RLS</v>
          </cell>
          <cell r="D230" t="str">
            <v>LGUM_207</v>
          </cell>
          <cell r="E230">
            <v>732</v>
          </cell>
          <cell r="G230">
            <v>108453</v>
          </cell>
          <cell r="K230">
            <v>-78.230000000001269</v>
          </cell>
          <cell r="L230">
            <v>11297.05</v>
          </cell>
          <cell r="M230">
            <v>11297.05</v>
          </cell>
          <cell r="O230">
            <v>235.66</v>
          </cell>
          <cell r="Q230">
            <v>707.54</v>
          </cell>
          <cell r="R230">
            <v>0</v>
          </cell>
          <cell r="S230">
            <v>12790.67</v>
          </cell>
          <cell r="X230">
            <v>3074.4</v>
          </cell>
          <cell r="AC230" t="str">
            <v>20140101LGUM_207</v>
          </cell>
        </row>
        <row r="231">
          <cell r="B231" t="str">
            <v>Apr 2015</v>
          </cell>
          <cell r="C231" t="str">
            <v>RLS</v>
          </cell>
          <cell r="D231" t="str">
            <v>LGUM_208</v>
          </cell>
          <cell r="E231">
            <v>1387</v>
          </cell>
          <cell r="G231">
            <v>92367</v>
          </cell>
          <cell r="K231">
            <v>-70.659999999999854</v>
          </cell>
          <cell r="L231">
            <v>19680.22</v>
          </cell>
          <cell r="M231">
            <v>19680.22</v>
          </cell>
          <cell r="O231">
            <v>206.36</v>
          </cell>
          <cell r="Q231">
            <v>1165.17</v>
          </cell>
          <cell r="R231">
            <v>0</v>
          </cell>
          <cell r="S231">
            <v>21051.75</v>
          </cell>
          <cell r="X231">
            <v>2649.17</v>
          </cell>
          <cell r="AC231" t="str">
            <v>20140101LGUM_208</v>
          </cell>
        </row>
        <row r="232">
          <cell r="B232" t="str">
            <v>Apr 2015</v>
          </cell>
          <cell r="C232" t="str">
            <v>RLS</v>
          </cell>
          <cell r="D232" t="str">
            <v>LGUM_209</v>
          </cell>
          <cell r="E232">
            <v>41</v>
          </cell>
          <cell r="G232">
            <v>14638</v>
          </cell>
          <cell r="K232">
            <v>5.6843418860808015E-14</v>
          </cell>
          <cell r="L232">
            <v>1135.29</v>
          </cell>
          <cell r="M232">
            <v>1135.29</v>
          </cell>
          <cell r="O232">
            <v>31.92</v>
          </cell>
          <cell r="Q232">
            <v>71.290000000000006</v>
          </cell>
          <cell r="R232">
            <v>0</v>
          </cell>
          <cell r="S232">
            <v>1287.94</v>
          </cell>
          <cell r="X232">
            <v>416.97</v>
          </cell>
          <cell r="AC232" t="str">
            <v>20140101LGUM_209</v>
          </cell>
        </row>
        <row r="233">
          <cell r="B233" t="str">
            <v>Apr 2015</v>
          </cell>
          <cell r="C233" t="str">
            <v>RLS</v>
          </cell>
          <cell r="D233" t="str">
            <v>LGUM_210</v>
          </cell>
          <cell r="E233">
            <v>339</v>
          </cell>
          <cell r="G233">
            <v>118272</v>
          </cell>
          <cell r="K233">
            <v>-161.23999999999853</v>
          </cell>
          <cell r="L233">
            <v>9632.4700000000012</v>
          </cell>
          <cell r="M233">
            <v>9632.4700000000012</v>
          </cell>
          <cell r="O233">
            <v>259.07</v>
          </cell>
          <cell r="Q233">
            <v>590.85</v>
          </cell>
          <cell r="R233">
            <v>0</v>
          </cell>
          <cell r="S233">
            <v>10676.03</v>
          </cell>
          <cell r="X233">
            <v>3447.63</v>
          </cell>
          <cell r="AC233" t="str">
            <v>20140101LGUM_210</v>
          </cell>
        </row>
        <row r="234">
          <cell r="B234" t="str">
            <v>Apr 2015</v>
          </cell>
          <cell r="C234" t="str">
            <v>RLS</v>
          </cell>
          <cell r="D234" t="str">
            <v>LGUM_252</v>
          </cell>
          <cell r="E234">
            <v>3824</v>
          </cell>
          <cell r="G234">
            <v>256509</v>
          </cell>
          <cell r="K234">
            <v>-120.97999999999865</v>
          </cell>
          <cell r="L234">
            <v>36474.700000000004</v>
          </cell>
          <cell r="M234">
            <v>36474.700000000004</v>
          </cell>
          <cell r="O234">
            <v>542.12</v>
          </cell>
          <cell r="Q234">
            <v>2254.2800000000002</v>
          </cell>
          <cell r="R234">
            <v>0</v>
          </cell>
          <cell r="S234">
            <v>40751.480000000003</v>
          </cell>
          <cell r="X234">
            <v>7303.84</v>
          </cell>
          <cell r="AC234" t="str">
            <v>20140101LGUM_252</v>
          </cell>
        </row>
        <row r="235">
          <cell r="B235" t="str">
            <v>Apr 2015</v>
          </cell>
          <cell r="C235" t="str">
            <v>RLS</v>
          </cell>
          <cell r="D235" t="str">
            <v>LGUM_266</v>
          </cell>
          <cell r="E235">
            <v>2060</v>
          </cell>
          <cell r="G235">
            <v>200776</v>
          </cell>
          <cell r="K235">
            <v>0</v>
          </cell>
          <cell r="L235">
            <v>56320.4</v>
          </cell>
          <cell r="M235">
            <v>56320.4</v>
          </cell>
          <cell r="O235">
            <v>436.5</v>
          </cell>
          <cell r="Q235">
            <v>3324.85</v>
          </cell>
          <cell r="R235">
            <v>0</v>
          </cell>
          <cell r="S235">
            <v>60081.75</v>
          </cell>
          <cell r="X235">
            <v>5768</v>
          </cell>
          <cell r="AC235" t="str">
            <v>20140101LGUM_266</v>
          </cell>
        </row>
        <row r="236">
          <cell r="B236" t="str">
            <v>Apr 2015</v>
          </cell>
          <cell r="C236" t="str">
            <v>RLS</v>
          </cell>
          <cell r="D236" t="str">
            <v>LGUM_267</v>
          </cell>
          <cell r="E236">
            <v>2315</v>
          </cell>
          <cell r="G236">
            <v>370098</v>
          </cell>
          <cell r="K236">
            <v>-29.759999999997088</v>
          </cell>
          <cell r="L236">
            <v>72661.240000000005</v>
          </cell>
          <cell r="M236">
            <v>72661.239999999991</v>
          </cell>
          <cell r="O236">
            <v>818.32</v>
          </cell>
          <cell r="Q236">
            <v>4305.0600000000004</v>
          </cell>
          <cell r="R236">
            <v>0</v>
          </cell>
          <cell r="S236">
            <v>77786.679999999993</v>
          </cell>
          <cell r="X236">
            <v>10301.75</v>
          </cell>
          <cell r="AC236" t="str">
            <v>20140101LGUM_267</v>
          </cell>
        </row>
        <row r="237">
          <cell r="B237" t="str">
            <v>Apr 2015</v>
          </cell>
          <cell r="C237" t="str">
            <v>RLS</v>
          </cell>
          <cell r="D237" t="str">
            <v>LGUM_274</v>
          </cell>
          <cell r="E237">
            <v>17182</v>
          </cell>
          <cell r="G237">
            <v>815740</v>
          </cell>
          <cell r="K237">
            <v>-527.89000000001863</v>
          </cell>
          <cell r="L237">
            <v>294830.69</v>
          </cell>
          <cell r="M237">
            <v>294830.69</v>
          </cell>
          <cell r="O237">
            <v>1809.04</v>
          </cell>
          <cell r="Q237">
            <v>17380.02</v>
          </cell>
          <cell r="R237">
            <v>0</v>
          </cell>
          <cell r="S237">
            <v>314033.12</v>
          </cell>
          <cell r="X237">
            <v>21821.14</v>
          </cell>
          <cell r="AC237" t="str">
            <v>20140101LGUM_274</v>
          </cell>
        </row>
        <row r="238">
          <cell r="B238" t="str">
            <v>Apr 2015</v>
          </cell>
          <cell r="C238" t="str">
            <v>RLS</v>
          </cell>
          <cell r="D238" t="str">
            <v>LGUM_275</v>
          </cell>
          <cell r="E238">
            <v>559</v>
          </cell>
          <cell r="G238">
            <v>36420</v>
          </cell>
          <cell r="K238">
            <v>0</v>
          </cell>
          <cell r="L238">
            <v>13913.51</v>
          </cell>
          <cell r="M238">
            <v>13913.51</v>
          </cell>
          <cell r="O238">
            <v>75.150000000000006</v>
          </cell>
          <cell r="Q238">
            <v>818.95</v>
          </cell>
          <cell r="R238">
            <v>0</v>
          </cell>
          <cell r="S238">
            <v>14807.61</v>
          </cell>
          <cell r="X238">
            <v>1000.61</v>
          </cell>
          <cell r="AC238" t="str">
            <v>20140101LGUM_275</v>
          </cell>
        </row>
        <row r="239">
          <cell r="B239" t="str">
            <v>Apr 2015</v>
          </cell>
          <cell r="C239" t="str">
            <v>RLS</v>
          </cell>
          <cell r="D239" t="str">
            <v>LGUM_276</v>
          </cell>
          <cell r="E239">
            <v>1338</v>
          </cell>
          <cell r="G239">
            <v>48073</v>
          </cell>
          <cell r="K239">
            <v>-18.889999999999418</v>
          </cell>
          <cell r="L239">
            <v>18940.57</v>
          </cell>
          <cell r="M239">
            <v>18940.57</v>
          </cell>
          <cell r="O239">
            <v>107.01</v>
          </cell>
          <cell r="Q239">
            <v>1117.4100000000001</v>
          </cell>
          <cell r="R239">
            <v>0</v>
          </cell>
          <cell r="S239">
            <v>20164.990000000002</v>
          </cell>
          <cell r="X239">
            <v>1177.44</v>
          </cell>
          <cell r="AC239" t="str">
            <v>20140101LGUM_276</v>
          </cell>
        </row>
        <row r="240">
          <cell r="B240" t="str">
            <v>Apr 2015</v>
          </cell>
          <cell r="C240" t="str">
            <v>RLS</v>
          </cell>
          <cell r="D240" t="str">
            <v>LGUM_277</v>
          </cell>
          <cell r="E240">
            <v>2330</v>
          </cell>
          <cell r="G240">
            <v>151051</v>
          </cell>
          <cell r="K240">
            <v>-55.139999999996796</v>
          </cell>
          <cell r="L240">
            <v>51554.36</v>
          </cell>
          <cell r="M240">
            <v>51554.36</v>
          </cell>
          <cell r="O240">
            <v>337.27</v>
          </cell>
          <cell r="Q240">
            <v>3044.44</v>
          </cell>
          <cell r="R240">
            <v>0</v>
          </cell>
          <cell r="S240">
            <v>54995.19</v>
          </cell>
          <cell r="X240">
            <v>4170.7</v>
          </cell>
          <cell r="AC240" t="str">
            <v>20140101LGUM_277</v>
          </cell>
        </row>
        <row r="241">
          <cell r="B241" t="str">
            <v>Apr 2015</v>
          </cell>
          <cell r="C241" t="str">
            <v>RLS</v>
          </cell>
          <cell r="D241" t="str">
            <v>LGUM_278</v>
          </cell>
          <cell r="E241">
            <v>17</v>
          </cell>
          <cell r="G241">
            <v>6033</v>
          </cell>
          <cell r="K241">
            <v>0</v>
          </cell>
          <cell r="L241">
            <v>1233.3499999999999</v>
          </cell>
          <cell r="M241">
            <v>1233.3500000000001</v>
          </cell>
          <cell r="O241">
            <v>13.52</v>
          </cell>
          <cell r="Q241">
            <v>73.069999999999993</v>
          </cell>
          <cell r="R241">
            <v>0</v>
          </cell>
          <cell r="S241">
            <v>1319.94</v>
          </cell>
          <cell r="X241">
            <v>167.28</v>
          </cell>
          <cell r="AC241" t="str">
            <v>20140101LGUM_278</v>
          </cell>
        </row>
        <row r="242">
          <cell r="B242" t="str">
            <v>Apr 2015</v>
          </cell>
          <cell r="C242" t="str">
            <v>RLS</v>
          </cell>
          <cell r="D242" t="str">
            <v>LGUM_279</v>
          </cell>
          <cell r="E242">
            <v>11</v>
          </cell>
          <cell r="G242">
            <v>3909</v>
          </cell>
          <cell r="K242">
            <v>0</v>
          </cell>
          <cell r="L242">
            <v>455.73</v>
          </cell>
          <cell r="M242">
            <v>455.72999999999996</v>
          </cell>
          <cell r="O242">
            <v>8.76</v>
          </cell>
          <cell r="Q242">
            <v>27.22</v>
          </cell>
          <cell r="R242">
            <v>0</v>
          </cell>
          <cell r="S242">
            <v>491.71</v>
          </cell>
          <cell r="X242">
            <v>108.24</v>
          </cell>
          <cell r="AC242" t="str">
            <v>20140101LGUM_279</v>
          </cell>
        </row>
        <row r="243">
          <cell r="B243" t="str">
            <v>Apr 2015</v>
          </cell>
          <cell r="C243" t="str">
            <v>RLS</v>
          </cell>
          <cell r="D243" t="str">
            <v>LGUM_280</v>
          </cell>
          <cell r="E243">
            <v>46</v>
          </cell>
          <cell r="G243">
            <v>1715</v>
          </cell>
          <cell r="K243">
            <v>0</v>
          </cell>
          <cell r="L243">
            <v>891.48</v>
          </cell>
          <cell r="M243">
            <v>891.4799999999999</v>
          </cell>
          <cell r="O243">
            <v>3.83</v>
          </cell>
          <cell r="Q243">
            <v>95.55</v>
          </cell>
          <cell r="R243">
            <v>0</v>
          </cell>
          <cell r="S243">
            <v>1725.92</v>
          </cell>
          <cell r="X243">
            <v>40.479999999999997</v>
          </cell>
          <cell r="AC243" t="str">
            <v>20140101LGUM_280</v>
          </cell>
        </row>
        <row r="244">
          <cell r="B244" t="str">
            <v>Apr 2015</v>
          </cell>
          <cell r="C244" t="str">
            <v>RLS</v>
          </cell>
          <cell r="D244" t="str">
            <v>LGUM_281</v>
          </cell>
          <cell r="E244">
            <v>245</v>
          </cell>
          <cell r="G244">
            <v>11577</v>
          </cell>
          <cell r="K244">
            <v>0</v>
          </cell>
          <cell r="L244">
            <v>4985.75</v>
          </cell>
          <cell r="M244">
            <v>4985.75</v>
          </cell>
          <cell r="O244">
            <v>25.94</v>
          </cell>
          <cell r="Q244">
            <v>515</v>
          </cell>
          <cell r="R244">
            <v>0</v>
          </cell>
          <cell r="S244">
            <v>9303.51</v>
          </cell>
          <cell r="X244">
            <v>311.14999999999998</v>
          </cell>
          <cell r="AC244" t="str">
            <v>20140101LGUM_281</v>
          </cell>
        </row>
        <row r="245">
          <cell r="B245" t="str">
            <v>Apr 2015</v>
          </cell>
          <cell r="C245" t="str">
            <v>RLS</v>
          </cell>
          <cell r="D245" t="str">
            <v>LGUM_282</v>
          </cell>
          <cell r="E245">
            <v>106</v>
          </cell>
          <cell r="G245">
            <v>3803</v>
          </cell>
          <cell r="K245">
            <v>0</v>
          </cell>
          <cell r="L245">
            <v>2070.1799999999998</v>
          </cell>
          <cell r="M245">
            <v>2070.1800000000003</v>
          </cell>
          <cell r="O245">
            <v>8.52</v>
          </cell>
          <cell r="Q245">
            <v>179.8</v>
          </cell>
          <cell r="R245">
            <v>0</v>
          </cell>
          <cell r="S245">
            <v>3248.11</v>
          </cell>
          <cell r="X245">
            <v>93.28</v>
          </cell>
          <cell r="AC245" t="str">
            <v>20140101LGUM_282</v>
          </cell>
        </row>
        <row r="246">
          <cell r="B246" t="str">
            <v>Apr 2015</v>
          </cell>
          <cell r="C246" t="str">
            <v>RLS</v>
          </cell>
          <cell r="D246" t="str">
            <v>LGUM_283</v>
          </cell>
          <cell r="E246">
            <v>82</v>
          </cell>
          <cell r="G246">
            <v>3897</v>
          </cell>
          <cell r="K246">
            <v>0</v>
          </cell>
          <cell r="L246">
            <v>1707.24</v>
          </cell>
          <cell r="M246">
            <v>1707.2399999999996</v>
          </cell>
          <cell r="O246">
            <v>8.7200000000000006</v>
          </cell>
          <cell r="Q246">
            <v>176.01</v>
          </cell>
          <cell r="R246">
            <v>0</v>
          </cell>
          <cell r="S246">
            <v>3179.74</v>
          </cell>
          <cell r="X246">
            <v>104.14</v>
          </cell>
          <cell r="AC246" t="str">
            <v>20140101LGUM_283</v>
          </cell>
        </row>
        <row r="247">
          <cell r="B247" t="str">
            <v>Apr 2015</v>
          </cell>
          <cell r="C247" t="str">
            <v>RLS</v>
          </cell>
          <cell r="D247" t="str">
            <v>LGUM_314</v>
          </cell>
          <cell r="E247">
            <v>485</v>
          </cell>
          <cell r="G247">
            <v>43961</v>
          </cell>
          <cell r="K247">
            <v>-15.360000000000582</v>
          </cell>
          <cell r="L247">
            <v>9296.64</v>
          </cell>
          <cell r="M247">
            <v>9296.6400000000012</v>
          </cell>
          <cell r="O247">
            <v>96.23</v>
          </cell>
          <cell r="Q247">
            <v>550.25</v>
          </cell>
          <cell r="R247">
            <v>0</v>
          </cell>
          <cell r="S247">
            <v>9943.1200000000008</v>
          </cell>
          <cell r="X247">
            <v>1314.35</v>
          </cell>
          <cell r="AC247" t="str">
            <v>20140101LGUM_314</v>
          </cell>
        </row>
        <row r="248">
          <cell r="B248" t="str">
            <v>Apr 2015</v>
          </cell>
          <cell r="C248" t="str">
            <v>RLS</v>
          </cell>
          <cell r="D248" t="str">
            <v>LGUM_315</v>
          </cell>
          <cell r="E248">
            <v>488</v>
          </cell>
          <cell r="G248">
            <v>68206</v>
          </cell>
          <cell r="K248">
            <v>-25.25</v>
          </cell>
          <cell r="L248">
            <v>11174.35</v>
          </cell>
          <cell r="M248">
            <v>11174.35</v>
          </cell>
          <cell r="O248">
            <v>152.58000000000001</v>
          </cell>
          <cell r="Q248">
            <v>663.75</v>
          </cell>
          <cell r="R248">
            <v>0</v>
          </cell>
          <cell r="S248">
            <v>11990.68</v>
          </cell>
          <cell r="X248">
            <v>2049.6</v>
          </cell>
          <cell r="AC248" t="str">
            <v>20140101LGUM_315</v>
          </cell>
        </row>
        <row r="249">
          <cell r="B249" t="str">
            <v>Apr 2015</v>
          </cell>
          <cell r="C249" t="str">
            <v>RLS</v>
          </cell>
          <cell r="D249" t="str">
            <v>LGUM_318</v>
          </cell>
          <cell r="E249">
            <v>50</v>
          </cell>
          <cell r="G249">
            <v>3172</v>
          </cell>
          <cell r="K249">
            <v>0</v>
          </cell>
          <cell r="L249">
            <v>871</v>
          </cell>
          <cell r="M249">
            <v>871</v>
          </cell>
          <cell r="O249">
            <v>7.09</v>
          </cell>
          <cell r="Q249">
            <v>51.46</v>
          </cell>
          <cell r="R249">
            <v>0</v>
          </cell>
          <cell r="S249">
            <v>929.55</v>
          </cell>
          <cell r="X249">
            <v>95.5</v>
          </cell>
          <cell r="AC249" t="str">
            <v>20140101LGUM_318</v>
          </cell>
        </row>
        <row r="250">
          <cell r="B250" t="str">
            <v>Apr 2015</v>
          </cell>
          <cell r="C250" t="str">
            <v>RLS</v>
          </cell>
          <cell r="D250" t="str">
            <v>LGUM_347</v>
          </cell>
          <cell r="E250">
            <v>0</v>
          </cell>
          <cell r="G250">
            <v>0</v>
          </cell>
          <cell r="K250">
            <v>0</v>
          </cell>
          <cell r="L250">
            <v>0</v>
          </cell>
          <cell r="M250">
            <v>0</v>
          </cell>
          <cell r="O250">
            <v>0</v>
          </cell>
          <cell r="Q250">
            <v>0</v>
          </cell>
          <cell r="R250">
            <v>0</v>
          </cell>
          <cell r="S250">
            <v>0</v>
          </cell>
          <cell r="X250">
            <v>0</v>
          </cell>
          <cell r="AC250" t="str">
            <v>20140101LGUM_347</v>
          </cell>
        </row>
        <row r="251">
          <cell r="B251" t="str">
            <v>Apr 2015</v>
          </cell>
          <cell r="C251" t="str">
            <v>RLS</v>
          </cell>
          <cell r="D251" t="str">
            <v>LGUM_348</v>
          </cell>
          <cell r="E251">
            <v>39</v>
          </cell>
          <cell r="G251">
            <v>3535</v>
          </cell>
          <cell r="K251">
            <v>0</v>
          </cell>
          <cell r="L251">
            <v>511.68</v>
          </cell>
          <cell r="M251">
            <v>511.67999999999995</v>
          </cell>
          <cell r="O251">
            <v>7.92</v>
          </cell>
          <cell r="Q251">
            <v>30.44</v>
          </cell>
          <cell r="R251">
            <v>0</v>
          </cell>
          <cell r="S251">
            <v>550.04</v>
          </cell>
          <cell r="X251">
            <v>116.22</v>
          </cell>
          <cell r="AC251" t="str">
            <v>20140101LGUM_348</v>
          </cell>
        </row>
        <row r="252">
          <cell r="B252" t="str">
            <v>Apr 2015</v>
          </cell>
          <cell r="C252" t="str">
            <v>RLS</v>
          </cell>
          <cell r="D252" t="str">
            <v>LGUM_349</v>
          </cell>
          <cell r="E252">
            <v>17</v>
          </cell>
          <cell r="G252">
            <v>514</v>
          </cell>
          <cell r="K252">
            <v>0</v>
          </cell>
          <cell r="L252">
            <v>153.34</v>
          </cell>
          <cell r="M252">
            <v>153.34</v>
          </cell>
          <cell r="O252">
            <v>1.1499999999999999</v>
          </cell>
          <cell r="Q252">
            <v>9.0500000000000007</v>
          </cell>
          <cell r="R252">
            <v>0</v>
          </cell>
          <cell r="S252">
            <v>163.54</v>
          </cell>
          <cell r="X252">
            <v>15.47</v>
          </cell>
          <cell r="AC252" t="str">
            <v>20140101LGUM_349</v>
          </cell>
        </row>
        <row r="253">
          <cell r="B253" t="str">
            <v>Apr 2015</v>
          </cell>
          <cell r="C253" t="str">
            <v>LS</v>
          </cell>
          <cell r="D253" t="str">
            <v>LGUM_400</v>
          </cell>
          <cell r="E253">
            <v>49</v>
          </cell>
          <cell r="G253">
            <v>801</v>
          </cell>
          <cell r="K253">
            <v>9.2370555648813024E-14</v>
          </cell>
          <cell r="L253">
            <v>1170.6099999999999</v>
          </cell>
          <cell r="M253">
            <v>1170.6100000000001</v>
          </cell>
          <cell r="O253">
            <v>1.8</v>
          </cell>
          <cell r="Q253">
            <v>71.83</v>
          </cell>
          <cell r="R253">
            <v>0</v>
          </cell>
          <cell r="S253">
            <v>1297.6400000000001</v>
          </cell>
          <cell r="X253">
            <v>49.98</v>
          </cell>
          <cell r="AC253" t="str">
            <v>20140101LGUM_400</v>
          </cell>
        </row>
        <row r="254">
          <cell r="B254" t="str">
            <v>Apr 2015</v>
          </cell>
          <cell r="C254" t="str">
            <v>LS</v>
          </cell>
          <cell r="D254" t="str">
            <v>LGUM_401</v>
          </cell>
          <cell r="E254">
            <v>8</v>
          </cell>
          <cell r="G254">
            <v>254</v>
          </cell>
          <cell r="K254">
            <v>0</v>
          </cell>
          <cell r="L254">
            <v>199.2</v>
          </cell>
          <cell r="M254">
            <v>199.20000000000002</v>
          </cell>
          <cell r="O254">
            <v>0.56000000000000005</v>
          </cell>
          <cell r="Q254">
            <v>11.7</v>
          </cell>
          <cell r="R254">
            <v>0</v>
          </cell>
          <cell r="S254">
            <v>211.46</v>
          </cell>
          <cell r="X254">
            <v>8.48</v>
          </cell>
          <cell r="AC254" t="str">
            <v>20140101LGUM_401</v>
          </cell>
        </row>
        <row r="255">
          <cell r="B255" t="str">
            <v>Apr 2015</v>
          </cell>
          <cell r="C255" t="str">
            <v>LS</v>
          </cell>
          <cell r="D255" t="str">
            <v>LGUM_412</v>
          </cell>
          <cell r="E255">
            <v>224</v>
          </cell>
          <cell r="G255">
            <v>5849</v>
          </cell>
          <cell r="K255">
            <v>-95</v>
          </cell>
          <cell r="L255">
            <v>4337.96</v>
          </cell>
          <cell r="M255">
            <v>4337.96</v>
          </cell>
          <cell r="O255">
            <v>13.06</v>
          </cell>
          <cell r="Q255">
            <v>254.89</v>
          </cell>
          <cell r="R255">
            <v>0</v>
          </cell>
          <cell r="S255">
            <v>4605.91</v>
          </cell>
          <cell r="X255">
            <v>168</v>
          </cell>
          <cell r="AC255" t="str">
            <v>20140101LGUM_412</v>
          </cell>
        </row>
        <row r="256">
          <cell r="B256" t="str">
            <v>Apr 2015</v>
          </cell>
          <cell r="C256" t="str">
            <v>LS</v>
          </cell>
          <cell r="D256" t="str">
            <v>LGUM_413</v>
          </cell>
          <cell r="E256">
            <v>2348</v>
          </cell>
          <cell r="G256">
            <v>95102</v>
          </cell>
          <cell r="K256">
            <v>2496.4100000000012</v>
          </cell>
          <cell r="L256">
            <v>50606.93</v>
          </cell>
          <cell r="M256">
            <v>50606.930000000008</v>
          </cell>
          <cell r="O256">
            <v>212.81</v>
          </cell>
          <cell r="Q256">
            <v>2979.21</v>
          </cell>
          <cell r="R256">
            <v>0</v>
          </cell>
          <cell r="S256">
            <v>53810.26</v>
          </cell>
          <cell r="X256">
            <v>2488.88</v>
          </cell>
          <cell r="AC256" t="str">
            <v>20140101LGUM_413</v>
          </cell>
        </row>
        <row r="257">
          <cell r="B257" t="str">
            <v>Apr 2015</v>
          </cell>
          <cell r="C257" t="str">
            <v>LS</v>
          </cell>
          <cell r="D257" t="str">
            <v>LGUM_415</v>
          </cell>
          <cell r="E257">
            <v>150</v>
          </cell>
          <cell r="G257">
            <v>4249</v>
          </cell>
          <cell r="K257">
            <v>-161.44000000000005</v>
          </cell>
          <cell r="L257">
            <v>2865.56</v>
          </cell>
          <cell r="M257">
            <v>2865.56</v>
          </cell>
          <cell r="O257">
            <v>4</v>
          </cell>
          <cell r="Q257">
            <v>159.06</v>
          </cell>
          <cell r="R257">
            <v>0</v>
          </cell>
          <cell r="S257">
            <v>3028.62</v>
          </cell>
          <cell r="X257">
            <v>112.5</v>
          </cell>
          <cell r="AC257" t="str">
            <v>20140101LGUM_415</v>
          </cell>
        </row>
        <row r="258">
          <cell r="B258" t="str">
            <v>Apr 2015</v>
          </cell>
          <cell r="C258" t="str">
            <v>LS</v>
          </cell>
          <cell r="D258" t="str">
            <v>LGUM_416</v>
          </cell>
          <cell r="E258">
            <v>1911</v>
          </cell>
          <cell r="G258">
            <v>73639</v>
          </cell>
          <cell r="K258">
            <v>-12.780000000003202</v>
          </cell>
          <cell r="L258">
            <v>43099.38</v>
          </cell>
          <cell r="M258">
            <v>43099.37999999999</v>
          </cell>
          <cell r="O258">
            <v>165.13</v>
          </cell>
          <cell r="Q258">
            <v>2536.5300000000002</v>
          </cell>
          <cell r="R258">
            <v>0</v>
          </cell>
          <cell r="S258">
            <v>45820.59</v>
          </cell>
          <cell r="X258">
            <v>2025.66</v>
          </cell>
          <cell r="AC258" t="str">
            <v>20140101LGUM_416</v>
          </cell>
        </row>
        <row r="259">
          <cell r="B259" t="str">
            <v>Apr 2015</v>
          </cell>
          <cell r="C259" t="str">
            <v>RLS</v>
          </cell>
          <cell r="D259" t="str">
            <v>LGUM_417</v>
          </cell>
          <cell r="E259">
            <v>41</v>
          </cell>
          <cell r="G259">
            <v>1573</v>
          </cell>
          <cell r="K259">
            <v>0</v>
          </cell>
          <cell r="L259">
            <v>970.88</v>
          </cell>
          <cell r="M259">
            <v>970.88</v>
          </cell>
          <cell r="O259">
            <v>3.52</v>
          </cell>
          <cell r="Q259">
            <v>57.12</v>
          </cell>
          <cell r="R259">
            <v>0</v>
          </cell>
          <cell r="S259">
            <v>1031.52</v>
          </cell>
          <cell r="X259">
            <v>42.23</v>
          </cell>
          <cell r="AC259" t="str">
            <v>20140101LGUM_417</v>
          </cell>
        </row>
        <row r="260">
          <cell r="B260" t="str">
            <v>Apr 2015</v>
          </cell>
          <cell r="C260" t="str">
            <v>RLS</v>
          </cell>
          <cell r="D260" t="str">
            <v>LGUM_419</v>
          </cell>
          <cell r="E260">
            <v>59</v>
          </cell>
          <cell r="G260">
            <v>2818</v>
          </cell>
          <cell r="K260">
            <v>-68.340000000000146</v>
          </cell>
          <cell r="L260">
            <v>1393.09</v>
          </cell>
          <cell r="M260">
            <v>1393.0900000000001</v>
          </cell>
          <cell r="O260">
            <v>13.59</v>
          </cell>
          <cell r="Q260">
            <v>88.23</v>
          </cell>
          <cell r="R260">
            <v>0</v>
          </cell>
          <cell r="S260">
            <v>1494.91</v>
          </cell>
          <cell r="X260">
            <v>97.35</v>
          </cell>
          <cell r="AC260" t="str">
            <v>20140101LGUM_419</v>
          </cell>
        </row>
        <row r="261">
          <cell r="B261" t="str">
            <v>Apr 2015</v>
          </cell>
          <cell r="C261" t="str">
            <v>LS</v>
          </cell>
          <cell r="D261" t="str">
            <v>LGUM_420</v>
          </cell>
          <cell r="E261">
            <v>58</v>
          </cell>
          <cell r="G261">
            <v>3404</v>
          </cell>
          <cell r="K261">
            <v>0</v>
          </cell>
          <cell r="L261">
            <v>1733.62</v>
          </cell>
          <cell r="M261">
            <v>1733.62</v>
          </cell>
          <cell r="O261">
            <v>7.65</v>
          </cell>
          <cell r="Q261">
            <v>102.04</v>
          </cell>
          <cell r="R261">
            <v>0</v>
          </cell>
          <cell r="S261">
            <v>1843.31</v>
          </cell>
          <cell r="X261">
            <v>95.7</v>
          </cell>
          <cell r="AC261" t="str">
            <v>20140101LGUM_420</v>
          </cell>
        </row>
        <row r="262">
          <cell r="B262" t="str">
            <v>Apr 2015</v>
          </cell>
          <cell r="C262" t="str">
            <v>LS</v>
          </cell>
          <cell r="D262" t="str">
            <v>LGUM_421</v>
          </cell>
          <cell r="E262">
            <v>188</v>
          </cell>
          <cell r="G262">
            <v>17899</v>
          </cell>
          <cell r="K262">
            <v>0</v>
          </cell>
          <cell r="L262">
            <v>6177.68</v>
          </cell>
          <cell r="M262">
            <v>6177.68</v>
          </cell>
          <cell r="O262">
            <v>39.86</v>
          </cell>
          <cell r="Q262">
            <v>364.39</v>
          </cell>
          <cell r="R262">
            <v>0</v>
          </cell>
          <cell r="S262">
            <v>6581.93</v>
          </cell>
          <cell r="X262">
            <v>501.96</v>
          </cell>
          <cell r="AC262" t="str">
            <v>20140101LGUM_421</v>
          </cell>
        </row>
        <row r="263">
          <cell r="B263" t="str">
            <v>Apr 2015</v>
          </cell>
          <cell r="C263" t="str">
            <v>LS</v>
          </cell>
          <cell r="D263" t="str">
            <v>LGUM_422</v>
          </cell>
          <cell r="E263">
            <v>433</v>
          </cell>
          <cell r="G263">
            <v>67944</v>
          </cell>
          <cell r="K263">
            <v>0</v>
          </cell>
          <cell r="L263">
            <v>16622.87</v>
          </cell>
          <cell r="M263">
            <v>16622.870000000003</v>
          </cell>
          <cell r="O263">
            <v>150.88</v>
          </cell>
          <cell r="Q263">
            <v>982.9</v>
          </cell>
          <cell r="R263">
            <v>0</v>
          </cell>
          <cell r="S263">
            <v>17756.650000000001</v>
          </cell>
          <cell r="X263">
            <v>1853.24</v>
          </cell>
          <cell r="AC263" t="str">
            <v>20140101LGUM_422</v>
          </cell>
        </row>
        <row r="264">
          <cell r="B264" t="str">
            <v>Apr 2015</v>
          </cell>
          <cell r="C264" t="str">
            <v>LS</v>
          </cell>
          <cell r="D264" t="str">
            <v>LGUM_423</v>
          </cell>
          <cell r="E264">
            <v>23</v>
          </cell>
          <cell r="G264">
            <v>1309</v>
          </cell>
          <cell r="K264">
            <v>0</v>
          </cell>
          <cell r="L264">
            <v>606.04999999999995</v>
          </cell>
          <cell r="M264">
            <v>606.04999999999995</v>
          </cell>
          <cell r="O264">
            <v>2.91</v>
          </cell>
          <cell r="Q264">
            <v>35.68</v>
          </cell>
          <cell r="R264">
            <v>0</v>
          </cell>
          <cell r="S264">
            <v>644.64</v>
          </cell>
          <cell r="X264">
            <v>37.950000000000003</v>
          </cell>
          <cell r="AC264" t="str">
            <v>20140101LGUM_423</v>
          </cell>
        </row>
        <row r="265">
          <cell r="B265" t="str">
            <v>Apr 2015</v>
          </cell>
          <cell r="C265" t="str">
            <v>LS</v>
          </cell>
          <cell r="D265" t="str">
            <v>LGUM_424</v>
          </cell>
          <cell r="E265">
            <v>523</v>
          </cell>
          <cell r="G265">
            <v>46736</v>
          </cell>
          <cell r="K265">
            <v>54.049999999999272</v>
          </cell>
          <cell r="L265">
            <v>14933.4</v>
          </cell>
          <cell r="M265">
            <v>14933.400000000001</v>
          </cell>
          <cell r="O265">
            <v>104.51</v>
          </cell>
          <cell r="Q265">
            <v>881.21</v>
          </cell>
          <cell r="R265">
            <v>0</v>
          </cell>
          <cell r="S265">
            <v>15919.12</v>
          </cell>
          <cell r="X265">
            <v>2081.54</v>
          </cell>
          <cell r="AC265" t="str">
            <v>20140101LGUM_424</v>
          </cell>
        </row>
        <row r="266">
          <cell r="B266" t="str">
            <v>Apr 2015</v>
          </cell>
          <cell r="C266" t="str">
            <v>LS</v>
          </cell>
          <cell r="D266" t="str">
            <v>LGUM_425</v>
          </cell>
          <cell r="E266">
            <v>32</v>
          </cell>
          <cell r="G266">
            <v>4819</v>
          </cell>
          <cell r="K266">
            <v>0</v>
          </cell>
          <cell r="L266">
            <v>1088.96</v>
          </cell>
          <cell r="M266">
            <v>1088.96</v>
          </cell>
          <cell r="O266">
            <v>10.25</v>
          </cell>
          <cell r="Q266">
            <v>64.38</v>
          </cell>
          <cell r="R266">
            <v>0</v>
          </cell>
          <cell r="S266">
            <v>1163.5899999999999</v>
          </cell>
          <cell r="X266">
            <v>136.96</v>
          </cell>
          <cell r="AC266" t="str">
            <v>20140101LGUM_425</v>
          </cell>
        </row>
        <row r="267">
          <cell r="B267" t="str">
            <v>Apr 2015</v>
          </cell>
          <cell r="C267" t="str">
            <v>RLS</v>
          </cell>
          <cell r="D267" t="str">
            <v>LGUM_426</v>
          </cell>
          <cell r="E267">
            <v>34</v>
          </cell>
          <cell r="G267">
            <v>968</v>
          </cell>
          <cell r="K267">
            <v>0</v>
          </cell>
          <cell r="L267">
            <v>1129.48</v>
          </cell>
          <cell r="M267">
            <v>1129.48</v>
          </cell>
          <cell r="O267">
            <v>2.17</v>
          </cell>
          <cell r="Q267">
            <v>66.31</v>
          </cell>
          <cell r="R267">
            <v>0</v>
          </cell>
          <cell r="S267">
            <v>1197.96</v>
          </cell>
          <cell r="X267">
            <v>25.5</v>
          </cell>
          <cell r="AC267" t="str">
            <v>20140101LGUM_426</v>
          </cell>
        </row>
        <row r="268">
          <cell r="B268" t="str">
            <v>Apr 2015</v>
          </cell>
          <cell r="C268" t="str">
            <v>LS</v>
          </cell>
          <cell r="D268" t="str">
            <v>LGUM_427</v>
          </cell>
          <cell r="E268">
            <v>53</v>
          </cell>
          <cell r="G268">
            <v>1482</v>
          </cell>
          <cell r="K268">
            <v>1.2789769243681803E-13</v>
          </cell>
          <cell r="L268">
            <v>1865.6000000000001</v>
          </cell>
          <cell r="M268">
            <v>1865.6000000000001</v>
          </cell>
          <cell r="O268">
            <v>3.32</v>
          </cell>
          <cell r="Q268">
            <v>112.51</v>
          </cell>
          <cell r="R268">
            <v>0</v>
          </cell>
          <cell r="S268">
            <v>2032.29</v>
          </cell>
          <cell r="X268">
            <v>39.75</v>
          </cell>
          <cell r="AC268" t="str">
            <v>20140101LGUM_427</v>
          </cell>
        </row>
        <row r="269">
          <cell r="B269" t="str">
            <v>Apr 2015</v>
          </cell>
          <cell r="C269" t="str">
            <v>RLS</v>
          </cell>
          <cell r="D269" t="str">
            <v>LGUM_428</v>
          </cell>
          <cell r="E269">
            <v>276</v>
          </cell>
          <cell r="G269">
            <v>10956</v>
          </cell>
          <cell r="K269">
            <v>-7.9580786405131221E-13</v>
          </cell>
          <cell r="L269">
            <v>9408.84</v>
          </cell>
          <cell r="M269">
            <v>9408.840000000002</v>
          </cell>
          <cell r="O269">
            <v>24.57</v>
          </cell>
          <cell r="Q269">
            <v>569.66</v>
          </cell>
          <cell r="R269">
            <v>0</v>
          </cell>
          <cell r="S269">
            <v>10290.700000000001</v>
          </cell>
          <cell r="X269">
            <v>292.56</v>
          </cell>
          <cell r="AC269" t="str">
            <v>20140101LGUM_428</v>
          </cell>
        </row>
        <row r="270">
          <cell r="B270" t="str">
            <v>Apr 2015</v>
          </cell>
          <cell r="C270" t="str">
            <v>LS</v>
          </cell>
          <cell r="D270" t="str">
            <v>LGUM_429</v>
          </cell>
          <cell r="E270">
            <v>205</v>
          </cell>
          <cell r="G270">
            <v>7750</v>
          </cell>
          <cell r="K270">
            <v>0</v>
          </cell>
          <cell r="L270">
            <v>7394.35</v>
          </cell>
          <cell r="M270">
            <v>7394.3499999999995</v>
          </cell>
          <cell r="O270">
            <v>15.67</v>
          </cell>
          <cell r="Q270">
            <v>471.06</v>
          </cell>
          <cell r="R270">
            <v>0</v>
          </cell>
          <cell r="S270">
            <v>8520.2099999999991</v>
          </cell>
          <cell r="X270">
            <v>217.3</v>
          </cell>
          <cell r="AC270" t="str">
            <v>20140101LGUM_429</v>
          </cell>
        </row>
        <row r="271">
          <cell r="B271" t="str">
            <v>Apr 2015</v>
          </cell>
          <cell r="C271" t="str">
            <v>RLS</v>
          </cell>
          <cell r="D271" t="str">
            <v>LGUM_430</v>
          </cell>
          <cell r="E271">
            <v>13</v>
          </cell>
          <cell r="G271">
            <v>328</v>
          </cell>
          <cell r="K271">
            <v>0</v>
          </cell>
          <cell r="L271">
            <v>419.38</v>
          </cell>
          <cell r="M271">
            <v>419.38</v>
          </cell>
          <cell r="O271">
            <v>0.74</v>
          </cell>
          <cell r="Q271">
            <v>24.61</v>
          </cell>
          <cell r="R271">
            <v>0</v>
          </cell>
          <cell r="S271">
            <v>444.73</v>
          </cell>
          <cell r="X271">
            <v>9.75</v>
          </cell>
          <cell r="AC271" t="str">
            <v>20140101LGUM_430</v>
          </cell>
        </row>
        <row r="272">
          <cell r="B272" t="str">
            <v>Apr 2015</v>
          </cell>
          <cell r="C272" t="str">
            <v>LS</v>
          </cell>
          <cell r="D272" t="str">
            <v>LGUM_431</v>
          </cell>
          <cell r="E272">
            <v>51</v>
          </cell>
          <cell r="G272">
            <v>1333</v>
          </cell>
          <cell r="K272">
            <v>-92.19999999999996</v>
          </cell>
          <cell r="L272">
            <v>1587.23</v>
          </cell>
          <cell r="M272">
            <v>1587.23</v>
          </cell>
          <cell r="O272">
            <v>2.97</v>
          </cell>
          <cell r="Q272">
            <v>103.61</v>
          </cell>
          <cell r="R272">
            <v>0</v>
          </cell>
          <cell r="S272">
            <v>1871.73</v>
          </cell>
          <cell r="X272">
            <v>38.25</v>
          </cell>
          <cell r="AC272" t="str">
            <v>20140101LGUM_431</v>
          </cell>
        </row>
        <row r="273">
          <cell r="B273" t="str">
            <v>Apr 2015</v>
          </cell>
          <cell r="C273" t="str">
            <v>RLS</v>
          </cell>
          <cell r="D273" t="str">
            <v>LGUM_432</v>
          </cell>
          <cell r="E273">
            <v>10</v>
          </cell>
          <cell r="G273">
            <v>383</v>
          </cell>
          <cell r="K273">
            <v>-2.9753977059954195E-14</v>
          </cell>
          <cell r="L273">
            <v>343.29999999999995</v>
          </cell>
          <cell r="M273">
            <v>343.29999999999995</v>
          </cell>
          <cell r="O273">
            <v>0.86</v>
          </cell>
          <cell r="Q273">
            <v>20.37</v>
          </cell>
          <cell r="R273">
            <v>0</v>
          </cell>
          <cell r="S273">
            <v>368</v>
          </cell>
          <cell r="X273">
            <v>10.6</v>
          </cell>
          <cell r="AC273" t="str">
            <v>20140101LGUM_432</v>
          </cell>
        </row>
        <row r="274">
          <cell r="B274" t="str">
            <v>Apr 2015</v>
          </cell>
          <cell r="C274" t="str">
            <v>LS</v>
          </cell>
          <cell r="D274" t="str">
            <v>LGUM_433</v>
          </cell>
          <cell r="E274">
            <v>198</v>
          </cell>
          <cell r="G274">
            <v>7663</v>
          </cell>
          <cell r="K274">
            <v>0</v>
          </cell>
          <cell r="L274">
            <v>6928.02</v>
          </cell>
          <cell r="M274">
            <v>6928.02</v>
          </cell>
          <cell r="O274">
            <v>16.98</v>
          </cell>
          <cell r="Q274">
            <v>461.57</v>
          </cell>
          <cell r="R274">
            <v>0</v>
          </cell>
          <cell r="S274">
            <v>8339.26</v>
          </cell>
          <cell r="X274">
            <v>209.88</v>
          </cell>
          <cell r="AC274" t="str">
            <v>20140101LGUM_433</v>
          </cell>
        </row>
        <row r="275">
          <cell r="B275" t="str">
            <v>Apr 2015</v>
          </cell>
          <cell r="C275" t="str">
            <v>LS</v>
          </cell>
          <cell r="D275" t="str">
            <v>LGUM_439</v>
          </cell>
          <cell r="E275">
            <v>0</v>
          </cell>
          <cell r="G275">
            <v>0</v>
          </cell>
          <cell r="K275">
            <v>0</v>
          </cell>
          <cell r="L275">
            <v>0</v>
          </cell>
          <cell r="M275">
            <v>0</v>
          </cell>
          <cell r="O275">
            <v>0</v>
          </cell>
          <cell r="Q275">
            <v>0</v>
          </cell>
          <cell r="R275">
            <v>0</v>
          </cell>
          <cell r="S275">
            <v>0</v>
          </cell>
          <cell r="X275">
            <v>0</v>
          </cell>
          <cell r="AC275" t="str">
            <v>20140101LGUM_439</v>
          </cell>
        </row>
        <row r="276">
          <cell r="B276" t="str">
            <v>Apr 2015</v>
          </cell>
          <cell r="C276" t="str">
            <v>LS</v>
          </cell>
          <cell r="D276" t="str">
            <v>LGUM_440</v>
          </cell>
          <cell r="E276">
            <v>10</v>
          </cell>
          <cell r="G276">
            <v>991</v>
          </cell>
          <cell r="K276">
            <v>0</v>
          </cell>
          <cell r="L276">
            <v>182.8</v>
          </cell>
          <cell r="M276">
            <v>182.8</v>
          </cell>
          <cell r="O276">
            <v>2.2200000000000002</v>
          </cell>
          <cell r="Q276">
            <v>10.84</v>
          </cell>
          <cell r="R276">
            <v>0</v>
          </cell>
          <cell r="S276">
            <v>195.86</v>
          </cell>
          <cell r="X276">
            <v>26.7</v>
          </cell>
          <cell r="AC276" t="str">
            <v>20140101LGUM_440</v>
          </cell>
        </row>
        <row r="277">
          <cell r="B277" t="str">
            <v>Apr 2015</v>
          </cell>
          <cell r="C277" t="str">
            <v>LS</v>
          </cell>
          <cell r="D277" t="str">
            <v>LGUM_441</v>
          </cell>
          <cell r="E277">
            <v>39</v>
          </cell>
          <cell r="G277">
            <v>6171</v>
          </cell>
          <cell r="K277">
            <v>-8.9300000000000637</v>
          </cell>
          <cell r="L277">
            <v>861.55</v>
          </cell>
          <cell r="M277">
            <v>861.55000000000007</v>
          </cell>
          <cell r="O277">
            <v>13.83</v>
          </cell>
          <cell r="Q277">
            <v>51.33</v>
          </cell>
          <cell r="R277">
            <v>0</v>
          </cell>
          <cell r="S277">
            <v>926.71</v>
          </cell>
          <cell r="X277">
            <v>166.92</v>
          </cell>
          <cell r="AC277" t="str">
            <v>20140101LGUM_441</v>
          </cell>
        </row>
        <row r="278">
          <cell r="B278" t="str">
            <v>Apr 2015</v>
          </cell>
          <cell r="C278" t="str">
            <v>LS</v>
          </cell>
          <cell r="D278" t="str">
            <v>LGUM_444</v>
          </cell>
          <cell r="E278">
            <v>0</v>
          </cell>
          <cell r="G278">
            <v>0</v>
          </cell>
          <cell r="K278">
            <v>0</v>
          </cell>
          <cell r="L278">
            <v>0</v>
          </cell>
          <cell r="M278">
            <v>0</v>
          </cell>
          <cell r="O278">
            <v>0</v>
          </cell>
          <cell r="Q278">
            <v>0</v>
          </cell>
          <cell r="R278">
            <v>0</v>
          </cell>
          <cell r="S278">
            <v>0</v>
          </cell>
          <cell r="X278">
            <v>0</v>
          </cell>
          <cell r="AC278" t="str">
            <v>20140101LGUM_444</v>
          </cell>
        </row>
        <row r="279">
          <cell r="B279" t="str">
            <v>Apr 2015</v>
          </cell>
          <cell r="C279" t="str">
            <v>LS</v>
          </cell>
          <cell r="D279" t="str">
            <v>LGUM_445</v>
          </cell>
          <cell r="E279">
            <v>0</v>
          </cell>
          <cell r="G279">
            <v>0</v>
          </cell>
          <cell r="K279">
            <v>0</v>
          </cell>
          <cell r="L279">
            <v>0</v>
          </cell>
          <cell r="M279">
            <v>0</v>
          </cell>
          <cell r="O279">
            <v>0</v>
          </cell>
          <cell r="Q279">
            <v>0</v>
          </cell>
          <cell r="R279">
            <v>0</v>
          </cell>
          <cell r="S279">
            <v>0</v>
          </cell>
          <cell r="X279">
            <v>0</v>
          </cell>
          <cell r="AC279" t="str">
            <v>20140101LGUM_445</v>
          </cell>
        </row>
        <row r="280">
          <cell r="B280" t="str">
            <v>Apr 2015</v>
          </cell>
          <cell r="C280" t="str">
            <v>LS</v>
          </cell>
          <cell r="D280" t="str">
            <v>LGUM_452</v>
          </cell>
          <cell r="E280">
            <v>6725</v>
          </cell>
          <cell r="G280">
            <v>380104</v>
          </cell>
          <cell r="K280">
            <v>-121.44000000000415</v>
          </cell>
          <cell r="L280">
            <v>86093.06</v>
          </cell>
          <cell r="M280">
            <v>86093.06</v>
          </cell>
          <cell r="O280">
            <v>849.37</v>
          </cell>
          <cell r="Q280">
            <v>5161.9799999999996</v>
          </cell>
          <cell r="R280">
            <v>0</v>
          </cell>
          <cell r="S280">
            <v>93221.33</v>
          </cell>
          <cell r="X280">
            <v>11096.25</v>
          </cell>
          <cell r="AC280" t="str">
            <v>20140101LGUM_452</v>
          </cell>
        </row>
        <row r="281">
          <cell r="B281" t="str">
            <v>Apr 2015</v>
          </cell>
          <cell r="C281" t="str">
            <v>LS</v>
          </cell>
          <cell r="D281" t="str">
            <v>LGUM_453</v>
          </cell>
          <cell r="E281">
            <v>9707</v>
          </cell>
          <cell r="G281">
            <v>876663</v>
          </cell>
          <cell r="K281">
            <v>140.24000000001638</v>
          </cell>
          <cell r="L281">
            <v>146521.80000000002</v>
          </cell>
          <cell r="M281">
            <v>146521.80000000002</v>
          </cell>
          <cell r="O281">
            <v>1960.51</v>
          </cell>
          <cell r="Q281">
            <v>8769.7000000000007</v>
          </cell>
          <cell r="R281">
            <v>0</v>
          </cell>
          <cell r="S281">
            <v>158381.85</v>
          </cell>
          <cell r="X281">
            <v>38633.86</v>
          </cell>
          <cell r="AC281" t="str">
            <v>20140101LGUM_453</v>
          </cell>
        </row>
        <row r="282">
          <cell r="B282" t="str">
            <v>Apr 2015</v>
          </cell>
          <cell r="C282" t="str">
            <v>LS</v>
          </cell>
          <cell r="D282" t="str">
            <v>LGUM_454</v>
          </cell>
          <cell r="E282">
            <v>5564</v>
          </cell>
          <cell r="G282">
            <v>825915</v>
          </cell>
          <cell r="K282">
            <v>-252.95000000000528</v>
          </cell>
          <cell r="L282">
            <v>96449.37</v>
          </cell>
          <cell r="M282">
            <v>96449.369999999981</v>
          </cell>
          <cell r="O282">
            <v>1830.62</v>
          </cell>
          <cell r="Q282">
            <v>5925.09</v>
          </cell>
          <cell r="R282">
            <v>0</v>
          </cell>
          <cell r="S282">
            <v>107019.79</v>
          </cell>
          <cell r="X282">
            <v>23813.919999999998</v>
          </cell>
          <cell r="AC282" t="str">
            <v>20140101LGUM_454</v>
          </cell>
        </row>
        <row r="283">
          <cell r="B283" t="str">
            <v>Apr 2015</v>
          </cell>
          <cell r="C283" t="str">
            <v>LS</v>
          </cell>
          <cell r="D283" t="str">
            <v>LGUM_455</v>
          </cell>
          <cell r="E283">
            <v>412</v>
          </cell>
          <cell r="G283">
            <v>24166</v>
          </cell>
          <cell r="K283">
            <v>5.4001247917767614E-13</v>
          </cell>
          <cell r="L283">
            <v>5673.2400000000007</v>
          </cell>
          <cell r="M283">
            <v>5673.24</v>
          </cell>
          <cell r="O283">
            <v>53.67</v>
          </cell>
          <cell r="Q283">
            <v>347.35</v>
          </cell>
          <cell r="R283">
            <v>0</v>
          </cell>
          <cell r="S283">
            <v>6282.16</v>
          </cell>
          <cell r="X283">
            <v>679.8</v>
          </cell>
          <cell r="AC283" t="str">
            <v>20140101LGUM_455</v>
          </cell>
        </row>
        <row r="284">
          <cell r="B284" t="str">
            <v>Apr 2015</v>
          </cell>
          <cell r="C284" t="str">
            <v>LS</v>
          </cell>
          <cell r="D284" t="str">
            <v>LGUM_456</v>
          </cell>
          <cell r="E284">
            <v>13331</v>
          </cell>
          <cell r="G284">
            <v>2033442</v>
          </cell>
          <cell r="K284">
            <v>-909.78999999999905</v>
          </cell>
          <cell r="L284">
            <v>241847.72</v>
          </cell>
          <cell r="M284">
            <v>241847.71999999997</v>
          </cell>
          <cell r="O284">
            <v>4470.47</v>
          </cell>
          <cell r="Q284">
            <v>14844.59</v>
          </cell>
          <cell r="R284">
            <v>0</v>
          </cell>
          <cell r="S284">
            <v>268914.78999999998</v>
          </cell>
          <cell r="X284">
            <v>57056.68</v>
          </cell>
          <cell r="AC284" t="str">
            <v>20140101LGUM_456</v>
          </cell>
        </row>
        <row r="285">
          <cell r="B285" t="str">
            <v>Apr 2015</v>
          </cell>
          <cell r="C285" t="str">
            <v>LS</v>
          </cell>
          <cell r="D285" t="str">
            <v>LGUM_457</v>
          </cell>
          <cell r="E285">
            <v>3487</v>
          </cell>
          <cell r="G285">
            <v>132668</v>
          </cell>
          <cell r="K285">
            <v>-143.07999999999765</v>
          </cell>
          <cell r="L285">
            <v>37725.740000000005</v>
          </cell>
          <cell r="M285">
            <v>37725.740000000005</v>
          </cell>
          <cell r="O285">
            <v>297.41000000000003</v>
          </cell>
          <cell r="Q285">
            <v>2320.52</v>
          </cell>
          <cell r="R285">
            <v>0</v>
          </cell>
          <cell r="S285">
            <v>41999.19</v>
          </cell>
          <cell r="X285">
            <v>3696.22</v>
          </cell>
          <cell r="AC285" t="str">
            <v>20140101LGUM_457</v>
          </cell>
        </row>
        <row r="286">
          <cell r="B286" t="str">
            <v>Apr 2015</v>
          </cell>
          <cell r="C286" t="str">
            <v>RLS</v>
          </cell>
          <cell r="D286" t="str">
            <v>LGUM_458</v>
          </cell>
          <cell r="E286">
            <v>5</v>
          </cell>
          <cell r="G286">
            <v>328</v>
          </cell>
          <cell r="K286">
            <v>0</v>
          </cell>
          <cell r="L286">
            <v>55.65</v>
          </cell>
          <cell r="M286">
            <v>55.65</v>
          </cell>
          <cell r="O286">
            <v>0.73</v>
          </cell>
          <cell r="Q286">
            <v>3.3</v>
          </cell>
          <cell r="R286">
            <v>0</v>
          </cell>
          <cell r="S286">
            <v>59.68</v>
          </cell>
          <cell r="X286">
            <v>18.850000000000001</v>
          </cell>
          <cell r="AC286" t="str">
            <v>20140101LGUM_458</v>
          </cell>
        </row>
        <row r="287">
          <cell r="B287" t="str">
            <v>Apr 2015</v>
          </cell>
          <cell r="C287" t="str">
            <v>LS</v>
          </cell>
          <cell r="D287" t="str">
            <v>LGUM_470</v>
          </cell>
          <cell r="E287">
            <v>30</v>
          </cell>
          <cell r="G287">
            <v>1476</v>
          </cell>
          <cell r="K287">
            <v>0</v>
          </cell>
          <cell r="L287">
            <v>383.7</v>
          </cell>
          <cell r="M287">
            <v>383.7</v>
          </cell>
          <cell r="O287">
            <v>3.32</v>
          </cell>
          <cell r="Q287">
            <v>23</v>
          </cell>
          <cell r="R287">
            <v>0</v>
          </cell>
          <cell r="S287">
            <v>414.14</v>
          </cell>
          <cell r="X287">
            <v>41.1</v>
          </cell>
          <cell r="AC287" t="str">
            <v>20140101LGUM_470</v>
          </cell>
        </row>
        <row r="288">
          <cell r="B288" t="str">
            <v>Apr 2015</v>
          </cell>
          <cell r="C288" t="str">
            <v>RLS</v>
          </cell>
          <cell r="D288" t="str">
            <v>LGUM_471</v>
          </cell>
          <cell r="E288">
            <v>8</v>
          </cell>
          <cell r="G288">
            <v>380</v>
          </cell>
          <cell r="K288">
            <v>0</v>
          </cell>
          <cell r="L288">
            <v>120.56</v>
          </cell>
          <cell r="M288">
            <v>120.56000000000002</v>
          </cell>
          <cell r="O288">
            <v>0.85</v>
          </cell>
          <cell r="Q288">
            <v>7.11</v>
          </cell>
          <cell r="R288">
            <v>0</v>
          </cell>
          <cell r="S288">
            <v>128.52000000000001</v>
          </cell>
          <cell r="X288">
            <v>10.96</v>
          </cell>
          <cell r="AC288" t="str">
            <v>20140101LGUM_471</v>
          </cell>
        </row>
        <row r="289">
          <cell r="B289" t="str">
            <v>Apr 2015</v>
          </cell>
          <cell r="C289" t="str">
            <v>LS</v>
          </cell>
          <cell r="D289" t="str">
            <v>LGUM_473</v>
          </cell>
          <cell r="E289">
            <v>605</v>
          </cell>
          <cell r="G289">
            <v>67991</v>
          </cell>
          <cell r="K289">
            <v>-140.93999999999966</v>
          </cell>
          <cell r="L289">
            <v>11160.46</v>
          </cell>
          <cell r="M289">
            <v>11160.46</v>
          </cell>
          <cell r="O289">
            <v>142.12</v>
          </cell>
          <cell r="Q289">
            <v>653.91</v>
          </cell>
          <cell r="R289">
            <v>0</v>
          </cell>
          <cell r="S289">
            <v>12075.03</v>
          </cell>
          <cell r="X289">
            <v>1923.9</v>
          </cell>
          <cell r="AC289" t="str">
            <v>20140101LGUM_473</v>
          </cell>
        </row>
        <row r="290">
          <cell r="B290" t="str">
            <v>Apr 2015</v>
          </cell>
          <cell r="C290" t="str">
            <v>RLS</v>
          </cell>
          <cell r="D290" t="str">
            <v>LGUM_474</v>
          </cell>
          <cell r="E290">
            <v>56</v>
          </cell>
          <cell r="G290">
            <v>6310</v>
          </cell>
          <cell r="K290">
            <v>0</v>
          </cell>
          <cell r="L290">
            <v>1174.32</v>
          </cell>
          <cell r="M290">
            <v>1174.32</v>
          </cell>
          <cell r="O290">
            <v>13.87</v>
          </cell>
          <cell r="Q290">
            <v>71.14</v>
          </cell>
          <cell r="R290">
            <v>0</v>
          </cell>
          <cell r="S290">
            <v>1286.07</v>
          </cell>
          <cell r="X290">
            <v>178.08</v>
          </cell>
          <cell r="AC290" t="str">
            <v>20140101LGUM_474</v>
          </cell>
        </row>
        <row r="291">
          <cell r="B291" t="str">
            <v>Apr 2015</v>
          </cell>
          <cell r="C291" t="str">
            <v>RLS</v>
          </cell>
          <cell r="D291" t="str">
            <v>LGUM_475</v>
          </cell>
          <cell r="E291">
            <v>2</v>
          </cell>
          <cell r="G291">
            <v>219</v>
          </cell>
          <cell r="K291">
            <v>0</v>
          </cell>
          <cell r="L291">
            <v>56.84</v>
          </cell>
          <cell r="M291">
            <v>56.839999999999996</v>
          </cell>
          <cell r="O291">
            <v>0.49</v>
          </cell>
          <cell r="Q291">
            <v>3.36</v>
          </cell>
          <cell r="R291">
            <v>0</v>
          </cell>
          <cell r="S291">
            <v>60.69</v>
          </cell>
          <cell r="X291">
            <v>6.36</v>
          </cell>
          <cell r="AC291" t="str">
            <v>20140101LGUM_475</v>
          </cell>
        </row>
        <row r="292">
          <cell r="B292" t="str">
            <v>Apr 2015</v>
          </cell>
          <cell r="C292" t="str">
            <v>LS</v>
          </cell>
          <cell r="D292" t="str">
            <v>LGUM_476</v>
          </cell>
          <cell r="E292">
            <v>530</v>
          </cell>
          <cell r="G292">
            <v>186515</v>
          </cell>
          <cell r="K292">
            <v>-35.059999999999263</v>
          </cell>
          <cell r="L292">
            <v>20952.940000000002</v>
          </cell>
          <cell r="M292">
            <v>20952.940000000002</v>
          </cell>
          <cell r="O292">
            <v>393.3</v>
          </cell>
          <cell r="Q292">
            <v>1258.02</v>
          </cell>
          <cell r="R292">
            <v>0</v>
          </cell>
          <cell r="S292">
            <v>22740.02</v>
          </cell>
          <cell r="X292">
            <v>5199.3</v>
          </cell>
          <cell r="AC292" t="str">
            <v>20140101LGUM_476</v>
          </cell>
        </row>
        <row r="293">
          <cell r="B293" t="str">
            <v>Apr 2015</v>
          </cell>
          <cell r="C293" t="str">
            <v>RLS</v>
          </cell>
          <cell r="D293" t="str">
            <v>LGUM_477</v>
          </cell>
          <cell r="E293">
            <v>61</v>
          </cell>
          <cell r="G293">
            <v>21293</v>
          </cell>
          <cell r="K293">
            <v>2.9132252166164108E-13</v>
          </cell>
          <cell r="L293">
            <v>2609.5800000000004</v>
          </cell>
          <cell r="M293">
            <v>2609.5800000000004</v>
          </cell>
          <cell r="O293">
            <v>47.71</v>
          </cell>
          <cell r="Q293">
            <v>157.69999999999999</v>
          </cell>
          <cell r="R293">
            <v>0</v>
          </cell>
          <cell r="S293">
            <v>2848.92</v>
          </cell>
          <cell r="X293">
            <v>598.41</v>
          </cell>
          <cell r="AC293" t="str">
            <v>20140101LGUM_477</v>
          </cell>
        </row>
        <row r="294">
          <cell r="B294" t="str">
            <v>Apr 2015</v>
          </cell>
          <cell r="C294" t="str">
            <v>LS</v>
          </cell>
          <cell r="D294" t="str">
            <v>LGUM_479</v>
          </cell>
          <cell r="E294">
            <v>0</v>
          </cell>
          <cell r="G294">
            <v>0</v>
          </cell>
          <cell r="K294">
            <v>0</v>
          </cell>
          <cell r="L294">
            <v>0</v>
          </cell>
          <cell r="M294">
            <v>0</v>
          </cell>
          <cell r="O294">
            <v>0</v>
          </cell>
          <cell r="Q294">
            <v>0</v>
          </cell>
          <cell r="R294">
            <v>0</v>
          </cell>
          <cell r="S294">
            <v>0</v>
          </cell>
          <cell r="X294">
            <v>0</v>
          </cell>
          <cell r="AC294" t="str">
            <v>20140101LGUM_479</v>
          </cell>
        </row>
        <row r="295">
          <cell r="B295" t="str">
            <v>Apr 2015</v>
          </cell>
          <cell r="C295" t="str">
            <v>LS</v>
          </cell>
          <cell r="D295" t="str">
            <v>LGUM_480</v>
          </cell>
          <cell r="E295">
            <v>20</v>
          </cell>
          <cell r="G295">
            <v>931</v>
          </cell>
          <cell r="K295">
            <v>0</v>
          </cell>
          <cell r="L295">
            <v>476.6</v>
          </cell>
          <cell r="M295">
            <v>476.6</v>
          </cell>
          <cell r="O295">
            <v>2.08</v>
          </cell>
          <cell r="Q295">
            <v>28.05</v>
          </cell>
          <cell r="R295">
            <v>0</v>
          </cell>
          <cell r="S295">
            <v>506.73</v>
          </cell>
          <cell r="X295">
            <v>27.4</v>
          </cell>
          <cell r="AC295" t="str">
            <v>20140101LGUM_480</v>
          </cell>
        </row>
        <row r="296">
          <cell r="B296" t="str">
            <v>Apr 2015</v>
          </cell>
          <cell r="C296" t="str">
            <v>LS</v>
          </cell>
          <cell r="D296" t="str">
            <v>LGUM_481</v>
          </cell>
          <cell r="E296">
            <v>4</v>
          </cell>
          <cell r="G296">
            <v>475</v>
          </cell>
          <cell r="K296">
            <v>0</v>
          </cell>
          <cell r="L296">
            <v>81.84</v>
          </cell>
          <cell r="M296">
            <v>81.84</v>
          </cell>
          <cell r="O296">
            <v>1.06</v>
          </cell>
          <cell r="Q296">
            <v>4.8600000000000003</v>
          </cell>
          <cell r="R296">
            <v>0</v>
          </cell>
          <cell r="S296">
            <v>87.76</v>
          </cell>
          <cell r="X296">
            <v>12.72</v>
          </cell>
          <cell r="AC296" t="str">
            <v>20140101LGUM_481</v>
          </cell>
        </row>
        <row r="297">
          <cell r="B297" t="str">
            <v>Apr 2015</v>
          </cell>
          <cell r="C297" t="str">
            <v>LS</v>
          </cell>
          <cell r="D297" t="str">
            <v>LGUM_482</v>
          </cell>
          <cell r="E297">
            <v>70</v>
          </cell>
          <cell r="G297">
            <v>8153</v>
          </cell>
          <cell r="K297">
            <v>0</v>
          </cell>
          <cell r="L297">
            <v>2114.6999999999998</v>
          </cell>
          <cell r="M297">
            <v>2114.6999999999998</v>
          </cell>
          <cell r="O297">
            <v>17.43</v>
          </cell>
          <cell r="Q297">
            <v>124.89</v>
          </cell>
          <cell r="R297">
            <v>0</v>
          </cell>
          <cell r="S297">
            <v>2257.02</v>
          </cell>
          <cell r="X297">
            <v>222.6</v>
          </cell>
          <cell r="AC297" t="str">
            <v>20140101LGUM_482</v>
          </cell>
        </row>
        <row r="298">
          <cell r="B298" t="str">
            <v>Apr 2015</v>
          </cell>
          <cell r="C298" t="str">
            <v>LS</v>
          </cell>
          <cell r="D298" t="str">
            <v>LGUM_483</v>
          </cell>
          <cell r="E298">
            <v>2</v>
          </cell>
          <cell r="G298">
            <v>739</v>
          </cell>
          <cell r="K298">
            <v>0</v>
          </cell>
          <cell r="L298">
            <v>85.12</v>
          </cell>
          <cell r="M298">
            <v>85.12</v>
          </cell>
          <cell r="O298">
            <v>1.66</v>
          </cell>
          <cell r="Q298">
            <v>5.09</v>
          </cell>
          <cell r="R298">
            <v>0</v>
          </cell>
          <cell r="S298">
            <v>91.87</v>
          </cell>
          <cell r="X298">
            <v>19.62</v>
          </cell>
          <cell r="AC298" t="str">
            <v>20140101LGUM_483</v>
          </cell>
        </row>
        <row r="299">
          <cell r="B299" t="str">
            <v>Apr 2015</v>
          </cell>
          <cell r="C299" t="str">
            <v>LS</v>
          </cell>
          <cell r="D299" t="str">
            <v>LGUM_484</v>
          </cell>
          <cell r="E299">
            <v>13</v>
          </cell>
          <cell r="G299">
            <v>4733</v>
          </cell>
          <cell r="K299">
            <v>0</v>
          </cell>
          <cell r="L299">
            <v>680.03</v>
          </cell>
          <cell r="M299">
            <v>680.03</v>
          </cell>
          <cell r="O299">
            <v>10.6</v>
          </cell>
          <cell r="Q299">
            <v>40.47</v>
          </cell>
          <cell r="R299">
            <v>0</v>
          </cell>
          <cell r="S299">
            <v>731.1</v>
          </cell>
          <cell r="X299">
            <v>127.53</v>
          </cell>
          <cell r="AC299" t="str">
            <v>20140101LGUM_484</v>
          </cell>
        </row>
        <row r="300">
          <cell r="B300" t="str">
            <v>May 2015</v>
          </cell>
          <cell r="C300" t="str">
            <v>RLS</v>
          </cell>
          <cell r="D300" t="str">
            <v>LGUM_201</v>
          </cell>
          <cell r="E300">
            <v>74</v>
          </cell>
          <cell r="G300">
            <v>2442</v>
          </cell>
          <cell r="K300">
            <v>0</v>
          </cell>
          <cell r="L300">
            <v>602.36</v>
          </cell>
          <cell r="M300">
            <v>602.36</v>
          </cell>
          <cell r="O300">
            <v>5.89</v>
          </cell>
          <cell r="Q300">
            <v>43.25</v>
          </cell>
          <cell r="R300">
            <v>0</v>
          </cell>
          <cell r="S300">
            <v>686.52</v>
          </cell>
          <cell r="X300">
            <v>80.66</v>
          </cell>
          <cell r="AC300" t="str">
            <v>20140101LGUM_201</v>
          </cell>
        </row>
        <row r="301">
          <cell r="B301" t="str">
            <v>May 2015</v>
          </cell>
          <cell r="C301" t="str">
            <v>RLS</v>
          </cell>
          <cell r="D301" t="str">
            <v>LGUM_203</v>
          </cell>
          <cell r="E301">
            <v>3509</v>
          </cell>
          <cell r="G301">
            <v>279458</v>
          </cell>
          <cell r="K301">
            <v>-75.749999999999432</v>
          </cell>
          <cell r="L301">
            <v>38382.89</v>
          </cell>
          <cell r="M301">
            <v>38382.89</v>
          </cell>
          <cell r="O301">
            <v>673.52</v>
          </cell>
          <cell r="Q301">
            <v>2659.64</v>
          </cell>
          <cell r="R301">
            <v>0</v>
          </cell>
          <cell r="S301">
            <v>42204.41</v>
          </cell>
          <cell r="X301">
            <v>9509.39</v>
          </cell>
          <cell r="AC301" t="str">
            <v>20140101LGUM_203</v>
          </cell>
        </row>
        <row r="302">
          <cell r="B302" t="str">
            <v>May 2015</v>
          </cell>
          <cell r="C302" t="str">
            <v>RLS</v>
          </cell>
          <cell r="D302" t="str">
            <v>LGUM_204</v>
          </cell>
          <cell r="E302">
            <v>3528</v>
          </cell>
          <cell r="G302">
            <v>431573</v>
          </cell>
          <cell r="K302">
            <v>-164.19999999999857</v>
          </cell>
          <cell r="L302">
            <v>47499.08</v>
          </cell>
          <cell r="M302">
            <v>47499.08</v>
          </cell>
          <cell r="O302">
            <v>1039.51</v>
          </cell>
          <cell r="Q302">
            <v>3316.3</v>
          </cell>
          <cell r="R302">
            <v>0</v>
          </cell>
          <cell r="S302">
            <v>52563.49</v>
          </cell>
          <cell r="X302">
            <v>14817.6</v>
          </cell>
          <cell r="AC302" t="str">
            <v>20140101LGUM_204</v>
          </cell>
        </row>
        <row r="303">
          <cell r="B303" t="str">
            <v>May 2015</v>
          </cell>
          <cell r="C303" t="str">
            <v>RLS</v>
          </cell>
          <cell r="D303" t="str">
            <v>LGUM_206</v>
          </cell>
          <cell r="E303">
            <v>73</v>
          </cell>
          <cell r="G303">
            <v>2427</v>
          </cell>
          <cell r="K303">
            <v>0</v>
          </cell>
          <cell r="L303">
            <v>908.85</v>
          </cell>
          <cell r="M303">
            <v>908.85</v>
          </cell>
          <cell r="O303">
            <v>5.84</v>
          </cell>
          <cell r="Q303">
            <v>61.65</v>
          </cell>
          <cell r="R303">
            <v>0</v>
          </cell>
          <cell r="S303">
            <v>976.34</v>
          </cell>
          <cell r="X303">
            <v>79.569999999999993</v>
          </cell>
          <cell r="AC303" t="str">
            <v>20140101LGUM_206</v>
          </cell>
        </row>
        <row r="304">
          <cell r="B304" t="str">
            <v>May 2015</v>
          </cell>
          <cell r="C304" t="str">
            <v>RLS</v>
          </cell>
          <cell r="D304" t="str">
            <v>LGUM_207</v>
          </cell>
          <cell r="E304">
            <v>733</v>
          </cell>
          <cell r="G304">
            <v>91070</v>
          </cell>
          <cell r="K304">
            <v>-161.00999999999965</v>
          </cell>
          <cell r="L304">
            <v>11229.81</v>
          </cell>
          <cell r="M304">
            <v>11229.81</v>
          </cell>
          <cell r="O304">
            <v>218.37</v>
          </cell>
          <cell r="Q304">
            <v>803</v>
          </cell>
          <cell r="R304">
            <v>0</v>
          </cell>
          <cell r="S304">
            <v>12794.04</v>
          </cell>
          <cell r="X304">
            <v>3078.6</v>
          </cell>
          <cell r="AC304" t="str">
            <v>20140101LGUM_207</v>
          </cell>
        </row>
        <row r="305">
          <cell r="B305" t="str">
            <v>May 2015</v>
          </cell>
          <cell r="C305" t="str">
            <v>RLS</v>
          </cell>
          <cell r="D305" t="str">
            <v>LGUM_208</v>
          </cell>
          <cell r="E305">
            <v>1380</v>
          </cell>
          <cell r="G305">
            <v>76905</v>
          </cell>
          <cell r="K305">
            <v>-83.889999999999418</v>
          </cell>
          <cell r="L305">
            <v>19567.310000000001</v>
          </cell>
          <cell r="M305">
            <v>19567.309999999998</v>
          </cell>
          <cell r="O305">
            <v>185.23</v>
          </cell>
          <cell r="Q305">
            <v>1330.63</v>
          </cell>
          <cell r="R305">
            <v>0</v>
          </cell>
          <cell r="S305">
            <v>21083.17</v>
          </cell>
          <cell r="X305">
            <v>2635.8</v>
          </cell>
          <cell r="AC305" t="str">
            <v>20140101LGUM_208</v>
          </cell>
        </row>
        <row r="306">
          <cell r="B306" t="str">
            <v>May 2015</v>
          </cell>
          <cell r="C306" t="str">
            <v>RLS</v>
          </cell>
          <cell r="D306" t="str">
            <v>LGUM_209</v>
          </cell>
          <cell r="E306">
            <v>41</v>
          </cell>
          <cell r="G306">
            <v>12319</v>
          </cell>
          <cell r="K306">
            <v>5.6843418860808015E-14</v>
          </cell>
          <cell r="L306">
            <v>1135.29</v>
          </cell>
          <cell r="M306">
            <v>1135.29</v>
          </cell>
          <cell r="O306">
            <v>29.56</v>
          </cell>
          <cell r="Q306">
            <v>81.31</v>
          </cell>
          <cell r="R306">
            <v>0</v>
          </cell>
          <cell r="S306">
            <v>1295.5999999999999</v>
          </cell>
          <cell r="X306">
            <v>416.97</v>
          </cell>
          <cell r="AC306" t="str">
            <v>20140101LGUM_209</v>
          </cell>
        </row>
        <row r="307">
          <cell r="B307" t="str">
            <v>May 2015</v>
          </cell>
          <cell r="C307" t="str">
            <v>RLS</v>
          </cell>
          <cell r="D307" t="str">
            <v>LGUM_210</v>
          </cell>
          <cell r="E307">
            <v>318</v>
          </cell>
          <cell r="G307">
            <v>94579</v>
          </cell>
          <cell r="K307">
            <v>-75.109999999999701</v>
          </cell>
          <cell r="L307">
            <v>9111.91</v>
          </cell>
          <cell r="M307">
            <v>9111.909999999998</v>
          </cell>
          <cell r="O307">
            <v>227.07</v>
          </cell>
          <cell r="Q307">
            <v>638.19000000000005</v>
          </cell>
          <cell r="R307">
            <v>0</v>
          </cell>
          <cell r="S307">
            <v>10166.959999999999</v>
          </cell>
          <cell r="X307">
            <v>3234.06</v>
          </cell>
          <cell r="AC307" t="str">
            <v>20140101LGUM_210</v>
          </cell>
        </row>
        <row r="308">
          <cell r="B308" t="str">
            <v>May 2015</v>
          </cell>
          <cell r="C308" t="str">
            <v>RLS</v>
          </cell>
          <cell r="D308" t="str">
            <v>LGUM_252</v>
          </cell>
          <cell r="E308">
            <v>3817</v>
          </cell>
          <cell r="G308">
            <v>219622</v>
          </cell>
          <cell r="K308">
            <v>-153.31000000000404</v>
          </cell>
          <cell r="L308">
            <v>36375.379999999997</v>
          </cell>
          <cell r="M308">
            <v>36375.379999999997</v>
          </cell>
          <cell r="O308">
            <v>522.32000000000005</v>
          </cell>
          <cell r="Q308">
            <v>2545.44</v>
          </cell>
          <cell r="R308">
            <v>0</v>
          </cell>
          <cell r="S308">
            <v>40917.68</v>
          </cell>
          <cell r="X308">
            <v>7290.47</v>
          </cell>
          <cell r="AC308" t="str">
            <v>20140101LGUM_252</v>
          </cell>
        </row>
        <row r="309">
          <cell r="B309" t="str">
            <v>May 2015</v>
          </cell>
          <cell r="C309" t="str">
            <v>RLS</v>
          </cell>
          <cell r="D309" t="str">
            <v>LGUM_266</v>
          </cell>
          <cell r="E309">
            <v>2076</v>
          </cell>
          <cell r="G309">
            <v>174328</v>
          </cell>
          <cell r="K309">
            <v>26.360000000000582</v>
          </cell>
          <cell r="L309">
            <v>56784.2</v>
          </cell>
          <cell r="M309">
            <v>56784.2</v>
          </cell>
          <cell r="O309">
            <v>418.17</v>
          </cell>
          <cell r="Q309">
            <v>3826.01</v>
          </cell>
          <cell r="R309">
            <v>0</v>
          </cell>
          <cell r="S309">
            <v>61028.38</v>
          </cell>
          <cell r="X309">
            <v>5812.8</v>
          </cell>
          <cell r="AC309" t="str">
            <v>20140101LGUM_266</v>
          </cell>
        </row>
        <row r="310">
          <cell r="B310" t="str">
            <v>May 2015</v>
          </cell>
          <cell r="C310" t="str">
            <v>RLS</v>
          </cell>
          <cell r="D310" t="str">
            <v>LGUM_267</v>
          </cell>
          <cell r="E310">
            <v>2313</v>
          </cell>
          <cell r="G310">
            <v>308642</v>
          </cell>
          <cell r="K310">
            <v>-15.699999999999418</v>
          </cell>
          <cell r="L310">
            <v>72612.5</v>
          </cell>
          <cell r="M310">
            <v>72612.5</v>
          </cell>
          <cell r="O310">
            <v>742.58</v>
          </cell>
          <cell r="Q310">
            <v>4930.6099999999997</v>
          </cell>
          <cell r="R310">
            <v>0</v>
          </cell>
          <cell r="S310">
            <v>78287.75</v>
          </cell>
          <cell r="X310">
            <v>10292.85</v>
          </cell>
          <cell r="AC310" t="str">
            <v>20140101LGUM_267</v>
          </cell>
        </row>
        <row r="311">
          <cell r="B311" t="str">
            <v>May 2015</v>
          </cell>
          <cell r="C311" t="str">
            <v>RLS</v>
          </cell>
          <cell r="D311" t="str">
            <v>LGUM_274</v>
          </cell>
          <cell r="E311">
            <v>17173</v>
          </cell>
          <cell r="G311">
            <v>669723</v>
          </cell>
          <cell r="K311">
            <v>-763.27000000002329</v>
          </cell>
          <cell r="L311">
            <v>294440.59999999998</v>
          </cell>
          <cell r="M311">
            <v>294440.59999999998</v>
          </cell>
          <cell r="O311">
            <v>1610.9</v>
          </cell>
          <cell r="Q311">
            <v>19901.55</v>
          </cell>
          <cell r="R311">
            <v>0</v>
          </cell>
          <cell r="S311">
            <v>315966.42</v>
          </cell>
          <cell r="X311">
            <v>21809.71</v>
          </cell>
          <cell r="AC311" t="str">
            <v>20140101LGUM_274</v>
          </cell>
        </row>
        <row r="312">
          <cell r="B312" t="str">
            <v>May 2015</v>
          </cell>
          <cell r="C312" t="str">
            <v>RLS</v>
          </cell>
          <cell r="D312" t="str">
            <v>LGUM_275</v>
          </cell>
          <cell r="E312">
            <v>493</v>
          </cell>
          <cell r="G312">
            <v>26996</v>
          </cell>
          <cell r="K312">
            <v>0</v>
          </cell>
          <cell r="L312">
            <v>12270.77</v>
          </cell>
          <cell r="M312">
            <v>12270.77</v>
          </cell>
          <cell r="O312">
            <v>64.61</v>
          </cell>
          <cell r="Q312">
            <v>820.63</v>
          </cell>
          <cell r="R312">
            <v>0</v>
          </cell>
          <cell r="S312">
            <v>13156.01</v>
          </cell>
          <cell r="X312">
            <v>882.47</v>
          </cell>
          <cell r="AC312" t="str">
            <v>20140101LGUM_275</v>
          </cell>
        </row>
        <row r="313">
          <cell r="B313" t="str">
            <v>May 2015</v>
          </cell>
          <cell r="C313" t="str">
            <v>RLS</v>
          </cell>
          <cell r="D313" t="str">
            <v>LGUM_276</v>
          </cell>
          <cell r="E313">
            <v>1341</v>
          </cell>
          <cell r="G313">
            <v>39601</v>
          </cell>
          <cell r="K313">
            <v>-54.780000000002474</v>
          </cell>
          <cell r="L313">
            <v>18947.189999999999</v>
          </cell>
          <cell r="M313">
            <v>18947.190000000002</v>
          </cell>
          <cell r="O313">
            <v>95.11</v>
          </cell>
          <cell r="Q313">
            <v>1280.92</v>
          </cell>
          <cell r="R313">
            <v>0</v>
          </cell>
          <cell r="S313">
            <v>20323.22</v>
          </cell>
          <cell r="X313">
            <v>1180.08</v>
          </cell>
          <cell r="AC313" t="str">
            <v>20140101LGUM_276</v>
          </cell>
        </row>
        <row r="314">
          <cell r="B314" t="str">
            <v>May 2015</v>
          </cell>
          <cell r="C314" t="str">
            <v>RLS</v>
          </cell>
          <cell r="D314" t="str">
            <v>LGUM_277</v>
          </cell>
          <cell r="E314">
            <v>2326</v>
          </cell>
          <cell r="G314">
            <v>124648</v>
          </cell>
          <cell r="K314">
            <v>-44.300000000000288</v>
          </cell>
          <cell r="L314">
            <v>51476.6</v>
          </cell>
          <cell r="M314">
            <v>51476.6</v>
          </cell>
          <cell r="O314">
            <v>300.37</v>
          </cell>
          <cell r="Q314">
            <v>3490.85</v>
          </cell>
          <cell r="R314">
            <v>0</v>
          </cell>
          <cell r="S314">
            <v>55326.94</v>
          </cell>
          <cell r="X314">
            <v>4163.54</v>
          </cell>
          <cell r="AC314" t="str">
            <v>20140101LGUM_277</v>
          </cell>
        </row>
        <row r="315">
          <cell r="B315" t="str">
            <v>May 2015</v>
          </cell>
          <cell r="C315" t="str">
            <v>RLS</v>
          </cell>
          <cell r="D315" t="str">
            <v>LGUM_278</v>
          </cell>
          <cell r="E315">
            <v>17</v>
          </cell>
          <cell r="G315">
            <v>5039</v>
          </cell>
          <cell r="K315">
            <v>0</v>
          </cell>
          <cell r="L315">
            <v>1233.3499999999999</v>
          </cell>
          <cell r="M315">
            <v>1233.3500000000001</v>
          </cell>
          <cell r="O315">
            <v>12.14</v>
          </cell>
          <cell r="Q315">
            <v>83.95</v>
          </cell>
          <cell r="R315">
            <v>0</v>
          </cell>
          <cell r="S315">
            <v>1329.44</v>
          </cell>
          <cell r="X315">
            <v>167.28</v>
          </cell>
          <cell r="AC315" t="str">
            <v>20140101LGUM_278</v>
          </cell>
        </row>
        <row r="316">
          <cell r="B316" t="str">
            <v>May 2015</v>
          </cell>
          <cell r="C316" t="str">
            <v>RLS</v>
          </cell>
          <cell r="D316" t="str">
            <v>LGUM_279</v>
          </cell>
          <cell r="E316">
            <v>11</v>
          </cell>
          <cell r="G316">
            <v>3252</v>
          </cell>
          <cell r="K316">
            <v>0</v>
          </cell>
          <cell r="L316">
            <v>455.73</v>
          </cell>
          <cell r="M316">
            <v>455.73</v>
          </cell>
          <cell r="O316">
            <v>7.84</v>
          </cell>
          <cell r="Q316">
            <v>31.24</v>
          </cell>
          <cell r="R316">
            <v>0</v>
          </cell>
          <cell r="S316">
            <v>494.81</v>
          </cell>
          <cell r="X316">
            <v>108.24</v>
          </cell>
          <cell r="AC316" t="str">
            <v>20140101LGUM_279</v>
          </cell>
        </row>
        <row r="317">
          <cell r="B317" t="str">
            <v>May 2015</v>
          </cell>
          <cell r="C317" t="str">
            <v>RLS</v>
          </cell>
          <cell r="D317" t="str">
            <v>LGUM_280</v>
          </cell>
          <cell r="E317">
            <v>46</v>
          </cell>
          <cell r="G317">
            <v>1372</v>
          </cell>
          <cell r="K317">
            <v>0</v>
          </cell>
          <cell r="L317">
            <v>891.48</v>
          </cell>
          <cell r="M317">
            <v>891.4799999999999</v>
          </cell>
          <cell r="O317">
            <v>3.3</v>
          </cell>
          <cell r="Q317">
            <v>109.85</v>
          </cell>
          <cell r="R317">
            <v>0</v>
          </cell>
          <cell r="S317">
            <v>1739.69</v>
          </cell>
          <cell r="X317">
            <v>40.479999999999997</v>
          </cell>
          <cell r="AC317" t="str">
            <v>20140101LGUM_280</v>
          </cell>
        </row>
        <row r="318">
          <cell r="B318" t="str">
            <v>May 2015</v>
          </cell>
          <cell r="C318" t="str">
            <v>RLS</v>
          </cell>
          <cell r="D318" t="str">
            <v>LGUM_281</v>
          </cell>
          <cell r="E318">
            <v>245</v>
          </cell>
          <cell r="G318">
            <v>9467</v>
          </cell>
          <cell r="K318">
            <v>0</v>
          </cell>
          <cell r="L318">
            <v>4985.75</v>
          </cell>
          <cell r="M318">
            <v>4985.75</v>
          </cell>
          <cell r="O318">
            <v>22.81</v>
          </cell>
          <cell r="Q318">
            <v>592.12</v>
          </cell>
          <cell r="R318">
            <v>0</v>
          </cell>
          <cell r="S318">
            <v>9377.5</v>
          </cell>
          <cell r="X318">
            <v>311.14999999999998</v>
          </cell>
          <cell r="AC318" t="str">
            <v>20140101LGUM_281</v>
          </cell>
        </row>
        <row r="319">
          <cell r="B319" t="str">
            <v>May 2015</v>
          </cell>
          <cell r="C319" t="str">
            <v>RLS</v>
          </cell>
          <cell r="D319" t="str">
            <v>LGUM_282</v>
          </cell>
          <cell r="E319">
            <v>106</v>
          </cell>
          <cell r="G319">
            <v>3112</v>
          </cell>
          <cell r="K319">
            <v>0</v>
          </cell>
          <cell r="L319">
            <v>2070.1799999999998</v>
          </cell>
          <cell r="M319">
            <v>2070.1800000000003</v>
          </cell>
          <cell r="O319">
            <v>7.49</v>
          </cell>
          <cell r="Q319">
            <v>206.75</v>
          </cell>
          <cell r="R319">
            <v>0</v>
          </cell>
          <cell r="S319">
            <v>3274.03</v>
          </cell>
          <cell r="X319">
            <v>93.28</v>
          </cell>
          <cell r="AC319" t="str">
            <v>20140101LGUM_282</v>
          </cell>
        </row>
        <row r="320">
          <cell r="B320" t="str">
            <v>May 2015</v>
          </cell>
          <cell r="C320" t="str">
            <v>RLS</v>
          </cell>
          <cell r="D320" t="str">
            <v>LGUM_283</v>
          </cell>
          <cell r="E320">
            <v>82</v>
          </cell>
          <cell r="G320">
            <v>3151</v>
          </cell>
          <cell r="K320">
            <v>0</v>
          </cell>
          <cell r="L320">
            <v>1707.24</v>
          </cell>
          <cell r="M320">
            <v>1707.24</v>
          </cell>
          <cell r="O320">
            <v>7.6</v>
          </cell>
          <cell r="Q320">
            <v>202.37</v>
          </cell>
          <cell r="R320">
            <v>0</v>
          </cell>
          <cell r="S320">
            <v>3204.98</v>
          </cell>
          <cell r="X320">
            <v>104.14</v>
          </cell>
          <cell r="AC320" t="str">
            <v>20140101LGUM_283</v>
          </cell>
        </row>
        <row r="321">
          <cell r="B321" t="str">
            <v>May 2015</v>
          </cell>
          <cell r="C321" t="str">
            <v>RLS</v>
          </cell>
          <cell r="D321" t="str">
            <v>LGUM_314</v>
          </cell>
          <cell r="E321">
            <v>483</v>
          </cell>
          <cell r="G321">
            <v>38353</v>
          </cell>
          <cell r="K321">
            <v>-17.399999999999636</v>
          </cell>
          <cell r="L321">
            <v>9256.2000000000007</v>
          </cell>
          <cell r="M321">
            <v>9256.2000000000007</v>
          </cell>
          <cell r="O321">
            <v>92.14</v>
          </cell>
          <cell r="Q321">
            <v>626.82000000000005</v>
          </cell>
          <cell r="R321">
            <v>0</v>
          </cell>
          <cell r="S321">
            <v>9975.16</v>
          </cell>
          <cell r="X321">
            <v>1308.93</v>
          </cell>
          <cell r="AC321" t="str">
            <v>20140101LGUM_314</v>
          </cell>
        </row>
        <row r="322">
          <cell r="B322" t="str">
            <v>May 2015</v>
          </cell>
          <cell r="C322" t="str">
            <v>RLS</v>
          </cell>
          <cell r="D322" t="str">
            <v>LGUM_315</v>
          </cell>
          <cell r="E322">
            <v>496</v>
          </cell>
          <cell r="G322">
            <v>59150</v>
          </cell>
          <cell r="K322">
            <v>-185.13000000000102</v>
          </cell>
          <cell r="L322">
            <v>11198.07</v>
          </cell>
          <cell r="M322">
            <v>11198.07</v>
          </cell>
          <cell r="O322">
            <v>142.52000000000001</v>
          </cell>
          <cell r="Q322">
            <v>764.16</v>
          </cell>
          <cell r="R322">
            <v>0</v>
          </cell>
          <cell r="S322">
            <v>12104.75</v>
          </cell>
          <cell r="X322">
            <v>2083.1999999999998</v>
          </cell>
          <cell r="AC322" t="str">
            <v>20140101LGUM_315</v>
          </cell>
        </row>
        <row r="323">
          <cell r="B323" t="str">
            <v>May 2015</v>
          </cell>
          <cell r="C323" t="str">
            <v>RLS</v>
          </cell>
          <cell r="D323" t="str">
            <v>LGUM_318</v>
          </cell>
          <cell r="E323">
            <v>50</v>
          </cell>
          <cell r="G323">
            <v>2768</v>
          </cell>
          <cell r="K323">
            <v>0</v>
          </cell>
          <cell r="L323">
            <v>871</v>
          </cell>
          <cell r="M323">
            <v>871</v>
          </cell>
          <cell r="O323">
            <v>6.68</v>
          </cell>
          <cell r="Q323">
            <v>59.14</v>
          </cell>
          <cell r="R323">
            <v>0</v>
          </cell>
          <cell r="S323">
            <v>936.82</v>
          </cell>
          <cell r="X323">
            <v>95.5</v>
          </cell>
          <cell r="AC323" t="str">
            <v>20140101LGUM_318</v>
          </cell>
        </row>
        <row r="324">
          <cell r="B324" t="str">
            <v>May 2015</v>
          </cell>
          <cell r="C324" t="str">
            <v>RLS</v>
          </cell>
          <cell r="D324" t="str">
            <v>LGUM_347</v>
          </cell>
          <cell r="E324">
            <v>0</v>
          </cell>
          <cell r="G324">
            <v>0</v>
          </cell>
          <cell r="K324">
            <v>0</v>
          </cell>
          <cell r="L324">
            <v>0</v>
          </cell>
          <cell r="M324">
            <v>0</v>
          </cell>
          <cell r="O324">
            <v>0</v>
          </cell>
          <cell r="Q324">
            <v>0</v>
          </cell>
          <cell r="R324">
            <v>0</v>
          </cell>
          <cell r="S324">
            <v>0</v>
          </cell>
          <cell r="X324">
            <v>0</v>
          </cell>
          <cell r="AC324" t="str">
            <v>20140101LGUM_347</v>
          </cell>
        </row>
        <row r="325">
          <cell r="B325" t="str">
            <v>May 2015</v>
          </cell>
          <cell r="C325" t="str">
            <v>RLS</v>
          </cell>
          <cell r="D325" t="str">
            <v>LGUM_348</v>
          </cell>
          <cell r="E325">
            <v>39</v>
          </cell>
          <cell r="G325">
            <v>3087</v>
          </cell>
          <cell r="K325">
            <v>0</v>
          </cell>
          <cell r="L325">
            <v>511.68</v>
          </cell>
          <cell r="M325">
            <v>511.68</v>
          </cell>
          <cell r="O325">
            <v>7.43</v>
          </cell>
          <cell r="Q325">
            <v>34.99</v>
          </cell>
          <cell r="R325">
            <v>0</v>
          </cell>
          <cell r="S325">
            <v>554.1</v>
          </cell>
          <cell r="X325">
            <v>116.22</v>
          </cell>
          <cell r="AC325" t="str">
            <v>20140101LGUM_348</v>
          </cell>
        </row>
        <row r="326">
          <cell r="B326" t="str">
            <v>May 2015</v>
          </cell>
          <cell r="C326" t="str">
            <v>RLS</v>
          </cell>
          <cell r="D326" t="str">
            <v>LGUM_349</v>
          </cell>
          <cell r="E326">
            <v>17</v>
          </cell>
          <cell r="G326">
            <v>449</v>
          </cell>
          <cell r="K326">
            <v>0</v>
          </cell>
          <cell r="L326">
            <v>153.34</v>
          </cell>
          <cell r="M326">
            <v>153.34</v>
          </cell>
          <cell r="O326">
            <v>1.08</v>
          </cell>
          <cell r="Q326">
            <v>10.41</v>
          </cell>
          <cell r="R326">
            <v>0</v>
          </cell>
          <cell r="S326">
            <v>164.83</v>
          </cell>
          <cell r="X326">
            <v>15.47</v>
          </cell>
          <cell r="AC326" t="str">
            <v>20140101LGUM_349</v>
          </cell>
        </row>
        <row r="327">
          <cell r="B327" t="str">
            <v>May 2015</v>
          </cell>
          <cell r="C327" t="str">
            <v>LS</v>
          </cell>
          <cell r="D327" t="str">
            <v>LGUM_400</v>
          </cell>
          <cell r="E327">
            <v>49</v>
          </cell>
          <cell r="G327">
            <v>659</v>
          </cell>
          <cell r="K327">
            <v>9.2370555648813024E-14</v>
          </cell>
          <cell r="L327">
            <v>1170.6099999999999</v>
          </cell>
          <cell r="M327">
            <v>1170.6099999999999</v>
          </cell>
          <cell r="O327">
            <v>1.62</v>
          </cell>
          <cell r="Q327">
            <v>82.61</v>
          </cell>
          <cell r="R327">
            <v>0</v>
          </cell>
          <cell r="S327">
            <v>1308.24</v>
          </cell>
          <cell r="X327">
            <v>49.98</v>
          </cell>
          <cell r="AC327" t="str">
            <v>20140101LGUM_400</v>
          </cell>
        </row>
        <row r="328">
          <cell r="B328" t="str">
            <v>May 2015</v>
          </cell>
          <cell r="C328" t="str">
            <v>LS</v>
          </cell>
          <cell r="D328" t="str">
            <v>LGUM_401</v>
          </cell>
          <cell r="E328">
            <v>8</v>
          </cell>
          <cell r="G328">
            <v>214</v>
          </cell>
          <cell r="K328">
            <v>0</v>
          </cell>
          <cell r="L328">
            <v>199.2</v>
          </cell>
          <cell r="M328">
            <v>199.20000000000002</v>
          </cell>
          <cell r="O328">
            <v>0.52</v>
          </cell>
          <cell r="Q328">
            <v>13.46</v>
          </cell>
          <cell r="R328">
            <v>0</v>
          </cell>
          <cell r="S328">
            <v>213.18</v>
          </cell>
          <cell r="X328">
            <v>8.48</v>
          </cell>
          <cell r="AC328" t="str">
            <v>20140101LGUM_401</v>
          </cell>
        </row>
        <row r="329">
          <cell r="B329" t="str">
            <v>May 2015</v>
          </cell>
          <cell r="C329" t="str">
            <v>LS</v>
          </cell>
          <cell r="D329" t="str">
            <v>LGUM_412</v>
          </cell>
          <cell r="E329">
            <v>218</v>
          </cell>
          <cell r="G329">
            <v>4831</v>
          </cell>
          <cell r="K329">
            <v>0</v>
          </cell>
          <cell r="L329">
            <v>4314.22</v>
          </cell>
          <cell r="M329">
            <v>4314.22</v>
          </cell>
          <cell r="O329">
            <v>11.65</v>
          </cell>
          <cell r="Q329">
            <v>291.43</v>
          </cell>
          <cell r="R329">
            <v>0</v>
          </cell>
          <cell r="S329">
            <v>4617.3</v>
          </cell>
          <cell r="X329">
            <v>163.5</v>
          </cell>
          <cell r="AC329" t="str">
            <v>20140101LGUM_412</v>
          </cell>
        </row>
        <row r="330">
          <cell r="B330" t="str">
            <v>May 2015</v>
          </cell>
          <cell r="C330" t="str">
            <v>LS</v>
          </cell>
          <cell r="D330" t="str">
            <v>LGUM_413</v>
          </cell>
          <cell r="E330">
            <v>2428</v>
          </cell>
          <cell r="G330">
            <v>74919</v>
          </cell>
          <cell r="K330">
            <v>-843.07000000000198</v>
          </cell>
          <cell r="L330">
            <v>48906.65</v>
          </cell>
          <cell r="M330">
            <v>48906.65</v>
          </cell>
          <cell r="O330">
            <v>180.18</v>
          </cell>
          <cell r="Q330">
            <v>3307.72</v>
          </cell>
          <cell r="R330">
            <v>0</v>
          </cell>
          <cell r="S330">
            <v>52405.86</v>
          </cell>
          <cell r="X330">
            <v>2573.6799999999998</v>
          </cell>
          <cell r="AC330" t="str">
            <v>20140101LGUM_413</v>
          </cell>
        </row>
        <row r="331">
          <cell r="B331" t="str">
            <v>May 2015</v>
          </cell>
          <cell r="C331" t="str">
            <v>LS</v>
          </cell>
          <cell r="D331" t="str">
            <v>LGUM_415</v>
          </cell>
          <cell r="E331">
            <v>-10</v>
          </cell>
          <cell r="G331">
            <v>-584</v>
          </cell>
          <cell r="K331">
            <v>80.720000000000013</v>
          </cell>
          <cell r="L331">
            <v>-121.08</v>
          </cell>
          <cell r="M331">
            <v>-121.08000000000001</v>
          </cell>
          <cell r="O331">
            <v>1.61</v>
          </cell>
          <cell r="Q331">
            <v>5.71</v>
          </cell>
          <cell r="R331">
            <v>0</v>
          </cell>
          <cell r="S331">
            <v>-113.76</v>
          </cell>
          <cell r="X331">
            <v>-7.5</v>
          </cell>
          <cell r="AC331" t="str">
            <v>20140101LGUM_415</v>
          </cell>
        </row>
        <row r="332">
          <cell r="B332" t="str">
            <v>May 2015</v>
          </cell>
          <cell r="C332" t="str">
            <v>LS</v>
          </cell>
          <cell r="D332" t="str">
            <v>LGUM_416</v>
          </cell>
          <cell r="E332">
            <v>1925</v>
          </cell>
          <cell r="G332">
            <v>60722</v>
          </cell>
          <cell r="K332">
            <v>-181.24000000000234</v>
          </cell>
          <cell r="L332">
            <v>43246.759999999995</v>
          </cell>
          <cell r="M332">
            <v>43246.759999999995</v>
          </cell>
          <cell r="O332">
            <v>146.19</v>
          </cell>
          <cell r="Q332">
            <v>2926.36</v>
          </cell>
          <cell r="R332">
            <v>0</v>
          </cell>
          <cell r="S332">
            <v>46338.86</v>
          </cell>
          <cell r="X332">
            <v>2040.5</v>
          </cell>
          <cell r="AC332" t="str">
            <v>20140101LGUM_416</v>
          </cell>
        </row>
        <row r="333">
          <cell r="B333" t="str">
            <v>May 2015</v>
          </cell>
          <cell r="C333" t="str">
            <v>RLS</v>
          </cell>
          <cell r="D333" t="str">
            <v>LGUM_417</v>
          </cell>
          <cell r="E333">
            <v>41</v>
          </cell>
          <cell r="G333">
            <v>1269</v>
          </cell>
          <cell r="K333">
            <v>0</v>
          </cell>
          <cell r="L333">
            <v>970.88</v>
          </cell>
          <cell r="M333">
            <v>970.87999999999988</v>
          </cell>
          <cell r="O333">
            <v>3.04</v>
          </cell>
          <cell r="Q333">
            <v>65.64</v>
          </cell>
          <cell r="R333">
            <v>0</v>
          </cell>
          <cell r="S333">
            <v>1039.56</v>
          </cell>
          <cell r="X333">
            <v>42.23</v>
          </cell>
          <cell r="AC333" t="str">
            <v>20140101LGUM_417</v>
          </cell>
        </row>
        <row r="334">
          <cell r="B334" t="str">
            <v>May 2015</v>
          </cell>
          <cell r="C334" t="str">
            <v>RLS</v>
          </cell>
          <cell r="D334" t="str">
            <v>LGUM_419</v>
          </cell>
          <cell r="E334">
            <v>109</v>
          </cell>
          <cell r="G334">
            <v>5821</v>
          </cell>
          <cell r="K334">
            <v>238.86000000000013</v>
          </cell>
          <cell r="L334">
            <v>2938.79</v>
          </cell>
          <cell r="M334">
            <v>2938.79</v>
          </cell>
          <cell r="O334">
            <v>14.03</v>
          </cell>
          <cell r="Q334">
            <v>199.01</v>
          </cell>
          <cell r="R334">
            <v>0</v>
          </cell>
          <cell r="S334">
            <v>3151.83</v>
          </cell>
          <cell r="X334">
            <v>179.85</v>
          </cell>
          <cell r="AC334" t="str">
            <v>20140101LGUM_419</v>
          </cell>
        </row>
        <row r="335">
          <cell r="B335" t="str">
            <v>May 2015</v>
          </cell>
          <cell r="C335" t="str">
            <v>LS</v>
          </cell>
          <cell r="D335" t="str">
            <v>LGUM_420</v>
          </cell>
          <cell r="E335">
            <v>55</v>
          </cell>
          <cell r="G335">
            <v>2698</v>
          </cell>
          <cell r="K335">
            <v>0</v>
          </cell>
          <cell r="L335">
            <v>1643.95</v>
          </cell>
          <cell r="M335">
            <v>1643.95</v>
          </cell>
          <cell r="O335">
            <v>6.51</v>
          </cell>
          <cell r="Q335">
            <v>111.23</v>
          </cell>
          <cell r="R335">
            <v>0</v>
          </cell>
          <cell r="S335">
            <v>1761.69</v>
          </cell>
          <cell r="X335">
            <v>90.75</v>
          </cell>
          <cell r="AC335" t="str">
            <v>20140101LGUM_420</v>
          </cell>
        </row>
        <row r="336">
          <cell r="B336" t="str">
            <v>May 2015</v>
          </cell>
          <cell r="C336" t="str">
            <v>LS</v>
          </cell>
          <cell r="D336" t="str">
            <v>LGUM_421</v>
          </cell>
          <cell r="E336">
            <v>188</v>
          </cell>
          <cell r="G336">
            <v>14821</v>
          </cell>
          <cell r="K336">
            <v>0</v>
          </cell>
          <cell r="L336">
            <v>6177.68</v>
          </cell>
          <cell r="M336">
            <v>6177.68</v>
          </cell>
          <cell r="O336">
            <v>35.74</v>
          </cell>
          <cell r="Q336">
            <v>418.24</v>
          </cell>
          <cell r="R336">
            <v>0</v>
          </cell>
          <cell r="S336">
            <v>6631.66</v>
          </cell>
          <cell r="X336">
            <v>501.96</v>
          </cell>
          <cell r="AC336" t="str">
            <v>20140101LGUM_421</v>
          </cell>
        </row>
        <row r="337">
          <cell r="B337" t="str">
            <v>May 2015</v>
          </cell>
          <cell r="C337" t="str">
            <v>LS</v>
          </cell>
          <cell r="D337" t="str">
            <v>LGUM_422</v>
          </cell>
          <cell r="E337">
            <v>440</v>
          </cell>
          <cell r="G337">
            <v>56291</v>
          </cell>
          <cell r="K337">
            <v>-97.889999999999418</v>
          </cell>
          <cell r="L337">
            <v>16793.71</v>
          </cell>
          <cell r="M337">
            <v>16793.71</v>
          </cell>
          <cell r="O337">
            <v>135.44999999999999</v>
          </cell>
          <cell r="Q337">
            <v>1138.71</v>
          </cell>
          <cell r="R337">
            <v>0</v>
          </cell>
          <cell r="S337">
            <v>18067.87</v>
          </cell>
          <cell r="X337">
            <v>1883.2</v>
          </cell>
          <cell r="AC337" t="str">
            <v>20140101LGUM_422</v>
          </cell>
        </row>
        <row r="338">
          <cell r="B338" t="str">
            <v>May 2015</v>
          </cell>
          <cell r="C338" t="str">
            <v>LS</v>
          </cell>
          <cell r="D338" t="str">
            <v>LGUM_423</v>
          </cell>
          <cell r="E338">
            <v>23</v>
          </cell>
          <cell r="G338">
            <v>1125</v>
          </cell>
          <cell r="K338">
            <v>0</v>
          </cell>
          <cell r="L338">
            <v>606.04999999999995</v>
          </cell>
          <cell r="M338">
            <v>606.04999999999995</v>
          </cell>
          <cell r="O338">
            <v>2.73</v>
          </cell>
          <cell r="Q338">
            <v>40.98</v>
          </cell>
          <cell r="R338">
            <v>0</v>
          </cell>
          <cell r="S338">
            <v>649.76</v>
          </cell>
          <cell r="X338">
            <v>37.950000000000003</v>
          </cell>
          <cell r="AC338" t="str">
            <v>20140101LGUM_423</v>
          </cell>
        </row>
        <row r="339">
          <cell r="B339" t="str">
            <v>May 2015</v>
          </cell>
          <cell r="C339" t="str">
            <v>LS</v>
          </cell>
          <cell r="D339" t="str">
            <v>LGUM_424</v>
          </cell>
          <cell r="E339">
            <v>528</v>
          </cell>
          <cell r="G339">
            <v>41113</v>
          </cell>
          <cell r="K339">
            <v>25.789999999999054</v>
          </cell>
          <cell r="L339">
            <v>15047.39</v>
          </cell>
          <cell r="M339">
            <v>15047.39</v>
          </cell>
          <cell r="O339">
            <v>99.03</v>
          </cell>
          <cell r="Q339">
            <v>1020.1</v>
          </cell>
          <cell r="R339">
            <v>0</v>
          </cell>
          <cell r="S339">
            <v>16166.52</v>
          </cell>
          <cell r="X339">
            <v>2101.44</v>
          </cell>
          <cell r="AC339" t="str">
            <v>20140101LGUM_424</v>
          </cell>
        </row>
        <row r="340">
          <cell r="B340" t="str">
            <v>May 2015</v>
          </cell>
          <cell r="C340" t="str">
            <v>LS</v>
          </cell>
          <cell r="D340" t="str">
            <v>LGUM_425</v>
          </cell>
          <cell r="E340">
            <v>32</v>
          </cell>
          <cell r="G340">
            <v>4108</v>
          </cell>
          <cell r="K340">
            <v>0</v>
          </cell>
          <cell r="L340">
            <v>1088.96</v>
          </cell>
          <cell r="M340">
            <v>1088.96</v>
          </cell>
          <cell r="O340">
            <v>9.82</v>
          </cell>
          <cell r="Q340">
            <v>73.13</v>
          </cell>
          <cell r="R340">
            <v>0</v>
          </cell>
          <cell r="S340">
            <v>1171.9100000000001</v>
          </cell>
          <cell r="X340">
            <v>136.96</v>
          </cell>
          <cell r="AC340" t="str">
            <v>20140101LGUM_425</v>
          </cell>
        </row>
        <row r="341">
          <cell r="B341" t="str">
            <v>May 2015</v>
          </cell>
          <cell r="C341" t="str">
            <v>RLS</v>
          </cell>
          <cell r="D341" t="str">
            <v>LGUM_426</v>
          </cell>
          <cell r="E341">
            <v>34</v>
          </cell>
          <cell r="G341">
            <v>763</v>
          </cell>
          <cell r="K341">
            <v>0</v>
          </cell>
          <cell r="L341">
            <v>1129.48</v>
          </cell>
          <cell r="M341">
            <v>1129.48</v>
          </cell>
          <cell r="O341">
            <v>1.84</v>
          </cell>
          <cell r="Q341">
            <v>76.25</v>
          </cell>
          <cell r="R341">
            <v>0</v>
          </cell>
          <cell r="S341">
            <v>1207.57</v>
          </cell>
          <cell r="X341">
            <v>25.5</v>
          </cell>
          <cell r="AC341" t="str">
            <v>20140101LGUM_426</v>
          </cell>
        </row>
        <row r="342">
          <cell r="B342" t="str">
            <v>May 2015</v>
          </cell>
          <cell r="C342" t="str">
            <v>LS</v>
          </cell>
          <cell r="D342" t="str">
            <v>LGUM_427</v>
          </cell>
          <cell r="E342">
            <v>53</v>
          </cell>
          <cell r="G342">
            <v>1182</v>
          </cell>
          <cell r="K342">
            <v>1.2789769243681803E-13</v>
          </cell>
          <cell r="L342">
            <v>1865.6000000000001</v>
          </cell>
          <cell r="M342">
            <v>1865.6</v>
          </cell>
          <cell r="O342">
            <v>2.84</v>
          </cell>
          <cell r="Q342">
            <v>129.36000000000001</v>
          </cell>
          <cell r="R342">
            <v>0</v>
          </cell>
          <cell r="S342">
            <v>2048.66</v>
          </cell>
          <cell r="X342">
            <v>39.75</v>
          </cell>
          <cell r="AC342" t="str">
            <v>20140101LGUM_427</v>
          </cell>
        </row>
        <row r="343">
          <cell r="B343" t="str">
            <v>May 2015</v>
          </cell>
          <cell r="C343" t="str">
            <v>RLS</v>
          </cell>
          <cell r="D343" t="str">
            <v>LGUM_428</v>
          </cell>
          <cell r="E343">
            <v>276</v>
          </cell>
          <cell r="G343">
            <v>8688</v>
          </cell>
          <cell r="K343">
            <v>-7.9580786405131221E-13</v>
          </cell>
          <cell r="L343">
            <v>9408.84</v>
          </cell>
          <cell r="M343">
            <v>9408.84</v>
          </cell>
          <cell r="O343">
            <v>20.92</v>
          </cell>
          <cell r="Q343">
            <v>654.95000000000005</v>
          </cell>
          <cell r="R343">
            <v>0</v>
          </cell>
          <cell r="S343">
            <v>10372.34</v>
          </cell>
          <cell r="X343">
            <v>292.56</v>
          </cell>
          <cell r="AC343" t="str">
            <v>20140101LGUM_428</v>
          </cell>
        </row>
        <row r="344">
          <cell r="B344" t="str">
            <v>May 2015</v>
          </cell>
          <cell r="C344" t="str">
            <v>LS</v>
          </cell>
          <cell r="D344" t="str">
            <v>LGUM_429</v>
          </cell>
          <cell r="E344">
            <v>287</v>
          </cell>
          <cell r="G344">
            <v>8668</v>
          </cell>
          <cell r="K344">
            <v>-824.44999999999936</v>
          </cell>
          <cell r="L344">
            <v>9527.6400000000012</v>
          </cell>
          <cell r="M344">
            <v>9527.6400000000012</v>
          </cell>
          <cell r="O344">
            <v>17.95</v>
          </cell>
          <cell r="Q344">
            <v>650.72</v>
          </cell>
          <cell r="R344">
            <v>0</v>
          </cell>
          <cell r="S344">
            <v>10995.04</v>
          </cell>
          <cell r="X344">
            <v>304.22000000000003</v>
          </cell>
          <cell r="AC344" t="str">
            <v>20140101LGUM_429</v>
          </cell>
        </row>
        <row r="345">
          <cell r="B345" t="str">
            <v>May 2015</v>
          </cell>
          <cell r="C345" t="str">
            <v>RLS</v>
          </cell>
          <cell r="D345" t="str">
            <v>LGUM_430</v>
          </cell>
          <cell r="E345">
            <v>13</v>
          </cell>
          <cell r="G345">
            <v>286</v>
          </cell>
          <cell r="K345">
            <v>0</v>
          </cell>
          <cell r="L345">
            <v>419.38</v>
          </cell>
          <cell r="M345">
            <v>419.38</v>
          </cell>
          <cell r="O345">
            <v>0.69</v>
          </cell>
          <cell r="Q345">
            <v>28.31</v>
          </cell>
          <cell r="R345">
            <v>0</v>
          </cell>
          <cell r="S345">
            <v>448.38</v>
          </cell>
          <cell r="X345">
            <v>9.75</v>
          </cell>
          <cell r="AC345" t="str">
            <v>20140101LGUM_430</v>
          </cell>
        </row>
        <row r="346">
          <cell r="B346" t="str">
            <v>May 2015</v>
          </cell>
          <cell r="C346" t="str">
            <v>LS</v>
          </cell>
          <cell r="D346" t="str">
            <v>LGUM_431</v>
          </cell>
          <cell r="E346">
            <v>51</v>
          </cell>
          <cell r="G346">
            <v>1151</v>
          </cell>
          <cell r="K346">
            <v>0</v>
          </cell>
          <cell r="L346">
            <v>1679.43</v>
          </cell>
          <cell r="M346">
            <v>1679.4300000000003</v>
          </cell>
          <cell r="O346">
            <v>2.78</v>
          </cell>
          <cell r="Q346">
            <v>126.07</v>
          </cell>
          <cell r="R346">
            <v>0</v>
          </cell>
          <cell r="S346">
            <v>1996.64</v>
          </cell>
          <cell r="X346">
            <v>38.25</v>
          </cell>
          <cell r="AC346" t="str">
            <v>20140101LGUM_431</v>
          </cell>
        </row>
        <row r="347">
          <cell r="B347" t="str">
            <v>May 2015</v>
          </cell>
          <cell r="C347" t="str">
            <v>RLS</v>
          </cell>
          <cell r="D347" t="str">
            <v>LGUM_432</v>
          </cell>
          <cell r="E347">
            <v>10</v>
          </cell>
          <cell r="G347">
            <v>320</v>
          </cell>
          <cell r="K347">
            <v>-2.9753977059954195E-14</v>
          </cell>
          <cell r="L347">
            <v>343.29999999999995</v>
          </cell>
          <cell r="M347">
            <v>343.29999999999995</v>
          </cell>
          <cell r="O347">
            <v>0.77</v>
          </cell>
          <cell r="Q347">
            <v>23.42</v>
          </cell>
          <cell r="R347">
            <v>0</v>
          </cell>
          <cell r="S347">
            <v>370.96</v>
          </cell>
          <cell r="X347">
            <v>10.6</v>
          </cell>
          <cell r="AC347" t="str">
            <v>20140101LGUM_432</v>
          </cell>
        </row>
        <row r="348">
          <cell r="B348" t="str">
            <v>May 2015</v>
          </cell>
          <cell r="C348" t="str">
            <v>LS</v>
          </cell>
          <cell r="D348" t="str">
            <v>LGUM_433</v>
          </cell>
          <cell r="E348">
            <v>198</v>
          </cell>
          <cell r="G348">
            <v>6190</v>
          </cell>
          <cell r="K348">
            <v>0</v>
          </cell>
          <cell r="L348">
            <v>6928.02</v>
          </cell>
          <cell r="M348">
            <v>6928.02</v>
          </cell>
          <cell r="O348">
            <v>14.87</v>
          </cell>
          <cell r="Q348">
            <v>529.42999999999995</v>
          </cell>
          <cell r="R348">
            <v>0</v>
          </cell>
          <cell r="S348">
            <v>8405.01</v>
          </cell>
          <cell r="X348">
            <v>209.88</v>
          </cell>
          <cell r="AC348" t="str">
            <v>20140101LGUM_433</v>
          </cell>
        </row>
        <row r="349">
          <cell r="B349" t="str">
            <v>May 2015</v>
          </cell>
          <cell r="C349" t="str">
            <v>LS</v>
          </cell>
          <cell r="D349" t="str">
            <v>LGUM_439</v>
          </cell>
          <cell r="E349">
            <v>0</v>
          </cell>
          <cell r="G349">
            <v>0</v>
          </cell>
          <cell r="K349">
            <v>0</v>
          </cell>
          <cell r="L349">
            <v>0</v>
          </cell>
          <cell r="M349">
            <v>0</v>
          </cell>
          <cell r="O349">
            <v>0</v>
          </cell>
          <cell r="Q349">
            <v>0</v>
          </cell>
          <cell r="R349">
            <v>0</v>
          </cell>
          <cell r="S349">
            <v>0</v>
          </cell>
          <cell r="X349">
            <v>0</v>
          </cell>
          <cell r="AC349" t="str">
            <v>20140101LGUM_439</v>
          </cell>
        </row>
        <row r="350">
          <cell r="B350" t="str">
            <v>May 2015</v>
          </cell>
          <cell r="C350" t="str">
            <v>LS</v>
          </cell>
          <cell r="D350" t="str">
            <v>LGUM_440</v>
          </cell>
          <cell r="E350">
            <v>10</v>
          </cell>
          <cell r="G350">
            <v>791</v>
          </cell>
          <cell r="K350">
            <v>0</v>
          </cell>
          <cell r="L350">
            <v>182.8</v>
          </cell>
          <cell r="M350">
            <v>182.8</v>
          </cell>
          <cell r="O350">
            <v>1.91</v>
          </cell>
          <cell r="Q350">
            <v>12.44</v>
          </cell>
          <cell r="R350">
            <v>0</v>
          </cell>
          <cell r="S350">
            <v>197.15</v>
          </cell>
          <cell r="X350">
            <v>26.7</v>
          </cell>
          <cell r="AC350" t="str">
            <v>20140101LGUM_440</v>
          </cell>
        </row>
        <row r="351">
          <cell r="B351" t="str">
            <v>May 2015</v>
          </cell>
          <cell r="C351" t="str">
            <v>LS</v>
          </cell>
          <cell r="D351" t="str">
            <v>LGUM_441</v>
          </cell>
          <cell r="E351">
            <v>40</v>
          </cell>
          <cell r="G351">
            <v>5149</v>
          </cell>
          <cell r="K351">
            <v>0</v>
          </cell>
          <cell r="L351">
            <v>892.8</v>
          </cell>
          <cell r="M351">
            <v>892.8</v>
          </cell>
          <cell r="O351">
            <v>12.38</v>
          </cell>
          <cell r="Q351">
            <v>60.82</v>
          </cell>
          <cell r="R351">
            <v>0</v>
          </cell>
          <cell r="S351">
            <v>966</v>
          </cell>
          <cell r="X351">
            <v>171.2</v>
          </cell>
          <cell r="AC351" t="str">
            <v>20140101LGUM_441</v>
          </cell>
        </row>
        <row r="352">
          <cell r="B352" t="str">
            <v>May 2015</v>
          </cell>
          <cell r="C352" t="str">
            <v>LS</v>
          </cell>
          <cell r="D352" t="str">
            <v>LGUM_444</v>
          </cell>
          <cell r="E352">
            <v>0</v>
          </cell>
          <cell r="G352">
            <v>0</v>
          </cell>
          <cell r="K352">
            <v>0</v>
          </cell>
          <cell r="L352">
            <v>0</v>
          </cell>
          <cell r="M352">
            <v>0</v>
          </cell>
          <cell r="O352">
            <v>0</v>
          </cell>
          <cell r="Q352">
            <v>0</v>
          </cell>
          <cell r="R352">
            <v>0</v>
          </cell>
          <cell r="S352">
            <v>0</v>
          </cell>
          <cell r="X352">
            <v>0</v>
          </cell>
          <cell r="AC352" t="str">
            <v>20140101LGUM_444</v>
          </cell>
        </row>
        <row r="353">
          <cell r="B353" t="str">
            <v>May 2015</v>
          </cell>
          <cell r="C353" t="str">
            <v>LS</v>
          </cell>
          <cell r="D353" t="str">
            <v>LGUM_445</v>
          </cell>
          <cell r="E353">
            <v>0</v>
          </cell>
          <cell r="G353">
            <v>0</v>
          </cell>
          <cell r="K353">
            <v>0</v>
          </cell>
          <cell r="L353">
            <v>0</v>
          </cell>
          <cell r="M353">
            <v>0</v>
          </cell>
          <cell r="O353">
            <v>0</v>
          </cell>
          <cell r="Q353">
            <v>0</v>
          </cell>
          <cell r="R353">
            <v>0</v>
          </cell>
          <cell r="S353">
            <v>0</v>
          </cell>
          <cell r="X353">
            <v>0</v>
          </cell>
          <cell r="AC353" t="str">
            <v>20140101LGUM_445</v>
          </cell>
        </row>
        <row r="354">
          <cell r="B354" t="str">
            <v>May 2015</v>
          </cell>
          <cell r="C354" t="str">
            <v>LS</v>
          </cell>
          <cell r="D354" t="str">
            <v>LGUM_452</v>
          </cell>
          <cell r="E354">
            <v>6724</v>
          </cell>
          <cell r="G354">
            <v>325446</v>
          </cell>
          <cell r="K354">
            <v>-78.989999999990005</v>
          </cell>
          <cell r="L354">
            <v>86122.69</v>
          </cell>
          <cell r="M354">
            <v>86122.689999999988</v>
          </cell>
          <cell r="O354">
            <v>786.38</v>
          </cell>
          <cell r="Q354">
            <v>5925.97</v>
          </cell>
          <cell r="R354">
            <v>0</v>
          </cell>
          <cell r="S354">
            <v>93932.4</v>
          </cell>
          <cell r="X354">
            <v>11094.6</v>
          </cell>
          <cell r="AC354" t="str">
            <v>20140101LGUM_452</v>
          </cell>
        </row>
        <row r="355">
          <cell r="B355" t="str">
            <v>May 2015</v>
          </cell>
          <cell r="C355" t="str">
            <v>LS</v>
          </cell>
          <cell r="D355" t="str">
            <v>LGUM_453</v>
          </cell>
          <cell r="E355">
            <v>9765</v>
          </cell>
          <cell r="G355">
            <v>762522</v>
          </cell>
          <cell r="K355">
            <v>104.22999999998478</v>
          </cell>
          <cell r="L355">
            <v>147360.43</v>
          </cell>
          <cell r="M355">
            <v>147360.43</v>
          </cell>
          <cell r="O355">
            <v>1838.71</v>
          </cell>
          <cell r="Q355">
            <v>10126.049999999999</v>
          </cell>
          <cell r="R355">
            <v>0</v>
          </cell>
          <cell r="S355">
            <v>160453.85</v>
          </cell>
          <cell r="X355">
            <v>38864.699999999997</v>
          </cell>
          <cell r="AC355" t="str">
            <v>20140101LGUM_453</v>
          </cell>
        </row>
        <row r="356">
          <cell r="B356" t="str">
            <v>May 2015</v>
          </cell>
          <cell r="C356" t="str">
            <v>LS</v>
          </cell>
          <cell r="D356" t="str">
            <v>LGUM_454</v>
          </cell>
          <cell r="E356">
            <v>5531</v>
          </cell>
          <cell r="G356">
            <v>694771</v>
          </cell>
          <cell r="K356">
            <v>-336.05999999999995</v>
          </cell>
          <cell r="L356">
            <v>95792.72</v>
          </cell>
          <cell r="M356">
            <v>95792.72</v>
          </cell>
          <cell r="O356">
            <v>1671.24</v>
          </cell>
          <cell r="Q356">
            <v>6741.71</v>
          </cell>
          <cell r="R356">
            <v>0</v>
          </cell>
          <cell r="S356">
            <v>107003.98</v>
          </cell>
          <cell r="X356">
            <v>23672.68</v>
          </cell>
          <cell r="AC356" t="str">
            <v>20140101LGUM_454</v>
          </cell>
        </row>
        <row r="357">
          <cell r="B357" t="str">
            <v>May 2015</v>
          </cell>
          <cell r="C357" t="str">
            <v>LS</v>
          </cell>
          <cell r="D357" t="str">
            <v>LGUM_455</v>
          </cell>
          <cell r="E357">
            <v>410</v>
          </cell>
          <cell r="G357">
            <v>20088</v>
          </cell>
          <cell r="K357">
            <v>-13.310000000000258</v>
          </cell>
          <cell r="L357">
            <v>5632.3899999999994</v>
          </cell>
          <cell r="M357">
            <v>5632.39</v>
          </cell>
          <cell r="O357">
            <v>48.81</v>
          </cell>
          <cell r="Q357">
            <v>397.22</v>
          </cell>
          <cell r="R357">
            <v>0</v>
          </cell>
          <cell r="S357">
            <v>6284.26</v>
          </cell>
          <cell r="X357">
            <v>676.5</v>
          </cell>
          <cell r="AC357" t="str">
            <v>20140101LGUM_455</v>
          </cell>
        </row>
        <row r="358">
          <cell r="B358" t="str">
            <v>May 2015</v>
          </cell>
          <cell r="C358" t="str">
            <v>LS</v>
          </cell>
          <cell r="D358" t="str">
            <v>LGUM_456</v>
          </cell>
          <cell r="E358">
            <v>13106</v>
          </cell>
          <cell r="G358">
            <v>1671887</v>
          </cell>
          <cell r="K358">
            <v>-495.93000000001666</v>
          </cell>
          <cell r="L358">
            <v>238164.33</v>
          </cell>
          <cell r="M358">
            <v>238164.33000000002</v>
          </cell>
          <cell r="O358">
            <v>4014.38</v>
          </cell>
          <cell r="Q358">
            <v>16779.77</v>
          </cell>
          <cell r="R358">
            <v>0</v>
          </cell>
          <cell r="S358">
            <v>266588.58</v>
          </cell>
          <cell r="X358">
            <v>56093.68</v>
          </cell>
          <cell r="AC358" t="str">
            <v>20140101LGUM_456</v>
          </cell>
        </row>
        <row r="359">
          <cell r="B359" t="str">
            <v>May 2015</v>
          </cell>
          <cell r="C359" t="str">
            <v>LS</v>
          </cell>
          <cell r="D359" t="str">
            <v>LGUM_457</v>
          </cell>
          <cell r="E359">
            <v>3482</v>
          </cell>
          <cell r="G359">
            <v>110479</v>
          </cell>
          <cell r="K359">
            <v>-144.27999999999588</v>
          </cell>
          <cell r="L359">
            <v>37670.239999999998</v>
          </cell>
          <cell r="M359">
            <v>37670.239999999998</v>
          </cell>
          <cell r="O359">
            <v>261.91000000000003</v>
          </cell>
          <cell r="Q359">
            <v>2667.97</v>
          </cell>
          <cell r="R359">
            <v>0</v>
          </cell>
          <cell r="S359">
            <v>42257.42</v>
          </cell>
          <cell r="X359">
            <v>3690.92</v>
          </cell>
          <cell r="AC359" t="str">
            <v>20140101LGUM_457</v>
          </cell>
        </row>
        <row r="360">
          <cell r="B360" t="str">
            <v>May 2015</v>
          </cell>
          <cell r="C360" t="str">
            <v>RLS</v>
          </cell>
          <cell r="D360" t="str">
            <v>LGUM_458</v>
          </cell>
          <cell r="E360">
            <v>5</v>
          </cell>
          <cell r="G360">
            <v>281</v>
          </cell>
          <cell r="K360">
            <v>0</v>
          </cell>
          <cell r="L360">
            <v>55.65</v>
          </cell>
          <cell r="M360">
            <v>55.65</v>
          </cell>
          <cell r="O360">
            <v>0.67</v>
          </cell>
          <cell r="Q360">
            <v>3.8</v>
          </cell>
          <cell r="R360">
            <v>0</v>
          </cell>
          <cell r="S360">
            <v>60.12</v>
          </cell>
          <cell r="X360">
            <v>18.850000000000001</v>
          </cell>
          <cell r="AC360" t="str">
            <v>20140101LGUM_458</v>
          </cell>
        </row>
        <row r="361">
          <cell r="B361" t="str">
            <v>May 2015</v>
          </cell>
          <cell r="C361" t="str">
            <v>LS</v>
          </cell>
          <cell r="D361" t="str">
            <v>LGUM_470</v>
          </cell>
          <cell r="E361">
            <v>30</v>
          </cell>
          <cell r="G361">
            <v>1234</v>
          </cell>
          <cell r="K361">
            <v>3.530000000000034</v>
          </cell>
          <cell r="L361">
            <v>387.23</v>
          </cell>
          <cell r="M361">
            <v>387.23</v>
          </cell>
          <cell r="O361">
            <v>3.01</v>
          </cell>
          <cell r="Q361">
            <v>26.62</v>
          </cell>
          <cell r="R361">
            <v>0</v>
          </cell>
          <cell r="S361">
            <v>420.98</v>
          </cell>
          <cell r="X361">
            <v>41.1</v>
          </cell>
          <cell r="AC361" t="str">
            <v>20140101LGUM_470</v>
          </cell>
        </row>
        <row r="362">
          <cell r="B362" t="str">
            <v>May 2015</v>
          </cell>
          <cell r="C362" t="str">
            <v>RLS</v>
          </cell>
          <cell r="D362" t="str">
            <v>LGUM_471</v>
          </cell>
          <cell r="E362">
            <v>8</v>
          </cell>
          <cell r="G362">
            <v>317</v>
          </cell>
          <cell r="K362">
            <v>0</v>
          </cell>
          <cell r="L362">
            <v>120.56</v>
          </cell>
          <cell r="M362">
            <v>120.56</v>
          </cell>
          <cell r="O362">
            <v>0.77</v>
          </cell>
          <cell r="Q362">
            <v>8.17</v>
          </cell>
          <cell r="R362">
            <v>0</v>
          </cell>
          <cell r="S362">
            <v>129.5</v>
          </cell>
          <cell r="X362">
            <v>10.96</v>
          </cell>
          <cell r="AC362" t="str">
            <v>20140101LGUM_471</v>
          </cell>
        </row>
        <row r="363">
          <cell r="B363" t="str">
            <v>May 2015</v>
          </cell>
          <cell r="C363" t="str">
            <v>LS</v>
          </cell>
          <cell r="D363" t="str">
            <v>LGUM_473</v>
          </cell>
          <cell r="E363">
            <v>601</v>
          </cell>
          <cell r="G363">
            <v>56137</v>
          </cell>
          <cell r="K363">
            <v>-390.41999999999939</v>
          </cell>
          <cell r="L363">
            <v>10836.26</v>
          </cell>
          <cell r="M363">
            <v>10836.26</v>
          </cell>
          <cell r="O363">
            <v>130.22</v>
          </cell>
          <cell r="Q363">
            <v>727.6</v>
          </cell>
          <cell r="R363">
            <v>0</v>
          </cell>
          <cell r="S363">
            <v>11776.36</v>
          </cell>
          <cell r="X363">
            <v>1911.18</v>
          </cell>
          <cell r="AC363" t="str">
            <v>20140101LGUM_473</v>
          </cell>
        </row>
        <row r="364">
          <cell r="B364" t="str">
            <v>May 2015</v>
          </cell>
          <cell r="C364" t="str">
            <v>RLS</v>
          </cell>
          <cell r="D364" t="str">
            <v>LGUM_474</v>
          </cell>
          <cell r="E364">
            <v>54</v>
          </cell>
          <cell r="G364">
            <v>5089</v>
          </cell>
          <cell r="K364">
            <v>-2.1671553440683056E-13</v>
          </cell>
          <cell r="L364">
            <v>1132.3799999999999</v>
          </cell>
          <cell r="M364">
            <v>1132.3799999999999</v>
          </cell>
          <cell r="O364">
            <v>12.26</v>
          </cell>
          <cell r="Q364">
            <v>78.98</v>
          </cell>
          <cell r="R364">
            <v>0</v>
          </cell>
          <cell r="S364">
            <v>1250.3599999999999</v>
          </cell>
          <cell r="X364">
            <v>171.72</v>
          </cell>
          <cell r="AC364" t="str">
            <v>20140101LGUM_474</v>
          </cell>
        </row>
        <row r="365">
          <cell r="B365" t="str">
            <v>May 2015</v>
          </cell>
          <cell r="C365" t="str">
            <v>RLS</v>
          </cell>
          <cell r="D365" t="str">
            <v>LGUM_475</v>
          </cell>
          <cell r="E365">
            <v>2</v>
          </cell>
          <cell r="G365">
            <v>184</v>
          </cell>
          <cell r="K365">
            <v>0</v>
          </cell>
          <cell r="L365">
            <v>56.84</v>
          </cell>
          <cell r="M365">
            <v>56.84</v>
          </cell>
          <cell r="O365">
            <v>0.44</v>
          </cell>
          <cell r="Q365">
            <v>3.86</v>
          </cell>
          <cell r="R365">
            <v>0</v>
          </cell>
          <cell r="S365">
            <v>61.14</v>
          </cell>
          <cell r="X365">
            <v>6.36</v>
          </cell>
          <cell r="AC365" t="str">
            <v>20140101LGUM_475</v>
          </cell>
        </row>
        <row r="366">
          <cell r="B366" t="str">
            <v>May 2015</v>
          </cell>
          <cell r="C366" t="str">
            <v>LS</v>
          </cell>
          <cell r="D366" t="str">
            <v>LGUM_476</v>
          </cell>
          <cell r="E366">
            <v>510</v>
          </cell>
          <cell r="G366">
            <v>149780</v>
          </cell>
          <cell r="K366">
            <v>-34.320000000001301</v>
          </cell>
          <cell r="L366">
            <v>20161.68</v>
          </cell>
          <cell r="M366">
            <v>20161.680000000004</v>
          </cell>
          <cell r="O366">
            <v>359.17</v>
          </cell>
          <cell r="Q366">
            <v>1381.27</v>
          </cell>
          <cell r="R366">
            <v>0</v>
          </cell>
          <cell r="S366">
            <v>22037.88</v>
          </cell>
          <cell r="X366">
            <v>5003.1000000000004</v>
          </cell>
          <cell r="AC366" t="str">
            <v>20140101LGUM_476</v>
          </cell>
        </row>
        <row r="367">
          <cell r="B367" t="str">
            <v>May 2015</v>
          </cell>
          <cell r="C367" t="str">
            <v>RLS</v>
          </cell>
          <cell r="D367" t="str">
            <v>LGUM_477</v>
          </cell>
          <cell r="E367">
            <v>61</v>
          </cell>
          <cell r="G367">
            <v>17667</v>
          </cell>
          <cell r="K367">
            <v>2.9132252166164108E-13</v>
          </cell>
          <cell r="L367">
            <v>2609.5800000000004</v>
          </cell>
          <cell r="M367">
            <v>2609.58</v>
          </cell>
          <cell r="O367">
            <v>42.58</v>
          </cell>
          <cell r="Q367">
            <v>181.03</v>
          </cell>
          <cell r="R367">
            <v>0</v>
          </cell>
          <cell r="S367">
            <v>2867.12</v>
          </cell>
          <cell r="X367">
            <v>598.41</v>
          </cell>
          <cell r="AC367" t="str">
            <v>20140101LGUM_477</v>
          </cell>
        </row>
        <row r="368">
          <cell r="B368" t="str">
            <v>May 2015</v>
          </cell>
          <cell r="C368" t="str">
            <v>LS</v>
          </cell>
          <cell r="D368" t="str">
            <v>LGUM_479</v>
          </cell>
          <cell r="E368">
            <v>0</v>
          </cell>
          <cell r="G368">
            <v>0</v>
          </cell>
          <cell r="K368">
            <v>0</v>
          </cell>
          <cell r="L368">
            <v>0</v>
          </cell>
          <cell r="M368">
            <v>0</v>
          </cell>
          <cell r="O368">
            <v>0</v>
          </cell>
          <cell r="Q368">
            <v>0</v>
          </cell>
          <cell r="R368">
            <v>0</v>
          </cell>
          <cell r="S368">
            <v>0</v>
          </cell>
          <cell r="X368">
            <v>0</v>
          </cell>
          <cell r="AC368" t="str">
            <v>20140101LGUM_479</v>
          </cell>
        </row>
        <row r="369">
          <cell r="B369" t="str">
            <v>May 2015</v>
          </cell>
          <cell r="C369" t="str">
            <v>LS</v>
          </cell>
          <cell r="D369" t="str">
            <v>LGUM_480</v>
          </cell>
          <cell r="E369">
            <v>20</v>
          </cell>
          <cell r="G369">
            <v>780</v>
          </cell>
          <cell r="K369">
            <v>0</v>
          </cell>
          <cell r="L369">
            <v>476.6</v>
          </cell>
          <cell r="M369">
            <v>476.6</v>
          </cell>
          <cell r="O369">
            <v>1.88</v>
          </cell>
          <cell r="Q369">
            <v>32.25</v>
          </cell>
          <cell r="R369">
            <v>0</v>
          </cell>
          <cell r="S369">
            <v>510.73</v>
          </cell>
          <cell r="X369">
            <v>27.4</v>
          </cell>
          <cell r="AC369" t="str">
            <v>20140101LGUM_480</v>
          </cell>
        </row>
        <row r="370">
          <cell r="B370" t="str">
            <v>May 2015</v>
          </cell>
          <cell r="C370" t="str">
            <v>LS</v>
          </cell>
          <cell r="D370" t="str">
            <v>LGUM_481</v>
          </cell>
          <cell r="E370">
            <v>4</v>
          </cell>
          <cell r="G370">
            <v>387</v>
          </cell>
          <cell r="K370">
            <v>0</v>
          </cell>
          <cell r="L370">
            <v>81.84</v>
          </cell>
          <cell r="M370">
            <v>81.84</v>
          </cell>
          <cell r="O370">
            <v>0.94</v>
          </cell>
          <cell r="Q370">
            <v>5.58</v>
          </cell>
          <cell r="R370">
            <v>0</v>
          </cell>
          <cell r="S370">
            <v>88.36</v>
          </cell>
          <cell r="X370">
            <v>12.72</v>
          </cell>
          <cell r="AC370" t="str">
            <v>20140101LGUM_481</v>
          </cell>
        </row>
        <row r="371">
          <cell r="B371" t="str">
            <v>May 2015</v>
          </cell>
          <cell r="C371" t="str">
            <v>LS</v>
          </cell>
          <cell r="D371" t="str">
            <v>LGUM_482</v>
          </cell>
          <cell r="E371">
            <v>64</v>
          </cell>
          <cell r="G371">
            <v>6058</v>
          </cell>
          <cell r="K371">
            <v>0</v>
          </cell>
          <cell r="L371">
            <v>1933.44</v>
          </cell>
          <cell r="M371">
            <v>1933.44</v>
          </cell>
          <cell r="O371">
            <v>14.57</v>
          </cell>
          <cell r="Q371">
            <v>131.28</v>
          </cell>
          <cell r="R371">
            <v>0</v>
          </cell>
          <cell r="S371">
            <v>2079.29</v>
          </cell>
          <cell r="X371">
            <v>203.52</v>
          </cell>
          <cell r="AC371" t="str">
            <v>20140101LGUM_482</v>
          </cell>
        </row>
        <row r="372">
          <cell r="B372" t="str">
            <v>May 2015</v>
          </cell>
          <cell r="C372" t="str">
            <v>LS</v>
          </cell>
          <cell r="D372" t="str">
            <v>LGUM_483</v>
          </cell>
          <cell r="E372">
            <v>2</v>
          </cell>
          <cell r="G372">
            <v>582</v>
          </cell>
          <cell r="K372">
            <v>0</v>
          </cell>
          <cell r="L372">
            <v>85.12</v>
          </cell>
          <cell r="M372">
            <v>85.11999999999999</v>
          </cell>
          <cell r="O372">
            <v>1.4</v>
          </cell>
          <cell r="Q372">
            <v>5.83</v>
          </cell>
          <cell r="R372">
            <v>0</v>
          </cell>
          <cell r="S372">
            <v>92.35</v>
          </cell>
          <cell r="X372">
            <v>19.62</v>
          </cell>
          <cell r="AC372" t="str">
            <v>20140101LGUM_483</v>
          </cell>
        </row>
        <row r="373">
          <cell r="B373" t="str">
            <v>May 2015</v>
          </cell>
          <cell r="C373" t="str">
            <v>LS</v>
          </cell>
          <cell r="D373" t="str">
            <v>LGUM_484</v>
          </cell>
          <cell r="E373">
            <v>13</v>
          </cell>
          <cell r="G373">
            <v>3764</v>
          </cell>
          <cell r="K373">
            <v>0</v>
          </cell>
          <cell r="L373">
            <v>680.03</v>
          </cell>
          <cell r="M373">
            <v>680.03</v>
          </cell>
          <cell r="O373">
            <v>9.07</v>
          </cell>
          <cell r="Q373">
            <v>46.44</v>
          </cell>
          <cell r="R373">
            <v>0</v>
          </cell>
          <cell r="S373">
            <v>735.54</v>
          </cell>
          <cell r="X373">
            <v>127.53</v>
          </cell>
          <cell r="AC373" t="str">
            <v>20140101LGUM_484</v>
          </cell>
        </row>
        <row r="374">
          <cell r="B374" t="str">
            <v>Jun 2015</v>
          </cell>
          <cell r="C374" t="str">
            <v>RLS</v>
          </cell>
          <cell r="D374" t="str">
            <v>LGUM_201</v>
          </cell>
          <cell r="E374">
            <v>74</v>
          </cell>
          <cell r="G374">
            <v>2487</v>
          </cell>
          <cell r="K374">
            <v>-4.0700000000000713</v>
          </cell>
          <cell r="L374">
            <v>598.29</v>
          </cell>
          <cell r="M374">
            <v>598.29000000000008</v>
          </cell>
          <cell r="O374">
            <v>5.48</v>
          </cell>
          <cell r="Q374">
            <v>47.41</v>
          </cell>
          <cell r="R374">
            <v>0</v>
          </cell>
          <cell r="S374">
            <v>686.2</v>
          </cell>
          <cell r="X374">
            <v>80.66</v>
          </cell>
          <cell r="AC374" t="str">
            <v>20140101LGUM_201</v>
          </cell>
        </row>
        <row r="375">
          <cell r="B375" t="str">
            <v>Jun 2015</v>
          </cell>
          <cell r="C375" t="str">
            <v>RLS</v>
          </cell>
          <cell r="D375" t="str">
            <v>LGUM_203</v>
          </cell>
          <cell r="E375">
            <v>3503</v>
          </cell>
          <cell r="G375">
            <v>286652</v>
          </cell>
          <cell r="K375">
            <v>-137.9600000000006</v>
          </cell>
          <cell r="L375">
            <v>38254.92</v>
          </cell>
          <cell r="M375">
            <v>38254.92</v>
          </cell>
          <cell r="O375">
            <v>634.46</v>
          </cell>
          <cell r="Q375">
            <v>2922.02</v>
          </cell>
          <cell r="R375">
            <v>0</v>
          </cell>
          <cell r="S375">
            <v>42283.5</v>
          </cell>
          <cell r="X375">
            <v>9493.1299999999992</v>
          </cell>
          <cell r="AC375" t="str">
            <v>20140101LGUM_203</v>
          </cell>
        </row>
        <row r="376">
          <cell r="B376" t="str">
            <v>Jun 2015</v>
          </cell>
          <cell r="C376" t="str">
            <v>RLS</v>
          </cell>
          <cell r="D376" t="str">
            <v>LGUM_204</v>
          </cell>
          <cell r="E376">
            <v>3522</v>
          </cell>
          <cell r="G376">
            <v>448210</v>
          </cell>
          <cell r="K376">
            <v>-114.74000000000092</v>
          </cell>
          <cell r="L376">
            <v>47467.48</v>
          </cell>
          <cell r="M376">
            <v>47467.48</v>
          </cell>
          <cell r="O376">
            <v>991.3</v>
          </cell>
          <cell r="Q376">
            <v>3653.06</v>
          </cell>
          <cell r="R376">
            <v>0</v>
          </cell>
          <cell r="S376">
            <v>52859.79</v>
          </cell>
          <cell r="X376">
            <v>14792.4</v>
          </cell>
          <cell r="AC376" t="str">
            <v>20140101LGUM_204</v>
          </cell>
        </row>
        <row r="377">
          <cell r="B377" t="str">
            <v>Jun 2015</v>
          </cell>
          <cell r="C377" t="str">
            <v>RLS</v>
          </cell>
          <cell r="D377" t="str">
            <v>LGUM_206</v>
          </cell>
          <cell r="E377">
            <v>73</v>
          </cell>
          <cell r="G377">
            <v>2446</v>
          </cell>
          <cell r="K377">
            <v>0</v>
          </cell>
          <cell r="L377">
            <v>908.85</v>
          </cell>
          <cell r="M377">
            <v>908.85</v>
          </cell>
          <cell r="O377">
            <v>5.41</v>
          </cell>
          <cell r="Q377">
            <v>67.930000000000007</v>
          </cell>
          <cell r="R377">
            <v>0</v>
          </cell>
          <cell r="S377">
            <v>982.19</v>
          </cell>
          <cell r="X377">
            <v>79.569999999999993</v>
          </cell>
          <cell r="AC377" t="str">
            <v>20140101LGUM_206</v>
          </cell>
        </row>
        <row r="378">
          <cell r="B378" t="str">
            <v>Jun 2015</v>
          </cell>
          <cell r="C378" t="str">
            <v>RLS</v>
          </cell>
          <cell r="D378" t="str">
            <v>LGUM_207</v>
          </cell>
          <cell r="E378">
            <v>718</v>
          </cell>
          <cell r="G378">
            <v>91672</v>
          </cell>
          <cell r="K378">
            <v>-71.169999999999504</v>
          </cell>
          <cell r="L378">
            <v>11086.55</v>
          </cell>
          <cell r="M378">
            <v>11086.55</v>
          </cell>
          <cell r="O378">
            <v>204.9</v>
          </cell>
          <cell r="Q378">
            <v>876.69</v>
          </cell>
          <cell r="R378">
            <v>0</v>
          </cell>
          <cell r="S378">
            <v>12713.75</v>
          </cell>
          <cell r="X378">
            <v>3015.6</v>
          </cell>
          <cell r="AC378" t="str">
            <v>20140101LGUM_207</v>
          </cell>
        </row>
        <row r="379">
          <cell r="B379" t="str">
            <v>Jun 2015</v>
          </cell>
          <cell r="C379" t="str">
            <v>RLS</v>
          </cell>
          <cell r="D379" t="str">
            <v>LGUM_208</v>
          </cell>
          <cell r="E379">
            <v>1360</v>
          </cell>
          <cell r="G379">
            <v>77886</v>
          </cell>
          <cell r="K379">
            <v>-17.05000000000291</v>
          </cell>
          <cell r="L379">
            <v>19349.349999999999</v>
          </cell>
          <cell r="M379">
            <v>19349.349999999999</v>
          </cell>
          <cell r="O379">
            <v>172.19</v>
          </cell>
          <cell r="Q379">
            <v>1449.87</v>
          </cell>
          <cell r="R379">
            <v>0</v>
          </cell>
          <cell r="S379">
            <v>20971.41</v>
          </cell>
          <cell r="X379">
            <v>2597.6</v>
          </cell>
          <cell r="AC379" t="str">
            <v>20140101LGUM_208</v>
          </cell>
        </row>
        <row r="380">
          <cell r="B380" t="str">
            <v>Jun 2015</v>
          </cell>
          <cell r="C380" t="str">
            <v>RLS</v>
          </cell>
          <cell r="D380" t="str">
            <v>LGUM_209</v>
          </cell>
          <cell r="E380">
            <v>42</v>
          </cell>
          <cell r="G380">
            <v>12893</v>
          </cell>
          <cell r="K380">
            <v>5.6843418860808015E-14</v>
          </cell>
          <cell r="L380">
            <v>1162.98</v>
          </cell>
          <cell r="M380">
            <v>1162.9799999999998</v>
          </cell>
          <cell r="O380">
            <v>28.59</v>
          </cell>
          <cell r="Q380">
            <v>91.8</v>
          </cell>
          <cell r="R380">
            <v>0</v>
          </cell>
          <cell r="S380">
            <v>1332.81</v>
          </cell>
          <cell r="X380">
            <v>427.14</v>
          </cell>
          <cell r="AC380" t="str">
            <v>20140101LGUM_209</v>
          </cell>
        </row>
        <row r="381">
          <cell r="B381" t="str">
            <v>Jun 2015</v>
          </cell>
          <cell r="C381" t="str">
            <v>RLS</v>
          </cell>
          <cell r="D381" t="str">
            <v>LGUM_210</v>
          </cell>
          <cell r="E381">
            <v>333</v>
          </cell>
          <cell r="G381">
            <v>101968</v>
          </cell>
          <cell r="K381">
            <v>-33.88000000000028</v>
          </cell>
          <cell r="L381">
            <v>9586.49</v>
          </cell>
          <cell r="M381">
            <v>9586.489999999998</v>
          </cell>
          <cell r="O381">
            <v>226.66</v>
          </cell>
          <cell r="Q381">
            <v>738.95</v>
          </cell>
          <cell r="R381">
            <v>0</v>
          </cell>
          <cell r="S381">
            <v>10747.8</v>
          </cell>
          <cell r="X381">
            <v>3386.61</v>
          </cell>
          <cell r="AC381" t="str">
            <v>20140101LGUM_210</v>
          </cell>
        </row>
        <row r="382">
          <cell r="B382" t="str">
            <v>Jun 2015</v>
          </cell>
          <cell r="C382" t="str">
            <v>RLS</v>
          </cell>
          <cell r="D382" t="str">
            <v>LGUM_252</v>
          </cell>
          <cell r="E382">
            <v>3812</v>
          </cell>
          <cell r="G382">
            <v>218710</v>
          </cell>
          <cell r="K382">
            <v>-186.79999999999495</v>
          </cell>
          <cell r="L382">
            <v>36294.04</v>
          </cell>
          <cell r="M382">
            <v>36294.04</v>
          </cell>
          <cell r="O382">
            <v>486.27</v>
          </cell>
          <cell r="Q382">
            <v>2812.19</v>
          </cell>
          <cell r="R382">
            <v>0</v>
          </cell>
          <cell r="S382">
            <v>41077.86</v>
          </cell>
          <cell r="X382">
            <v>7280.92</v>
          </cell>
          <cell r="AC382" t="str">
            <v>20140101LGUM_252</v>
          </cell>
        </row>
        <row r="383">
          <cell r="B383" t="str">
            <v>Jun 2015</v>
          </cell>
          <cell r="C383" t="str">
            <v>RLS</v>
          </cell>
          <cell r="D383" t="str">
            <v>LGUM_266</v>
          </cell>
          <cell r="E383">
            <v>2070</v>
          </cell>
          <cell r="G383">
            <v>176830</v>
          </cell>
          <cell r="K383">
            <v>-20.05000000000291</v>
          </cell>
          <cell r="L383">
            <v>56573.75</v>
          </cell>
          <cell r="M383">
            <v>56573.75</v>
          </cell>
          <cell r="O383">
            <v>392.76</v>
          </cell>
          <cell r="Q383">
            <v>4211.1899999999996</v>
          </cell>
          <cell r="R383">
            <v>0</v>
          </cell>
          <cell r="S383">
            <v>61177.7</v>
          </cell>
          <cell r="X383">
            <v>5796</v>
          </cell>
          <cell r="AC383" t="str">
            <v>20140101LGUM_266</v>
          </cell>
        </row>
        <row r="384">
          <cell r="B384" t="str">
            <v>Jun 2015</v>
          </cell>
          <cell r="C384" t="str">
            <v>RLS</v>
          </cell>
          <cell r="D384" t="str">
            <v>LGUM_267</v>
          </cell>
          <cell r="E384">
            <v>2325</v>
          </cell>
          <cell r="G384">
            <v>315947</v>
          </cell>
          <cell r="K384">
            <v>-39.580000000004077</v>
          </cell>
          <cell r="L384">
            <v>72965.42</v>
          </cell>
          <cell r="M384">
            <v>72965.420000000013</v>
          </cell>
          <cell r="O384">
            <v>699.73</v>
          </cell>
          <cell r="Q384">
            <v>5461.36</v>
          </cell>
          <cell r="R384">
            <v>0</v>
          </cell>
          <cell r="S384">
            <v>79128.570000000007</v>
          </cell>
          <cell r="X384">
            <v>10346.25</v>
          </cell>
          <cell r="AC384" t="str">
            <v>20140101LGUM_267</v>
          </cell>
        </row>
        <row r="385">
          <cell r="B385" t="str">
            <v>Jun 2015</v>
          </cell>
          <cell r="C385" t="str">
            <v>RLS</v>
          </cell>
          <cell r="D385" t="str">
            <v>LGUM_274</v>
          </cell>
          <cell r="E385">
            <v>17142</v>
          </cell>
          <cell r="G385">
            <v>679179</v>
          </cell>
          <cell r="K385">
            <v>-16.669999999988356</v>
          </cell>
          <cell r="L385">
            <v>294654.31</v>
          </cell>
          <cell r="M385">
            <v>294654.31</v>
          </cell>
          <cell r="O385">
            <v>1504.31</v>
          </cell>
          <cell r="Q385">
            <v>21963.57</v>
          </cell>
          <cell r="R385">
            <v>0</v>
          </cell>
          <cell r="S385">
            <v>318135.56</v>
          </cell>
          <cell r="X385">
            <v>21770.34</v>
          </cell>
          <cell r="AC385" t="str">
            <v>20140101LGUM_274</v>
          </cell>
        </row>
        <row r="386">
          <cell r="B386" t="str">
            <v>Jun 2015</v>
          </cell>
          <cell r="C386" t="str">
            <v>RLS</v>
          </cell>
          <cell r="D386" t="str">
            <v>LGUM_275</v>
          </cell>
          <cell r="E386">
            <v>515</v>
          </cell>
          <cell r="G386">
            <v>28459</v>
          </cell>
          <cell r="K386">
            <v>-16.059999999999491</v>
          </cell>
          <cell r="L386">
            <v>12802.29</v>
          </cell>
          <cell r="M386">
            <v>12802.29</v>
          </cell>
          <cell r="O386">
            <v>63.71</v>
          </cell>
          <cell r="Q386">
            <v>941.84</v>
          </cell>
          <cell r="R386">
            <v>0</v>
          </cell>
          <cell r="S386">
            <v>13807.84</v>
          </cell>
          <cell r="X386">
            <v>921.85</v>
          </cell>
          <cell r="AC386" t="str">
            <v>20140101LGUM_275</v>
          </cell>
        </row>
        <row r="387">
          <cell r="B387" t="str">
            <v>Jun 2015</v>
          </cell>
          <cell r="C387" t="str">
            <v>RLS</v>
          </cell>
          <cell r="D387" t="str">
            <v>LGUM_276</v>
          </cell>
          <cell r="E387">
            <v>1339</v>
          </cell>
          <cell r="G387">
            <v>40027</v>
          </cell>
          <cell r="K387">
            <v>-59.510000000002037</v>
          </cell>
          <cell r="L387">
            <v>18914.12</v>
          </cell>
          <cell r="M387">
            <v>18914.12</v>
          </cell>
          <cell r="O387">
            <v>88.59</v>
          </cell>
          <cell r="Q387">
            <v>1410.56</v>
          </cell>
          <cell r="R387">
            <v>0</v>
          </cell>
          <cell r="S387">
            <v>20413.27</v>
          </cell>
          <cell r="X387">
            <v>1178.32</v>
          </cell>
          <cell r="AC387" t="str">
            <v>20140101LGUM_276</v>
          </cell>
        </row>
        <row r="388">
          <cell r="B388" t="str">
            <v>Jun 2015</v>
          </cell>
          <cell r="C388" t="str">
            <v>RLS</v>
          </cell>
          <cell r="D388" t="str">
            <v>LGUM_277</v>
          </cell>
          <cell r="E388">
            <v>2327</v>
          </cell>
          <cell r="G388">
            <v>127716</v>
          </cell>
          <cell r="K388">
            <v>-4.6540549192286562E-12</v>
          </cell>
          <cell r="L388">
            <v>51543.049999999996</v>
          </cell>
          <cell r="M388">
            <v>51543.05</v>
          </cell>
          <cell r="O388">
            <v>282.42</v>
          </cell>
          <cell r="Q388">
            <v>3852.78</v>
          </cell>
          <cell r="R388">
            <v>0</v>
          </cell>
          <cell r="S388">
            <v>55737.37</v>
          </cell>
          <cell r="X388">
            <v>4165.33</v>
          </cell>
          <cell r="AC388" t="str">
            <v>20140101LGUM_277</v>
          </cell>
        </row>
        <row r="389">
          <cell r="B389" t="str">
            <v>Jun 2015</v>
          </cell>
          <cell r="C389" t="str">
            <v>RLS</v>
          </cell>
          <cell r="D389" t="str">
            <v>LGUM_278</v>
          </cell>
          <cell r="E389">
            <v>17</v>
          </cell>
          <cell r="G389">
            <v>5266</v>
          </cell>
          <cell r="K389">
            <v>0</v>
          </cell>
          <cell r="L389">
            <v>1233.3499999999999</v>
          </cell>
          <cell r="M389">
            <v>1233.3499999999999</v>
          </cell>
          <cell r="O389">
            <v>11.64</v>
          </cell>
          <cell r="Q389">
            <v>92.49</v>
          </cell>
          <cell r="R389">
            <v>0</v>
          </cell>
          <cell r="S389">
            <v>1337.48</v>
          </cell>
          <cell r="X389">
            <v>167.28</v>
          </cell>
          <cell r="AC389" t="str">
            <v>20140101LGUM_278</v>
          </cell>
        </row>
        <row r="390">
          <cell r="B390" t="str">
            <v>Jun 2015</v>
          </cell>
          <cell r="C390" t="str">
            <v>RLS</v>
          </cell>
          <cell r="D390" t="str">
            <v>LGUM_279</v>
          </cell>
          <cell r="E390">
            <v>11</v>
          </cell>
          <cell r="G390">
            <v>3443</v>
          </cell>
          <cell r="K390">
            <v>0</v>
          </cell>
          <cell r="L390">
            <v>455.73</v>
          </cell>
          <cell r="M390">
            <v>455.73</v>
          </cell>
          <cell r="O390">
            <v>7.6</v>
          </cell>
          <cell r="Q390">
            <v>34.43</v>
          </cell>
          <cell r="R390">
            <v>0</v>
          </cell>
          <cell r="S390">
            <v>497.76</v>
          </cell>
          <cell r="X390">
            <v>108.24</v>
          </cell>
          <cell r="AC390" t="str">
            <v>20140101LGUM_279</v>
          </cell>
        </row>
        <row r="391">
          <cell r="B391" t="str">
            <v>Jun 2015</v>
          </cell>
          <cell r="C391" t="str">
            <v>RLS</v>
          </cell>
          <cell r="D391" t="str">
            <v>LGUM_280</v>
          </cell>
          <cell r="E391">
            <v>46</v>
          </cell>
          <cell r="G391">
            <v>1385</v>
          </cell>
          <cell r="K391">
            <v>0</v>
          </cell>
          <cell r="L391">
            <v>891.48</v>
          </cell>
          <cell r="M391">
            <v>891.4799999999999</v>
          </cell>
          <cell r="O391">
            <v>3.06</v>
          </cell>
          <cell r="Q391">
            <v>121.07</v>
          </cell>
          <cell r="R391">
            <v>0</v>
          </cell>
          <cell r="S391">
            <v>1750.67</v>
          </cell>
          <cell r="X391">
            <v>40.479999999999997</v>
          </cell>
          <cell r="AC391" t="str">
            <v>20140101LGUM_280</v>
          </cell>
        </row>
        <row r="392">
          <cell r="B392" t="str">
            <v>Jun 2015</v>
          </cell>
          <cell r="C392" t="str">
            <v>RLS</v>
          </cell>
          <cell r="D392" t="str">
            <v>LGUM_281</v>
          </cell>
          <cell r="E392">
            <v>245</v>
          </cell>
          <cell r="G392">
            <v>9746</v>
          </cell>
          <cell r="K392">
            <v>0</v>
          </cell>
          <cell r="L392">
            <v>4985.75</v>
          </cell>
          <cell r="M392">
            <v>4985.75</v>
          </cell>
          <cell r="O392">
            <v>21.52</v>
          </cell>
          <cell r="Q392">
            <v>652.66</v>
          </cell>
          <cell r="R392">
            <v>0</v>
          </cell>
          <cell r="S392">
            <v>9436.75</v>
          </cell>
          <cell r="X392">
            <v>311.14999999999998</v>
          </cell>
          <cell r="AC392" t="str">
            <v>20140101LGUM_281</v>
          </cell>
        </row>
        <row r="393">
          <cell r="B393" t="str">
            <v>Jun 2015</v>
          </cell>
          <cell r="C393" t="str">
            <v>RLS</v>
          </cell>
          <cell r="D393" t="str">
            <v>LGUM_282</v>
          </cell>
          <cell r="E393">
            <v>106</v>
          </cell>
          <cell r="G393">
            <v>3240</v>
          </cell>
          <cell r="K393">
            <v>0</v>
          </cell>
          <cell r="L393">
            <v>2070.1799999999998</v>
          </cell>
          <cell r="M393">
            <v>2070.1800000000003</v>
          </cell>
          <cell r="O393">
            <v>7.16</v>
          </cell>
          <cell r="Q393">
            <v>227.88</v>
          </cell>
          <cell r="R393">
            <v>0</v>
          </cell>
          <cell r="S393">
            <v>3294.83</v>
          </cell>
          <cell r="X393">
            <v>93.28</v>
          </cell>
          <cell r="AC393" t="str">
            <v>20140101LGUM_282</v>
          </cell>
        </row>
        <row r="394">
          <cell r="B394" t="str">
            <v>Jun 2015</v>
          </cell>
          <cell r="C394" t="str">
            <v>RLS</v>
          </cell>
          <cell r="D394" t="str">
            <v>LGUM_283</v>
          </cell>
          <cell r="E394">
            <v>82</v>
          </cell>
          <cell r="G394">
            <v>3133</v>
          </cell>
          <cell r="K394">
            <v>0</v>
          </cell>
          <cell r="L394">
            <v>1707.24</v>
          </cell>
          <cell r="M394">
            <v>1707.2399999999996</v>
          </cell>
          <cell r="O394">
            <v>6.93</v>
          </cell>
          <cell r="Q394">
            <v>223.03</v>
          </cell>
          <cell r="R394">
            <v>0</v>
          </cell>
          <cell r="S394">
            <v>3224.97</v>
          </cell>
          <cell r="X394">
            <v>104.14</v>
          </cell>
          <cell r="AC394" t="str">
            <v>20140101LGUM_283</v>
          </cell>
        </row>
        <row r="395">
          <cell r="B395" t="str">
            <v>Jun 2015</v>
          </cell>
          <cell r="C395" t="str">
            <v>RLS</v>
          </cell>
          <cell r="D395" t="str">
            <v>LGUM_314</v>
          </cell>
          <cell r="E395">
            <v>482</v>
          </cell>
          <cell r="G395">
            <v>39516</v>
          </cell>
          <cell r="K395">
            <v>-24.600000000000364</v>
          </cell>
          <cell r="L395">
            <v>9229.7999999999993</v>
          </cell>
          <cell r="M395">
            <v>9229.7999999999993</v>
          </cell>
          <cell r="O395">
            <v>87.64</v>
          </cell>
          <cell r="Q395">
            <v>689.73</v>
          </cell>
          <cell r="R395">
            <v>0</v>
          </cell>
          <cell r="S395">
            <v>10007.17</v>
          </cell>
          <cell r="X395">
            <v>1306.22</v>
          </cell>
          <cell r="AC395" t="str">
            <v>20140101LGUM_314</v>
          </cell>
        </row>
        <row r="396">
          <cell r="B396" t="str">
            <v>Jun 2015</v>
          </cell>
          <cell r="C396" t="str">
            <v>RLS</v>
          </cell>
          <cell r="D396" t="str">
            <v>LGUM_315</v>
          </cell>
          <cell r="E396">
            <v>484</v>
          </cell>
          <cell r="G396">
            <v>61446</v>
          </cell>
          <cell r="K396">
            <v>-20.079999999999927</v>
          </cell>
          <cell r="L396">
            <v>11087.72</v>
          </cell>
          <cell r="M396">
            <v>11087.72</v>
          </cell>
          <cell r="O396">
            <v>135.81</v>
          </cell>
          <cell r="Q396">
            <v>833.77</v>
          </cell>
          <cell r="R396">
            <v>0</v>
          </cell>
          <cell r="S396">
            <v>12057.3</v>
          </cell>
          <cell r="X396">
            <v>2032.8</v>
          </cell>
          <cell r="AC396" t="str">
            <v>20140101LGUM_315</v>
          </cell>
        </row>
        <row r="397">
          <cell r="B397" t="str">
            <v>Jun 2015</v>
          </cell>
          <cell r="C397" t="str">
            <v>RLS</v>
          </cell>
          <cell r="D397" t="str">
            <v>LGUM_318</v>
          </cell>
          <cell r="E397">
            <v>50</v>
          </cell>
          <cell r="G397">
            <v>2895</v>
          </cell>
          <cell r="K397">
            <v>0</v>
          </cell>
          <cell r="L397">
            <v>871</v>
          </cell>
          <cell r="M397">
            <v>871</v>
          </cell>
          <cell r="O397">
            <v>6.41</v>
          </cell>
          <cell r="Q397">
            <v>65.180000000000007</v>
          </cell>
          <cell r="R397">
            <v>0</v>
          </cell>
          <cell r="S397">
            <v>942.59</v>
          </cell>
          <cell r="X397">
            <v>95.5</v>
          </cell>
          <cell r="AC397" t="str">
            <v>20140101LGUM_318</v>
          </cell>
        </row>
        <row r="398">
          <cell r="B398" t="str">
            <v>Jun 2015</v>
          </cell>
          <cell r="C398" t="str">
            <v>RLS</v>
          </cell>
          <cell r="D398" t="str">
            <v>LGUM_347</v>
          </cell>
          <cell r="E398">
            <v>0</v>
          </cell>
          <cell r="G398">
            <v>0</v>
          </cell>
          <cell r="K398">
            <v>0</v>
          </cell>
          <cell r="L398">
            <v>0</v>
          </cell>
          <cell r="M398">
            <v>0</v>
          </cell>
          <cell r="O398">
            <v>0</v>
          </cell>
          <cell r="Q398">
            <v>0</v>
          </cell>
          <cell r="R398">
            <v>0</v>
          </cell>
          <cell r="S398">
            <v>0</v>
          </cell>
          <cell r="X398">
            <v>0</v>
          </cell>
          <cell r="AC398" t="str">
            <v>20140101LGUM_347</v>
          </cell>
        </row>
        <row r="399">
          <cell r="B399" t="str">
            <v>Jun 2015</v>
          </cell>
          <cell r="C399" t="str">
            <v>RLS</v>
          </cell>
          <cell r="D399" t="str">
            <v>LGUM_348</v>
          </cell>
          <cell r="E399">
            <v>39</v>
          </cell>
          <cell r="G399">
            <v>3224</v>
          </cell>
          <cell r="K399">
            <v>0</v>
          </cell>
          <cell r="L399">
            <v>511.68</v>
          </cell>
          <cell r="M399">
            <v>511.68</v>
          </cell>
          <cell r="O399">
            <v>7.12</v>
          </cell>
          <cell r="Q399">
            <v>38.56</v>
          </cell>
          <cell r="R399">
            <v>0</v>
          </cell>
          <cell r="S399">
            <v>557.36</v>
          </cell>
          <cell r="X399">
            <v>116.22</v>
          </cell>
          <cell r="AC399" t="str">
            <v>20140101LGUM_348</v>
          </cell>
        </row>
        <row r="400">
          <cell r="B400" t="str">
            <v>Jun 2015</v>
          </cell>
          <cell r="C400" t="str">
            <v>RLS</v>
          </cell>
          <cell r="D400" t="str">
            <v>LGUM_349</v>
          </cell>
          <cell r="E400">
            <v>17</v>
          </cell>
          <cell r="G400">
            <v>469</v>
          </cell>
          <cell r="K400">
            <v>0</v>
          </cell>
          <cell r="L400">
            <v>153.34</v>
          </cell>
          <cell r="M400">
            <v>153.34</v>
          </cell>
          <cell r="O400">
            <v>1.04</v>
          </cell>
          <cell r="Q400">
            <v>11.47</v>
          </cell>
          <cell r="R400">
            <v>0</v>
          </cell>
          <cell r="S400">
            <v>165.85</v>
          </cell>
          <cell r="X400">
            <v>15.47</v>
          </cell>
          <cell r="AC400" t="str">
            <v>20140101LGUM_349</v>
          </cell>
        </row>
        <row r="401">
          <cell r="B401" t="str">
            <v>Jun 2015</v>
          </cell>
          <cell r="C401" t="str">
            <v>LS</v>
          </cell>
          <cell r="D401" t="str">
            <v>LGUM_400</v>
          </cell>
          <cell r="E401">
            <v>49</v>
          </cell>
          <cell r="G401">
            <v>652</v>
          </cell>
          <cell r="K401">
            <v>9.2370555648813024E-14</v>
          </cell>
          <cell r="L401">
            <v>1170.6099999999999</v>
          </cell>
          <cell r="M401">
            <v>1170.6099999999999</v>
          </cell>
          <cell r="O401">
            <v>1.45</v>
          </cell>
          <cell r="Q401">
            <v>91.04</v>
          </cell>
          <cell r="R401">
            <v>0</v>
          </cell>
          <cell r="S401">
            <v>1316.5</v>
          </cell>
          <cell r="X401">
            <v>49.98</v>
          </cell>
          <cell r="AC401" t="str">
            <v>20140101LGUM_400</v>
          </cell>
        </row>
        <row r="402">
          <cell r="B402" t="str">
            <v>Jun 2015</v>
          </cell>
          <cell r="C402" t="str">
            <v>LS</v>
          </cell>
          <cell r="D402" t="str">
            <v>LGUM_401</v>
          </cell>
          <cell r="E402">
            <v>8</v>
          </cell>
          <cell r="G402">
            <v>212</v>
          </cell>
          <cell r="K402">
            <v>0</v>
          </cell>
          <cell r="L402">
            <v>199.2</v>
          </cell>
          <cell r="M402">
            <v>199.2</v>
          </cell>
          <cell r="O402">
            <v>0.46</v>
          </cell>
          <cell r="Q402">
            <v>14.84</v>
          </cell>
          <cell r="R402">
            <v>0</v>
          </cell>
          <cell r="S402">
            <v>214.5</v>
          </cell>
          <cell r="X402">
            <v>8.48</v>
          </cell>
          <cell r="AC402" t="str">
            <v>20140101LGUM_401</v>
          </cell>
        </row>
        <row r="403">
          <cell r="B403" t="str">
            <v>Jun 2015</v>
          </cell>
          <cell r="C403" t="str">
            <v>LS</v>
          </cell>
          <cell r="D403" t="str">
            <v>LGUM_412</v>
          </cell>
          <cell r="E403">
            <v>219</v>
          </cell>
          <cell r="G403">
            <v>5000</v>
          </cell>
          <cell r="K403">
            <v>0</v>
          </cell>
          <cell r="L403">
            <v>4334.01</v>
          </cell>
          <cell r="M403">
            <v>4334.01</v>
          </cell>
          <cell r="O403">
            <v>11.05</v>
          </cell>
          <cell r="Q403">
            <v>322.62</v>
          </cell>
          <cell r="R403">
            <v>0</v>
          </cell>
          <cell r="S403">
            <v>4667.68</v>
          </cell>
          <cell r="X403">
            <v>164.25</v>
          </cell>
          <cell r="AC403" t="str">
            <v>20140101LGUM_412</v>
          </cell>
        </row>
        <row r="404">
          <cell r="B404" t="str">
            <v>Jun 2015</v>
          </cell>
          <cell r="C404" t="str">
            <v>LS</v>
          </cell>
          <cell r="D404" t="str">
            <v>LGUM_413</v>
          </cell>
          <cell r="E404">
            <v>2413</v>
          </cell>
          <cell r="G404">
            <v>76491</v>
          </cell>
          <cell r="K404">
            <v>-383.78000000000117</v>
          </cell>
          <cell r="L404">
            <v>49058.590000000004</v>
          </cell>
          <cell r="M404">
            <v>49058.590000000004</v>
          </cell>
          <cell r="O404">
            <v>169.41</v>
          </cell>
          <cell r="Q404">
            <v>3657.27</v>
          </cell>
          <cell r="R404">
            <v>0</v>
          </cell>
          <cell r="S404">
            <v>52896.58</v>
          </cell>
          <cell r="X404">
            <v>2557.7800000000002</v>
          </cell>
          <cell r="AC404" t="str">
            <v>20140101LGUM_413</v>
          </cell>
        </row>
        <row r="405">
          <cell r="B405" t="str">
            <v>Jun 2015</v>
          </cell>
          <cell r="C405" t="str">
            <v>LS</v>
          </cell>
          <cell r="D405" t="str">
            <v>LGUM_415</v>
          </cell>
          <cell r="E405">
            <v>46</v>
          </cell>
          <cell r="G405">
            <v>1070</v>
          </cell>
          <cell r="K405">
            <v>11.440000000000055</v>
          </cell>
          <cell r="L405">
            <v>939.72</v>
          </cell>
          <cell r="M405">
            <v>939.72</v>
          </cell>
          <cell r="O405">
            <v>2.34</v>
          </cell>
          <cell r="Q405">
            <v>69.959999999999994</v>
          </cell>
          <cell r="R405">
            <v>0</v>
          </cell>
          <cell r="S405">
            <v>1012.02</v>
          </cell>
          <cell r="X405">
            <v>34.5</v>
          </cell>
          <cell r="AC405" t="str">
            <v>20140101LGUM_415</v>
          </cell>
        </row>
        <row r="406">
          <cell r="B406" t="str">
            <v>Jun 2015</v>
          </cell>
          <cell r="C406" t="str">
            <v>LS</v>
          </cell>
          <cell r="D406" t="str">
            <v>LGUM_416</v>
          </cell>
          <cell r="E406">
            <v>1931</v>
          </cell>
          <cell r="G406">
            <v>62037</v>
          </cell>
          <cell r="K406">
            <v>-66.179999999997378</v>
          </cell>
          <cell r="L406">
            <v>43497.18</v>
          </cell>
          <cell r="M406">
            <v>43497.179999999993</v>
          </cell>
          <cell r="O406">
            <v>137.25</v>
          </cell>
          <cell r="Q406">
            <v>3239.69</v>
          </cell>
          <cell r="R406">
            <v>0</v>
          </cell>
          <cell r="S406">
            <v>46893.67</v>
          </cell>
          <cell r="X406">
            <v>2046.86</v>
          </cell>
          <cell r="AC406" t="str">
            <v>20140101LGUM_416</v>
          </cell>
        </row>
        <row r="407">
          <cell r="B407" t="str">
            <v>Jun 2015</v>
          </cell>
          <cell r="C407" t="str">
            <v>RLS</v>
          </cell>
          <cell r="D407" t="str">
            <v>LGUM_417</v>
          </cell>
          <cell r="E407">
            <v>41</v>
          </cell>
          <cell r="G407">
            <v>1316</v>
          </cell>
          <cell r="K407">
            <v>0</v>
          </cell>
          <cell r="L407">
            <v>970.88</v>
          </cell>
          <cell r="M407">
            <v>970.88000000000011</v>
          </cell>
          <cell r="O407">
            <v>2.91</v>
          </cell>
          <cell r="Q407">
            <v>72.34</v>
          </cell>
          <cell r="R407">
            <v>0</v>
          </cell>
          <cell r="S407">
            <v>1046.1300000000001</v>
          </cell>
          <cell r="X407">
            <v>42.23</v>
          </cell>
          <cell r="AC407" t="str">
            <v>20140101LGUM_417</v>
          </cell>
        </row>
        <row r="408">
          <cell r="B408" t="str">
            <v>Jun 2015</v>
          </cell>
          <cell r="C408" t="str">
            <v>RLS</v>
          </cell>
          <cell r="D408" t="str">
            <v>LGUM_419</v>
          </cell>
          <cell r="E408">
            <v>119</v>
          </cell>
          <cell r="G408">
            <v>6062</v>
          </cell>
          <cell r="K408">
            <v>0</v>
          </cell>
          <cell r="L408">
            <v>2947.63</v>
          </cell>
          <cell r="M408">
            <v>2947.63</v>
          </cell>
          <cell r="O408">
            <v>13.41</v>
          </cell>
          <cell r="Q408">
            <v>220</v>
          </cell>
          <cell r="R408">
            <v>0</v>
          </cell>
          <cell r="S408">
            <v>3181.04</v>
          </cell>
          <cell r="X408">
            <v>196.35</v>
          </cell>
          <cell r="AC408" t="str">
            <v>20140101LGUM_419</v>
          </cell>
        </row>
        <row r="409">
          <cell r="B409" t="str">
            <v>Jun 2015</v>
          </cell>
          <cell r="C409" t="str">
            <v>LS</v>
          </cell>
          <cell r="D409" t="str">
            <v>LGUM_420</v>
          </cell>
          <cell r="E409">
            <v>58</v>
          </cell>
          <cell r="G409">
            <v>2994</v>
          </cell>
          <cell r="K409">
            <v>0</v>
          </cell>
          <cell r="L409">
            <v>1733.62</v>
          </cell>
          <cell r="M409">
            <v>1733.6200000000001</v>
          </cell>
          <cell r="O409">
            <v>6.62</v>
          </cell>
          <cell r="Q409">
            <v>128.69999999999999</v>
          </cell>
          <cell r="R409">
            <v>0</v>
          </cell>
          <cell r="S409">
            <v>1868.94</v>
          </cell>
          <cell r="X409">
            <v>95.7</v>
          </cell>
          <cell r="AC409" t="str">
            <v>20140101LGUM_420</v>
          </cell>
        </row>
        <row r="410">
          <cell r="B410" t="str">
            <v>Jun 2015</v>
          </cell>
          <cell r="C410" t="str">
            <v>LS</v>
          </cell>
          <cell r="D410" t="str">
            <v>LGUM_421</v>
          </cell>
          <cell r="E410">
            <v>197</v>
          </cell>
          <cell r="G410">
            <v>15355</v>
          </cell>
          <cell r="K410">
            <v>-285.88000000000011</v>
          </cell>
          <cell r="L410">
            <v>6187.54</v>
          </cell>
          <cell r="M410">
            <v>6187.54</v>
          </cell>
          <cell r="O410">
            <v>33.97</v>
          </cell>
          <cell r="Q410">
            <v>461.81</v>
          </cell>
          <cell r="R410">
            <v>0</v>
          </cell>
          <cell r="S410">
            <v>6683.32</v>
          </cell>
          <cell r="X410">
            <v>525.99</v>
          </cell>
          <cell r="AC410" t="str">
            <v>20140101LGUM_421</v>
          </cell>
        </row>
        <row r="411">
          <cell r="B411" t="str">
            <v>Jun 2015</v>
          </cell>
          <cell r="C411" t="str">
            <v>LS</v>
          </cell>
          <cell r="D411" t="str">
            <v>LGUM_422</v>
          </cell>
          <cell r="E411">
            <v>440</v>
          </cell>
          <cell r="G411">
            <v>55611</v>
          </cell>
          <cell r="K411">
            <v>-351.89999999999782</v>
          </cell>
          <cell r="L411">
            <v>16539.7</v>
          </cell>
          <cell r="M411">
            <v>16539.7</v>
          </cell>
          <cell r="O411">
            <v>122.96</v>
          </cell>
          <cell r="Q411">
            <v>1237.08</v>
          </cell>
          <cell r="R411">
            <v>0</v>
          </cell>
          <cell r="S411">
            <v>17899.740000000002</v>
          </cell>
          <cell r="X411">
            <v>1883.2</v>
          </cell>
          <cell r="AC411" t="str">
            <v>20140101LGUM_422</v>
          </cell>
        </row>
        <row r="412">
          <cell r="B412" t="str">
            <v>Jun 2015</v>
          </cell>
          <cell r="C412" t="str">
            <v>LS</v>
          </cell>
          <cell r="D412" t="str">
            <v>LGUM_423</v>
          </cell>
          <cell r="E412">
            <v>23</v>
          </cell>
          <cell r="G412">
            <v>1160</v>
          </cell>
          <cell r="K412">
            <v>0</v>
          </cell>
          <cell r="L412">
            <v>606.04999999999995</v>
          </cell>
          <cell r="M412">
            <v>606.05000000000007</v>
          </cell>
          <cell r="O412">
            <v>2.5299999999999998</v>
          </cell>
          <cell r="Q412">
            <v>45.26</v>
          </cell>
          <cell r="R412">
            <v>0</v>
          </cell>
          <cell r="S412">
            <v>653.84</v>
          </cell>
          <cell r="X412">
            <v>37.950000000000003</v>
          </cell>
          <cell r="AC412" t="str">
            <v>20140101LGUM_423</v>
          </cell>
        </row>
        <row r="413">
          <cell r="B413" t="str">
            <v>Jun 2015</v>
          </cell>
          <cell r="C413" t="str">
            <v>LS</v>
          </cell>
          <cell r="D413" t="str">
            <v>LGUM_424</v>
          </cell>
          <cell r="E413">
            <v>532</v>
          </cell>
          <cell r="G413">
            <v>43225</v>
          </cell>
          <cell r="K413">
            <v>40.899999999999636</v>
          </cell>
          <cell r="L413">
            <v>15176.3</v>
          </cell>
          <cell r="M413">
            <v>15176.3</v>
          </cell>
          <cell r="O413">
            <v>95.61</v>
          </cell>
          <cell r="Q413">
            <v>1134.0999999999999</v>
          </cell>
          <cell r="R413">
            <v>0</v>
          </cell>
          <cell r="S413">
            <v>16406.009999999998</v>
          </cell>
          <cell r="X413">
            <v>2117.36</v>
          </cell>
          <cell r="AC413" t="str">
            <v>20140101LGUM_424</v>
          </cell>
        </row>
        <row r="414">
          <cell r="B414" t="str">
            <v>Jun 2015</v>
          </cell>
          <cell r="C414" t="str">
            <v>LS</v>
          </cell>
          <cell r="D414" t="str">
            <v>LGUM_425</v>
          </cell>
          <cell r="E414">
            <v>32</v>
          </cell>
          <cell r="G414">
            <v>4121</v>
          </cell>
          <cell r="K414">
            <v>0</v>
          </cell>
          <cell r="L414">
            <v>1088.96</v>
          </cell>
          <cell r="M414">
            <v>1088.96</v>
          </cell>
          <cell r="O414">
            <v>9.18</v>
          </cell>
          <cell r="Q414">
            <v>80.89</v>
          </cell>
          <cell r="R414">
            <v>0</v>
          </cell>
          <cell r="S414">
            <v>1179.03</v>
          </cell>
          <cell r="X414">
            <v>136.96</v>
          </cell>
          <cell r="AC414" t="str">
            <v>20140101LGUM_425</v>
          </cell>
        </row>
        <row r="415">
          <cell r="B415" t="str">
            <v>Jun 2015</v>
          </cell>
          <cell r="C415" t="str">
            <v>RLS</v>
          </cell>
          <cell r="D415" t="str">
            <v>LGUM_426</v>
          </cell>
          <cell r="E415">
            <v>34</v>
          </cell>
          <cell r="G415">
            <v>753</v>
          </cell>
          <cell r="K415">
            <v>0</v>
          </cell>
          <cell r="L415">
            <v>1129.48</v>
          </cell>
          <cell r="M415">
            <v>1129.48</v>
          </cell>
          <cell r="O415">
            <v>1.66</v>
          </cell>
          <cell r="Q415">
            <v>84.04</v>
          </cell>
          <cell r="R415">
            <v>0</v>
          </cell>
          <cell r="S415">
            <v>1215.18</v>
          </cell>
          <cell r="X415">
            <v>25.5</v>
          </cell>
          <cell r="AC415" t="str">
            <v>20140101LGUM_426</v>
          </cell>
        </row>
        <row r="416">
          <cell r="B416" t="str">
            <v>Jun 2015</v>
          </cell>
          <cell r="C416" t="str">
            <v>LS</v>
          </cell>
          <cell r="D416" t="str">
            <v>LGUM_427</v>
          </cell>
          <cell r="E416">
            <v>53</v>
          </cell>
          <cell r="G416">
            <v>1191</v>
          </cell>
          <cell r="K416">
            <v>1.2789769243681803E-13</v>
          </cell>
          <cell r="L416">
            <v>1865.6000000000001</v>
          </cell>
          <cell r="M416">
            <v>1865.6000000000001</v>
          </cell>
          <cell r="O416">
            <v>2.62</v>
          </cell>
          <cell r="Q416">
            <v>142.59</v>
          </cell>
          <cell r="R416">
            <v>0</v>
          </cell>
          <cell r="S416">
            <v>2061.67</v>
          </cell>
          <cell r="X416">
            <v>39.75</v>
          </cell>
          <cell r="AC416" t="str">
            <v>20140101LGUM_427</v>
          </cell>
        </row>
        <row r="417">
          <cell r="B417" t="str">
            <v>Jun 2015</v>
          </cell>
          <cell r="C417" t="str">
            <v>RLS</v>
          </cell>
          <cell r="D417" t="str">
            <v>LGUM_428</v>
          </cell>
          <cell r="E417">
            <v>276</v>
          </cell>
          <cell r="G417">
            <v>8680</v>
          </cell>
          <cell r="K417">
            <v>-7.9580786405131221E-13</v>
          </cell>
          <cell r="L417">
            <v>9408.84</v>
          </cell>
          <cell r="M417">
            <v>9408.84</v>
          </cell>
          <cell r="O417">
            <v>19.2</v>
          </cell>
          <cell r="Q417">
            <v>721.88</v>
          </cell>
          <cell r="R417">
            <v>0</v>
          </cell>
          <cell r="S417">
            <v>10437.549999999999</v>
          </cell>
          <cell r="X417">
            <v>292.56</v>
          </cell>
          <cell r="AC417" t="str">
            <v>20140101LGUM_428</v>
          </cell>
        </row>
        <row r="418">
          <cell r="B418" t="str">
            <v>Jun 2015</v>
          </cell>
          <cell r="C418" t="str">
            <v>LS</v>
          </cell>
          <cell r="D418" t="str">
            <v>LGUM_429</v>
          </cell>
          <cell r="E418">
            <v>214</v>
          </cell>
          <cell r="G418">
            <v>6737</v>
          </cell>
          <cell r="K418">
            <v>0</v>
          </cell>
          <cell r="L418">
            <v>7718.98</v>
          </cell>
          <cell r="M418">
            <v>7718.98</v>
          </cell>
          <cell r="O418">
            <v>15.13</v>
          </cell>
          <cell r="Q418">
            <v>612.82000000000005</v>
          </cell>
          <cell r="R418">
            <v>0</v>
          </cell>
          <cell r="S418">
            <v>9004.19</v>
          </cell>
          <cell r="X418">
            <v>226.84</v>
          </cell>
          <cell r="AC418" t="str">
            <v>20140101LGUM_429</v>
          </cell>
        </row>
        <row r="419">
          <cell r="B419" t="str">
            <v>Jun 2015</v>
          </cell>
          <cell r="C419" t="str">
            <v>RLS</v>
          </cell>
          <cell r="D419" t="str">
            <v>LGUM_430</v>
          </cell>
          <cell r="E419">
            <v>13</v>
          </cell>
          <cell r="G419">
            <v>299</v>
          </cell>
          <cell r="K419">
            <v>0</v>
          </cell>
          <cell r="L419">
            <v>419.38</v>
          </cell>
          <cell r="M419">
            <v>419.38</v>
          </cell>
          <cell r="O419">
            <v>0.66</v>
          </cell>
          <cell r="Q419">
            <v>31.21</v>
          </cell>
          <cell r="R419">
            <v>0</v>
          </cell>
          <cell r="S419">
            <v>451.25</v>
          </cell>
          <cell r="X419">
            <v>9.75</v>
          </cell>
          <cell r="AC419" t="str">
            <v>20140101LGUM_430</v>
          </cell>
        </row>
        <row r="420">
          <cell r="B420" t="str">
            <v>Jun 2015</v>
          </cell>
          <cell r="C420" t="str">
            <v>LS</v>
          </cell>
          <cell r="D420" t="str">
            <v>LGUM_431</v>
          </cell>
          <cell r="E420">
            <v>51</v>
          </cell>
          <cell r="G420">
            <v>1169</v>
          </cell>
          <cell r="K420">
            <v>0</v>
          </cell>
          <cell r="L420">
            <v>1679.43</v>
          </cell>
          <cell r="M420">
            <v>1679.43</v>
          </cell>
          <cell r="O420">
            <v>2.61</v>
          </cell>
          <cell r="Q420">
            <v>138.99</v>
          </cell>
          <cell r="R420">
            <v>0</v>
          </cell>
          <cell r="S420">
            <v>2009.39</v>
          </cell>
          <cell r="X420">
            <v>38.25</v>
          </cell>
          <cell r="AC420" t="str">
            <v>20140101LGUM_431</v>
          </cell>
        </row>
        <row r="421">
          <cell r="B421" t="str">
            <v>Jun 2015</v>
          </cell>
          <cell r="C421" t="str">
            <v>RLS</v>
          </cell>
          <cell r="D421" t="str">
            <v>LGUM_432</v>
          </cell>
          <cell r="E421">
            <v>10</v>
          </cell>
          <cell r="G421">
            <v>332</v>
          </cell>
          <cell r="K421">
            <v>-2.9753977059954195E-14</v>
          </cell>
          <cell r="L421">
            <v>343.29999999999995</v>
          </cell>
          <cell r="M421">
            <v>343.29999999999995</v>
          </cell>
          <cell r="O421">
            <v>0.74</v>
          </cell>
          <cell r="Q421">
            <v>25.82</v>
          </cell>
          <cell r="R421">
            <v>0</v>
          </cell>
          <cell r="S421">
            <v>373.33</v>
          </cell>
          <cell r="X421">
            <v>10.6</v>
          </cell>
          <cell r="AC421" t="str">
            <v>20140101LGUM_432</v>
          </cell>
        </row>
        <row r="422">
          <cell r="B422" t="str">
            <v>Jun 2015</v>
          </cell>
          <cell r="C422" t="str">
            <v>LS</v>
          </cell>
          <cell r="D422" t="str">
            <v>LGUM_433</v>
          </cell>
          <cell r="E422">
            <v>198</v>
          </cell>
          <cell r="G422">
            <v>6075</v>
          </cell>
          <cell r="K422">
            <v>0</v>
          </cell>
          <cell r="L422">
            <v>6928.02</v>
          </cell>
          <cell r="M422">
            <v>6928.0199999999995</v>
          </cell>
          <cell r="O422">
            <v>13.44</v>
          </cell>
          <cell r="Q422">
            <v>583.98</v>
          </cell>
          <cell r="R422">
            <v>0</v>
          </cell>
          <cell r="S422">
            <v>8458.1299999999992</v>
          </cell>
          <cell r="X422">
            <v>209.88</v>
          </cell>
          <cell r="AC422" t="str">
            <v>20140101LGUM_433</v>
          </cell>
        </row>
        <row r="423">
          <cell r="B423" t="str">
            <v>Jun 2015</v>
          </cell>
          <cell r="C423" t="str">
            <v>LS</v>
          </cell>
          <cell r="D423" t="str">
            <v>LGUM_439</v>
          </cell>
          <cell r="E423">
            <v>0</v>
          </cell>
          <cell r="G423">
            <v>0</v>
          </cell>
          <cell r="K423">
            <v>0</v>
          </cell>
          <cell r="L423">
            <v>0</v>
          </cell>
          <cell r="M423">
            <v>0</v>
          </cell>
          <cell r="O423">
            <v>0</v>
          </cell>
          <cell r="Q423">
            <v>0</v>
          </cell>
          <cell r="R423">
            <v>0</v>
          </cell>
          <cell r="S423">
            <v>0</v>
          </cell>
          <cell r="X423">
            <v>0</v>
          </cell>
          <cell r="AC423" t="str">
            <v>20140101LGUM_439</v>
          </cell>
        </row>
        <row r="424">
          <cell r="B424" t="str">
            <v>Jun 2015</v>
          </cell>
          <cell r="C424" t="str">
            <v>LS</v>
          </cell>
          <cell r="D424" t="str">
            <v>LGUM_440</v>
          </cell>
          <cell r="E424">
            <v>10</v>
          </cell>
          <cell r="G424">
            <v>799</v>
          </cell>
          <cell r="K424">
            <v>0</v>
          </cell>
          <cell r="L424">
            <v>182.8</v>
          </cell>
          <cell r="M424">
            <v>182.8</v>
          </cell>
          <cell r="O424">
            <v>1.77</v>
          </cell>
          <cell r="Q424">
            <v>13.71</v>
          </cell>
          <cell r="R424">
            <v>0</v>
          </cell>
          <cell r="S424">
            <v>198.28</v>
          </cell>
          <cell r="X424">
            <v>26.7</v>
          </cell>
          <cell r="AC424" t="str">
            <v>20140101LGUM_440</v>
          </cell>
        </row>
        <row r="425">
          <cell r="B425" t="str">
            <v>Jun 2015</v>
          </cell>
          <cell r="C425" t="str">
            <v>LS</v>
          </cell>
          <cell r="D425" t="str">
            <v>LGUM_441</v>
          </cell>
          <cell r="E425">
            <v>41</v>
          </cell>
          <cell r="G425">
            <v>5211</v>
          </cell>
          <cell r="K425">
            <v>0</v>
          </cell>
          <cell r="L425">
            <v>915.12</v>
          </cell>
          <cell r="M425">
            <v>915.12</v>
          </cell>
          <cell r="O425">
            <v>11.55</v>
          </cell>
          <cell r="Q425">
            <v>68.7</v>
          </cell>
          <cell r="R425">
            <v>0</v>
          </cell>
          <cell r="S425">
            <v>995.37</v>
          </cell>
          <cell r="X425">
            <v>175.48</v>
          </cell>
          <cell r="AC425" t="str">
            <v>20140101LGUM_441</v>
          </cell>
        </row>
        <row r="426">
          <cell r="B426" t="str">
            <v>Jun 2015</v>
          </cell>
          <cell r="C426" t="str">
            <v>LS</v>
          </cell>
          <cell r="D426" t="str">
            <v>LGUM_444</v>
          </cell>
          <cell r="E426">
            <v>0</v>
          </cell>
          <cell r="G426">
            <v>0</v>
          </cell>
          <cell r="K426">
            <v>0</v>
          </cell>
          <cell r="L426">
            <v>0</v>
          </cell>
          <cell r="M426">
            <v>0</v>
          </cell>
          <cell r="O426">
            <v>0</v>
          </cell>
          <cell r="Q426">
            <v>0</v>
          </cell>
          <cell r="R426">
            <v>0</v>
          </cell>
          <cell r="S426">
            <v>0</v>
          </cell>
          <cell r="X426">
            <v>0</v>
          </cell>
          <cell r="AC426" t="str">
            <v>20140101LGUM_444</v>
          </cell>
        </row>
        <row r="427">
          <cell r="B427" t="str">
            <v>Jun 2015</v>
          </cell>
          <cell r="C427" t="str">
            <v>LS</v>
          </cell>
          <cell r="D427" t="str">
            <v>LGUM_445</v>
          </cell>
          <cell r="E427">
            <v>0</v>
          </cell>
          <cell r="G427">
            <v>0</v>
          </cell>
          <cell r="K427">
            <v>0</v>
          </cell>
          <cell r="L427">
            <v>0</v>
          </cell>
          <cell r="M427">
            <v>0</v>
          </cell>
          <cell r="O427">
            <v>0</v>
          </cell>
          <cell r="Q427">
            <v>0</v>
          </cell>
          <cell r="R427">
            <v>0</v>
          </cell>
          <cell r="S427">
            <v>0</v>
          </cell>
          <cell r="X427">
            <v>0</v>
          </cell>
          <cell r="AC427" t="str">
            <v>20140101LGUM_445</v>
          </cell>
        </row>
        <row r="428">
          <cell r="B428" t="str">
            <v>Jun 2015</v>
          </cell>
          <cell r="C428" t="str">
            <v>LS</v>
          </cell>
          <cell r="D428" t="str">
            <v>LGUM_452</v>
          </cell>
          <cell r="E428">
            <v>6740</v>
          </cell>
          <cell r="G428">
            <v>338212</v>
          </cell>
          <cell r="K428">
            <v>-55.589999999995825</v>
          </cell>
          <cell r="L428">
            <v>86351.21</v>
          </cell>
          <cell r="M428">
            <v>86351.21</v>
          </cell>
          <cell r="O428">
            <v>745.82</v>
          </cell>
          <cell r="Q428">
            <v>6548.68</v>
          </cell>
          <cell r="R428">
            <v>0</v>
          </cell>
          <cell r="S428">
            <v>94742.32</v>
          </cell>
          <cell r="X428">
            <v>11121</v>
          </cell>
          <cell r="AC428" t="str">
            <v>20140101LGUM_452</v>
          </cell>
        </row>
        <row r="429">
          <cell r="B429" t="str">
            <v>Jun 2015</v>
          </cell>
          <cell r="C429" t="str">
            <v>LS</v>
          </cell>
          <cell r="D429" t="str">
            <v>LGUM_453</v>
          </cell>
          <cell r="E429">
            <v>9803</v>
          </cell>
          <cell r="G429">
            <v>796275</v>
          </cell>
          <cell r="K429">
            <v>203.78000000001748</v>
          </cell>
          <cell r="L429">
            <v>148033.02000000002</v>
          </cell>
          <cell r="M429">
            <v>148033.01999999999</v>
          </cell>
          <cell r="O429">
            <v>1760.96</v>
          </cell>
          <cell r="Q429">
            <v>11207.93</v>
          </cell>
          <cell r="R429">
            <v>0</v>
          </cell>
          <cell r="S429">
            <v>162148.68</v>
          </cell>
          <cell r="X429">
            <v>39015.94</v>
          </cell>
          <cell r="AC429" t="str">
            <v>20140101LGUM_453</v>
          </cell>
        </row>
        <row r="430">
          <cell r="B430" t="str">
            <v>Jun 2015</v>
          </cell>
          <cell r="C430" t="str">
            <v>LS</v>
          </cell>
          <cell r="D430" t="str">
            <v>LGUM_454</v>
          </cell>
          <cell r="E430">
            <v>5557</v>
          </cell>
          <cell r="G430">
            <v>719826</v>
          </cell>
          <cell r="K430">
            <v>-337.51000000000749</v>
          </cell>
          <cell r="L430">
            <v>96243.15</v>
          </cell>
          <cell r="M430">
            <v>96243.150000000009</v>
          </cell>
          <cell r="O430">
            <v>1593.06</v>
          </cell>
          <cell r="Q430">
            <v>7466.9</v>
          </cell>
          <cell r="R430">
            <v>0</v>
          </cell>
          <cell r="S430">
            <v>108144.44</v>
          </cell>
          <cell r="X430">
            <v>23783.96</v>
          </cell>
          <cell r="AC430" t="str">
            <v>20140101LGUM_454</v>
          </cell>
        </row>
        <row r="431">
          <cell r="B431" t="str">
            <v>Jun 2015</v>
          </cell>
          <cell r="C431" t="str">
            <v>LS</v>
          </cell>
          <cell r="D431" t="str">
            <v>LGUM_455</v>
          </cell>
          <cell r="E431">
            <v>413</v>
          </cell>
          <cell r="G431">
            <v>20692</v>
          </cell>
          <cell r="K431">
            <v>-23.410000000000622</v>
          </cell>
          <cell r="L431">
            <v>5663.5999999999995</v>
          </cell>
          <cell r="M431">
            <v>5663.6</v>
          </cell>
          <cell r="O431">
            <v>45.46</v>
          </cell>
          <cell r="Q431">
            <v>438.48</v>
          </cell>
          <cell r="R431">
            <v>0</v>
          </cell>
          <cell r="S431">
            <v>6353.38</v>
          </cell>
          <cell r="X431">
            <v>681.45</v>
          </cell>
          <cell r="AC431" t="str">
            <v>20140101LGUM_455</v>
          </cell>
        </row>
        <row r="432">
          <cell r="B432" t="str">
            <v>Jun 2015</v>
          </cell>
          <cell r="C432" t="str">
            <v>LS</v>
          </cell>
          <cell r="D432" t="str">
            <v>LGUM_456</v>
          </cell>
          <cell r="E432">
            <v>13237</v>
          </cell>
          <cell r="G432">
            <v>1720022</v>
          </cell>
          <cell r="K432">
            <v>-1688.129999999991</v>
          </cell>
          <cell r="L432">
            <v>239357.63999999998</v>
          </cell>
          <cell r="M432">
            <v>239357.63999999996</v>
          </cell>
          <cell r="O432">
            <v>3808.91</v>
          </cell>
          <cell r="Q432">
            <v>18600.099999999999</v>
          </cell>
          <cell r="R432">
            <v>0</v>
          </cell>
          <cell r="S432">
            <v>269439.03999999998</v>
          </cell>
          <cell r="X432">
            <v>56654.36</v>
          </cell>
          <cell r="AC432" t="str">
            <v>20140101LGUM_456</v>
          </cell>
        </row>
        <row r="433">
          <cell r="B433" t="str">
            <v>Jun 2015</v>
          </cell>
          <cell r="C433" t="str">
            <v>LS</v>
          </cell>
          <cell r="D433" t="str">
            <v>LGUM_457</v>
          </cell>
          <cell r="E433">
            <v>3498</v>
          </cell>
          <cell r="G433">
            <v>112459</v>
          </cell>
          <cell r="K433">
            <v>-250.18000000000029</v>
          </cell>
          <cell r="L433">
            <v>37738.1</v>
          </cell>
          <cell r="M433">
            <v>37738.1</v>
          </cell>
          <cell r="O433">
            <v>253.33</v>
          </cell>
          <cell r="Q433">
            <v>2936.2</v>
          </cell>
          <cell r="R433">
            <v>0</v>
          </cell>
          <cell r="S433">
            <v>42574.38</v>
          </cell>
          <cell r="X433">
            <v>3707.88</v>
          </cell>
          <cell r="AC433" t="str">
            <v>20140101LGUM_457</v>
          </cell>
        </row>
        <row r="434">
          <cell r="B434" t="str">
            <v>Jun 2015</v>
          </cell>
          <cell r="C434" t="str">
            <v>RLS</v>
          </cell>
          <cell r="D434" t="str">
            <v>LGUM_458</v>
          </cell>
          <cell r="E434">
            <v>5</v>
          </cell>
          <cell r="G434">
            <v>292</v>
          </cell>
          <cell r="K434">
            <v>0</v>
          </cell>
          <cell r="L434">
            <v>55.65</v>
          </cell>
          <cell r="M434">
            <v>55.650000000000006</v>
          </cell>
          <cell r="O434">
            <v>0.64</v>
          </cell>
          <cell r="Q434">
            <v>4.2</v>
          </cell>
          <cell r="R434">
            <v>0</v>
          </cell>
          <cell r="S434">
            <v>60.49</v>
          </cell>
          <cell r="X434">
            <v>18.850000000000001</v>
          </cell>
          <cell r="AC434" t="str">
            <v>20140101LGUM_458</v>
          </cell>
        </row>
        <row r="435">
          <cell r="B435" t="str">
            <v>Jun 2015</v>
          </cell>
          <cell r="C435" t="str">
            <v>LS</v>
          </cell>
          <cell r="D435" t="str">
            <v>LGUM_470</v>
          </cell>
          <cell r="E435">
            <v>32</v>
          </cell>
          <cell r="G435">
            <v>1360</v>
          </cell>
          <cell r="K435">
            <v>5.120000000000009</v>
          </cell>
          <cell r="L435">
            <v>414.4</v>
          </cell>
          <cell r="M435">
            <v>414.4</v>
          </cell>
          <cell r="O435">
            <v>3.07</v>
          </cell>
          <cell r="Q435">
            <v>31.37</v>
          </cell>
          <cell r="R435">
            <v>0</v>
          </cell>
          <cell r="S435">
            <v>452.96</v>
          </cell>
          <cell r="X435">
            <v>43.84</v>
          </cell>
          <cell r="AC435" t="str">
            <v>20140101LGUM_470</v>
          </cell>
        </row>
        <row r="436">
          <cell r="B436" t="str">
            <v>Jun 2015</v>
          </cell>
          <cell r="C436" t="str">
            <v>RLS</v>
          </cell>
          <cell r="D436" t="str">
            <v>LGUM_471</v>
          </cell>
          <cell r="E436">
            <v>8</v>
          </cell>
          <cell r="G436">
            <v>340</v>
          </cell>
          <cell r="K436">
            <v>0</v>
          </cell>
          <cell r="L436">
            <v>120.56</v>
          </cell>
          <cell r="M436">
            <v>120.56000000000002</v>
          </cell>
          <cell r="O436">
            <v>0.75</v>
          </cell>
          <cell r="Q436">
            <v>9.02</v>
          </cell>
          <cell r="R436">
            <v>0</v>
          </cell>
          <cell r="S436">
            <v>130.33000000000001</v>
          </cell>
          <cell r="X436">
            <v>10.96</v>
          </cell>
          <cell r="AC436" t="str">
            <v>20140101LGUM_471</v>
          </cell>
        </row>
        <row r="437">
          <cell r="B437" t="str">
            <v>Jun 2015</v>
          </cell>
          <cell r="C437" t="str">
            <v>LS</v>
          </cell>
          <cell r="D437" t="str">
            <v>LGUM_473</v>
          </cell>
          <cell r="E437">
            <v>588</v>
          </cell>
          <cell r="G437">
            <v>57652</v>
          </cell>
          <cell r="K437">
            <v>46.139999999999631</v>
          </cell>
          <cell r="L437">
            <v>11029.98</v>
          </cell>
          <cell r="M437">
            <v>11029.98</v>
          </cell>
          <cell r="O437">
            <v>127.79</v>
          </cell>
          <cell r="Q437">
            <v>833.19</v>
          </cell>
          <cell r="R437">
            <v>0</v>
          </cell>
          <cell r="S437">
            <v>12080.97</v>
          </cell>
          <cell r="X437">
            <v>1869.84</v>
          </cell>
          <cell r="AC437" t="str">
            <v>20140101LGUM_473</v>
          </cell>
        </row>
        <row r="438">
          <cell r="B438" t="str">
            <v>Jun 2015</v>
          </cell>
          <cell r="C438" t="str">
            <v>RLS</v>
          </cell>
          <cell r="D438" t="str">
            <v>LGUM_474</v>
          </cell>
          <cell r="E438">
            <v>54</v>
          </cell>
          <cell r="G438">
            <v>5334</v>
          </cell>
          <cell r="K438">
            <v>-2.1671553440683056E-13</v>
          </cell>
          <cell r="L438">
            <v>1132.3799999999999</v>
          </cell>
          <cell r="M438">
            <v>1132.3799999999999</v>
          </cell>
          <cell r="O438">
            <v>11.8</v>
          </cell>
          <cell r="Q438">
            <v>86.93</v>
          </cell>
          <cell r="R438">
            <v>0</v>
          </cell>
          <cell r="S438">
            <v>1257.8499999999999</v>
          </cell>
          <cell r="X438">
            <v>171.72</v>
          </cell>
          <cell r="AC438" t="str">
            <v>20140101LGUM_474</v>
          </cell>
        </row>
        <row r="439">
          <cell r="B439" t="str">
            <v>Jun 2015</v>
          </cell>
          <cell r="C439" t="str">
            <v>RLS</v>
          </cell>
          <cell r="D439" t="str">
            <v>LGUM_475</v>
          </cell>
          <cell r="E439">
            <v>2</v>
          </cell>
          <cell r="G439">
            <v>202</v>
          </cell>
          <cell r="K439">
            <v>0</v>
          </cell>
          <cell r="L439">
            <v>56.84</v>
          </cell>
          <cell r="M439">
            <v>56.839999999999996</v>
          </cell>
          <cell r="O439">
            <v>0.45</v>
          </cell>
          <cell r="Q439">
            <v>4.26</v>
          </cell>
          <cell r="R439">
            <v>0</v>
          </cell>
          <cell r="S439">
            <v>61.55</v>
          </cell>
          <cell r="X439">
            <v>6.36</v>
          </cell>
          <cell r="AC439" t="str">
            <v>20140101LGUM_475</v>
          </cell>
        </row>
        <row r="440">
          <cell r="B440" t="str">
            <v>Jun 2015</v>
          </cell>
          <cell r="C440" t="str">
            <v>LS</v>
          </cell>
          <cell r="D440" t="str">
            <v>LGUM_476</v>
          </cell>
          <cell r="E440">
            <v>519</v>
          </cell>
          <cell r="G440">
            <v>156519</v>
          </cell>
          <cell r="K440">
            <v>142.88999999999868</v>
          </cell>
          <cell r="L440">
            <v>20695.29</v>
          </cell>
          <cell r="M440">
            <v>20695.29</v>
          </cell>
          <cell r="O440">
            <v>347.7</v>
          </cell>
          <cell r="Q440">
            <v>1565.31</v>
          </cell>
          <cell r="R440">
            <v>0</v>
          </cell>
          <cell r="S440">
            <v>22745.35</v>
          </cell>
          <cell r="X440">
            <v>5091.3900000000003</v>
          </cell>
          <cell r="AC440" t="str">
            <v>20140101LGUM_476</v>
          </cell>
        </row>
        <row r="441">
          <cell r="B441" t="str">
            <v>Jun 2015</v>
          </cell>
          <cell r="C441" t="str">
            <v>RLS</v>
          </cell>
          <cell r="D441" t="str">
            <v>LGUM_477</v>
          </cell>
          <cell r="E441">
            <v>59</v>
          </cell>
          <cell r="G441">
            <v>17844</v>
          </cell>
          <cell r="K441">
            <v>-1.6342482922482304E-13</v>
          </cell>
          <cell r="L441">
            <v>2524.02</v>
          </cell>
          <cell r="M441">
            <v>2524.0200000000004</v>
          </cell>
          <cell r="O441">
            <v>39.450000000000003</v>
          </cell>
          <cell r="Q441">
            <v>193</v>
          </cell>
          <cell r="R441">
            <v>0</v>
          </cell>
          <cell r="S441">
            <v>2790.4</v>
          </cell>
          <cell r="X441">
            <v>578.79</v>
          </cell>
          <cell r="AC441" t="str">
            <v>20140101LGUM_477</v>
          </cell>
        </row>
        <row r="442">
          <cell r="B442" t="str">
            <v>Jun 2015</v>
          </cell>
          <cell r="C442" t="str">
            <v>LS</v>
          </cell>
          <cell r="D442" t="str">
            <v>LGUM_479</v>
          </cell>
          <cell r="E442">
            <v>0</v>
          </cell>
          <cell r="G442">
            <v>0</v>
          </cell>
          <cell r="K442">
            <v>0</v>
          </cell>
          <cell r="L442">
            <v>0</v>
          </cell>
          <cell r="M442">
            <v>0</v>
          </cell>
          <cell r="O442">
            <v>0</v>
          </cell>
          <cell r="Q442">
            <v>0</v>
          </cell>
          <cell r="R442">
            <v>0</v>
          </cell>
          <cell r="S442">
            <v>0</v>
          </cell>
          <cell r="X442">
            <v>0</v>
          </cell>
          <cell r="AC442" t="str">
            <v>20140101LGUM_479</v>
          </cell>
        </row>
        <row r="443">
          <cell r="B443" t="str">
            <v>Jun 2015</v>
          </cell>
          <cell r="C443" t="str">
            <v>LS</v>
          </cell>
          <cell r="D443" t="str">
            <v>LGUM_480</v>
          </cell>
          <cell r="E443">
            <v>20</v>
          </cell>
          <cell r="G443">
            <v>856</v>
          </cell>
          <cell r="K443">
            <v>0</v>
          </cell>
          <cell r="L443">
            <v>476.6</v>
          </cell>
          <cell r="M443">
            <v>476.59999999999997</v>
          </cell>
          <cell r="O443">
            <v>1.89</v>
          </cell>
          <cell r="Q443">
            <v>35.549999999999997</v>
          </cell>
          <cell r="R443">
            <v>0</v>
          </cell>
          <cell r="S443">
            <v>514.04</v>
          </cell>
          <cell r="X443">
            <v>27.4</v>
          </cell>
          <cell r="AC443" t="str">
            <v>20140101LGUM_480</v>
          </cell>
        </row>
        <row r="444">
          <cell r="B444" t="str">
            <v>Jun 2015</v>
          </cell>
          <cell r="C444" t="str">
            <v>LS</v>
          </cell>
          <cell r="D444" t="str">
            <v>LGUM_481</v>
          </cell>
          <cell r="E444">
            <v>6</v>
          </cell>
          <cell r="G444">
            <v>651</v>
          </cell>
          <cell r="K444">
            <v>18.999999999999986</v>
          </cell>
          <cell r="L444">
            <v>141.76</v>
          </cell>
          <cell r="M444">
            <v>141.76</v>
          </cell>
          <cell r="O444">
            <v>1.46</v>
          </cell>
          <cell r="Q444">
            <v>10.5</v>
          </cell>
          <cell r="R444">
            <v>0</v>
          </cell>
          <cell r="S444">
            <v>153.72</v>
          </cell>
          <cell r="X444">
            <v>19.079999999999998</v>
          </cell>
          <cell r="AC444" t="str">
            <v>20140101LGUM_481</v>
          </cell>
        </row>
        <row r="445">
          <cell r="B445" t="str">
            <v>Jun 2015</v>
          </cell>
          <cell r="C445" t="str">
            <v>LS</v>
          </cell>
          <cell r="D445" t="str">
            <v>LGUM_482</v>
          </cell>
          <cell r="E445">
            <v>82</v>
          </cell>
          <cell r="G445">
            <v>7683</v>
          </cell>
          <cell r="K445">
            <v>-51.629999999999654</v>
          </cell>
          <cell r="L445">
            <v>2425.59</v>
          </cell>
          <cell r="M445">
            <v>2425.59</v>
          </cell>
          <cell r="O445">
            <v>16.989999999999998</v>
          </cell>
          <cell r="Q445">
            <v>181.19</v>
          </cell>
          <cell r="R445">
            <v>0</v>
          </cell>
          <cell r="S445">
            <v>2623.77</v>
          </cell>
          <cell r="X445">
            <v>260.76</v>
          </cell>
          <cell r="AC445" t="str">
            <v>20140101LGUM_482</v>
          </cell>
        </row>
        <row r="446">
          <cell r="B446" t="str">
            <v>Jun 2015</v>
          </cell>
          <cell r="C446" t="str">
            <v>LS</v>
          </cell>
          <cell r="D446" t="str">
            <v>LGUM_483</v>
          </cell>
          <cell r="E446">
            <v>4</v>
          </cell>
          <cell r="G446">
            <v>790</v>
          </cell>
          <cell r="K446">
            <v>-53.910000000000011</v>
          </cell>
          <cell r="L446">
            <v>116.33</v>
          </cell>
          <cell r="M446">
            <v>116.33</v>
          </cell>
          <cell r="O446">
            <v>1.74</v>
          </cell>
          <cell r="Q446">
            <v>8.77</v>
          </cell>
          <cell r="R446">
            <v>0</v>
          </cell>
          <cell r="S446">
            <v>126.84</v>
          </cell>
          <cell r="X446">
            <v>39.24</v>
          </cell>
          <cell r="AC446" t="str">
            <v>20140101LGUM_483</v>
          </cell>
        </row>
        <row r="447">
          <cell r="B447" t="str">
            <v>Jun 2015</v>
          </cell>
          <cell r="C447" t="str">
            <v>LS</v>
          </cell>
          <cell r="D447" t="str">
            <v>LGUM_484</v>
          </cell>
          <cell r="E447">
            <v>21</v>
          </cell>
          <cell r="G447">
            <v>4722</v>
          </cell>
          <cell r="K447">
            <v>-244.11</v>
          </cell>
          <cell r="L447">
            <v>854.4</v>
          </cell>
          <cell r="M447">
            <v>854.40000000000009</v>
          </cell>
          <cell r="O447">
            <v>10.42</v>
          </cell>
          <cell r="Q447">
            <v>64.260000000000005</v>
          </cell>
          <cell r="R447">
            <v>0</v>
          </cell>
          <cell r="S447">
            <v>929.08</v>
          </cell>
          <cell r="X447">
            <v>206.01</v>
          </cell>
          <cell r="AC447" t="str">
            <v>20140101LGUM_484</v>
          </cell>
        </row>
        <row r="448">
          <cell r="B448" t="str">
            <v>Jul 2015</v>
          </cell>
          <cell r="C448" t="str">
            <v>RLS</v>
          </cell>
          <cell r="D448" t="str">
            <v>LGUM_201</v>
          </cell>
          <cell r="E448">
            <v>74</v>
          </cell>
          <cell r="G448">
            <v>2403</v>
          </cell>
          <cell r="K448">
            <v>-4.9800000000000466</v>
          </cell>
          <cell r="L448">
            <v>598.12</v>
          </cell>
          <cell r="M448">
            <v>598.12000000000012</v>
          </cell>
          <cell r="O448">
            <v>1.44</v>
          </cell>
          <cell r="Q448">
            <v>52.11</v>
          </cell>
          <cell r="R448">
            <v>0</v>
          </cell>
          <cell r="S448">
            <v>687.58</v>
          </cell>
          <cell r="X448">
            <v>80.66</v>
          </cell>
          <cell r="AC448" t="str">
            <v>20150701LGUM_201</v>
          </cell>
        </row>
        <row r="449">
          <cell r="B449" t="str">
            <v>Jul 2015</v>
          </cell>
          <cell r="C449" t="str">
            <v>RLS</v>
          </cell>
          <cell r="D449" t="str">
            <v>LGUM_203</v>
          </cell>
          <cell r="E449">
            <v>3481</v>
          </cell>
          <cell r="G449">
            <v>267819</v>
          </cell>
          <cell r="K449">
            <v>-127.1399999999968</v>
          </cell>
          <cell r="L449">
            <v>38059.43</v>
          </cell>
          <cell r="M449">
            <v>38059.43</v>
          </cell>
          <cell r="O449">
            <v>159.68</v>
          </cell>
          <cell r="Q449">
            <v>3164.38</v>
          </cell>
          <cell r="R449">
            <v>0</v>
          </cell>
          <cell r="S449">
            <v>41858.11</v>
          </cell>
          <cell r="X449">
            <v>9433.51</v>
          </cell>
          <cell r="AC449" t="str">
            <v>20150701LGUM_203</v>
          </cell>
        </row>
        <row r="450">
          <cell r="B450" t="str">
            <v>Jul 2015</v>
          </cell>
          <cell r="C450" t="str">
            <v>RLS</v>
          </cell>
          <cell r="D450" t="str">
            <v>LGUM_204</v>
          </cell>
          <cell r="E450">
            <v>3492</v>
          </cell>
          <cell r="G450">
            <v>413099</v>
          </cell>
          <cell r="K450">
            <v>-91.799999999996203</v>
          </cell>
          <cell r="L450">
            <v>47120.04</v>
          </cell>
          <cell r="M450">
            <v>47120.039999999994</v>
          </cell>
          <cell r="O450">
            <v>244.12</v>
          </cell>
          <cell r="Q450">
            <v>3935.72</v>
          </cell>
          <cell r="R450">
            <v>0</v>
          </cell>
          <cell r="S450">
            <v>52025.52</v>
          </cell>
          <cell r="X450">
            <v>14666.4</v>
          </cell>
          <cell r="AC450" t="str">
            <v>20150701LGUM_204</v>
          </cell>
        </row>
        <row r="451">
          <cell r="B451" t="str">
            <v>Jul 2015</v>
          </cell>
          <cell r="C451" t="str">
            <v>RLS</v>
          </cell>
          <cell r="D451" t="str">
            <v>LGUM_206</v>
          </cell>
          <cell r="E451">
            <v>73</v>
          </cell>
          <cell r="G451">
            <v>2443</v>
          </cell>
          <cell r="K451">
            <v>-0.32000000000005002</v>
          </cell>
          <cell r="L451">
            <v>909.26</v>
          </cell>
          <cell r="M451">
            <v>909.26</v>
          </cell>
          <cell r="O451">
            <v>1.42</v>
          </cell>
          <cell r="Q451">
            <v>74.59</v>
          </cell>
          <cell r="R451">
            <v>0</v>
          </cell>
          <cell r="S451">
            <v>985.27</v>
          </cell>
          <cell r="X451">
            <v>79.569999999999993</v>
          </cell>
          <cell r="AC451" t="str">
            <v>20150701LGUM_206</v>
          </cell>
        </row>
        <row r="452">
          <cell r="B452" t="str">
            <v>Jul 2015</v>
          </cell>
          <cell r="C452" t="str">
            <v>RLS</v>
          </cell>
          <cell r="D452" t="str">
            <v>LGUM_207</v>
          </cell>
          <cell r="E452">
            <v>728</v>
          </cell>
          <cell r="G452">
            <v>85980</v>
          </cell>
          <cell r="K452">
            <v>-183.49000000000046</v>
          </cell>
          <cell r="L452">
            <v>11136.91</v>
          </cell>
          <cell r="M452">
            <v>11136.91</v>
          </cell>
          <cell r="O452">
            <v>58.65</v>
          </cell>
          <cell r="Q452">
            <v>956.63</v>
          </cell>
          <cell r="R452">
            <v>0</v>
          </cell>
          <cell r="S452">
            <v>12692.91</v>
          </cell>
          <cell r="X452">
            <v>3057.6</v>
          </cell>
          <cell r="AC452" t="str">
            <v>20150701LGUM_207</v>
          </cell>
        </row>
        <row r="453">
          <cell r="B453" t="str">
            <v>Jul 2015</v>
          </cell>
          <cell r="C453" t="str">
            <v>RLS</v>
          </cell>
          <cell r="D453" t="str">
            <v>LGUM_208</v>
          </cell>
          <cell r="E453">
            <v>1375</v>
          </cell>
          <cell r="G453">
            <v>74414</v>
          </cell>
          <cell r="K453">
            <v>-38.450000000000728</v>
          </cell>
          <cell r="L453">
            <v>19555.3</v>
          </cell>
          <cell r="M453">
            <v>19555.3</v>
          </cell>
          <cell r="O453">
            <v>44.36</v>
          </cell>
          <cell r="Q453">
            <v>1603.76</v>
          </cell>
          <cell r="R453">
            <v>0</v>
          </cell>
          <cell r="S453">
            <v>21203.42</v>
          </cell>
          <cell r="X453">
            <v>2626.25</v>
          </cell>
          <cell r="AC453" t="str">
            <v>20150701LGUM_208</v>
          </cell>
        </row>
        <row r="454">
          <cell r="B454" t="str">
            <v>Jul 2015</v>
          </cell>
          <cell r="C454" t="str">
            <v>RLS</v>
          </cell>
          <cell r="D454" t="str">
            <v>LGUM_209</v>
          </cell>
          <cell r="E454">
            <v>41</v>
          </cell>
          <cell r="G454">
            <v>11623</v>
          </cell>
          <cell r="K454">
            <v>-25.32999999999987</v>
          </cell>
          <cell r="L454">
            <v>1110.78</v>
          </cell>
          <cell r="M454">
            <v>1110.78</v>
          </cell>
          <cell r="O454">
            <v>7.23</v>
          </cell>
          <cell r="Q454">
            <v>95.35</v>
          </cell>
          <cell r="R454">
            <v>0</v>
          </cell>
          <cell r="S454">
            <v>1262.8</v>
          </cell>
          <cell r="X454">
            <v>416.97</v>
          </cell>
          <cell r="AC454" t="str">
            <v>20150701LGUM_209</v>
          </cell>
        </row>
        <row r="455">
          <cell r="B455" t="str">
            <v>Jul 2015</v>
          </cell>
          <cell r="C455" t="str">
            <v>RLS</v>
          </cell>
          <cell r="D455" t="str">
            <v>LGUM_210</v>
          </cell>
          <cell r="E455">
            <v>324</v>
          </cell>
          <cell r="G455">
            <v>90605</v>
          </cell>
          <cell r="K455">
            <v>-148.19999999999933</v>
          </cell>
          <cell r="L455">
            <v>9218.6400000000012</v>
          </cell>
          <cell r="M455">
            <v>9218.6400000000012</v>
          </cell>
          <cell r="O455">
            <v>59.04</v>
          </cell>
          <cell r="Q455">
            <v>772.38</v>
          </cell>
          <cell r="R455">
            <v>0</v>
          </cell>
          <cell r="S455">
            <v>10240.540000000001</v>
          </cell>
          <cell r="X455">
            <v>3295.08</v>
          </cell>
          <cell r="AC455" t="str">
            <v>20150701LGUM_210</v>
          </cell>
        </row>
        <row r="456">
          <cell r="B456" t="str">
            <v>Jul 2015</v>
          </cell>
          <cell r="C456" t="str">
            <v>RLS</v>
          </cell>
          <cell r="D456" t="str">
            <v>LGUM_252</v>
          </cell>
          <cell r="E456">
            <v>3786</v>
          </cell>
          <cell r="G456">
            <v>204002</v>
          </cell>
          <cell r="K456">
            <v>-170.74999999999477</v>
          </cell>
          <cell r="L456">
            <v>36136.990000000005</v>
          </cell>
          <cell r="M456">
            <v>36136.990000000005</v>
          </cell>
          <cell r="O456">
            <v>153.63999999999999</v>
          </cell>
          <cell r="Q456">
            <v>3064.5</v>
          </cell>
          <cell r="R456">
            <v>0</v>
          </cell>
          <cell r="S456">
            <v>40816.120000000003</v>
          </cell>
          <cell r="X456">
            <v>7231.26</v>
          </cell>
          <cell r="AC456" t="str">
            <v>20150701LGUM_252</v>
          </cell>
        </row>
        <row r="457">
          <cell r="B457" t="str">
            <v>Jul 2015</v>
          </cell>
          <cell r="C457" t="str">
            <v>RLS</v>
          </cell>
          <cell r="D457" t="str">
            <v>LGUM_266</v>
          </cell>
          <cell r="E457">
            <v>2080</v>
          </cell>
          <cell r="G457">
            <v>166683</v>
          </cell>
          <cell r="K457">
            <v>-305.68000000000029</v>
          </cell>
          <cell r="L457">
            <v>56603.12</v>
          </cell>
          <cell r="M457">
            <v>56603.119999999995</v>
          </cell>
          <cell r="O457">
            <v>111.88</v>
          </cell>
          <cell r="Q457">
            <v>4620.8900000000003</v>
          </cell>
          <cell r="R457">
            <v>0</v>
          </cell>
          <cell r="S457">
            <v>61335.89</v>
          </cell>
          <cell r="X457">
            <v>5824</v>
          </cell>
          <cell r="AC457" t="str">
            <v>20150701LGUM_266</v>
          </cell>
        </row>
        <row r="458">
          <cell r="B458" t="str">
            <v>Jul 2015</v>
          </cell>
          <cell r="C458" t="str">
            <v>RLS</v>
          </cell>
          <cell r="D458" t="str">
            <v>LGUM_267</v>
          </cell>
          <cell r="E458">
            <v>2320</v>
          </cell>
          <cell r="G458">
            <v>297273</v>
          </cell>
          <cell r="K458">
            <v>-74.639999999987197</v>
          </cell>
          <cell r="L458">
            <v>72819.760000000009</v>
          </cell>
          <cell r="M458">
            <v>72819.759999999995</v>
          </cell>
          <cell r="O458">
            <v>182.96</v>
          </cell>
          <cell r="Q458">
            <v>5967.65</v>
          </cell>
          <cell r="R458">
            <v>0</v>
          </cell>
          <cell r="S458">
            <v>78972.429999999993</v>
          </cell>
          <cell r="X458">
            <v>10324</v>
          </cell>
          <cell r="AC458" t="str">
            <v>20150701LGUM_267</v>
          </cell>
        </row>
        <row r="459">
          <cell r="B459" t="str">
            <v>Jul 2015</v>
          </cell>
          <cell r="C459" t="str">
            <v>RLS</v>
          </cell>
          <cell r="D459" t="str">
            <v>LGUM_274</v>
          </cell>
          <cell r="E459">
            <v>17147</v>
          </cell>
          <cell r="G459">
            <v>647707</v>
          </cell>
          <cell r="K459">
            <v>-162.57000000001165</v>
          </cell>
          <cell r="L459">
            <v>294765.83</v>
          </cell>
          <cell r="M459">
            <v>294765.82999999996</v>
          </cell>
          <cell r="O459">
            <v>395.23</v>
          </cell>
          <cell r="Q459">
            <v>24129.73</v>
          </cell>
          <cell r="R459">
            <v>0</v>
          </cell>
          <cell r="S459">
            <v>319304.15999999997</v>
          </cell>
          <cell r="X459">
            <v>21776.69</v>
          </cell>
          <cell r="AC459" t="str">
            <v>20150701LGUM_274</v>
          </cell>
        </row>
        <row r="460">
          <cell r="B460" t="str">
            <v>Jul 2015</v>
          </cell>
          <cell r="C460" t="str">
            <v>RLS</v>
          </cell>
          <cell r="D460" t="str">
            <v>LGUM_275</v>
          </cell>
          <cell r="E460">
            <v>521</v>
          </cell>
          <cell r="G460">
            <v>27391</v>
          </cell>
          <cell r="K460">
            <v>-6.1700000000000728</v>
          </cell>
          <cell r="L460">
            <v>12971.94</v>
          </cell>
          <cell r="M460">
            <v>12971.94</v>
          </cell>
          <cell r="O460">
            <v>24.37</v>
          </cell>
          <cell r="Q460">
            <v>1046.73</v>
          </cell>
          <cell r="R460">
            <v>0</v>
          </cell>
          <cell r="S460">
            <v>14043.04</v>
          </cell>
          <cell r="X460">
            <v>932.59</v>
          </cell>
          <cell r="AC460" t="str">
            <v>20150701LGUM_275</v>
          </cell>
        </row>
        <row r="461">
          <cell r="B461" t="str">
            <v>Jul 2015</v>
          </cell>
          <cell r="C461" t="str">
            <v>RLS</v>
          </cell>
          <cell r="D461" t="str">
            <v>LGUM_276</v>
          </cell>
          <cell r="E461">
            <v>1347</v>
          </cell>
          <cell r="G461">
            <v>38497</v>
          </cell>
          <cell r="K461">
            <v>-218.56999999999971</v>
          </cell>
          <cell r="L461">
            <v>18881.89</v>
          </cell>
          <cell r="M461">
            <v>18881.89</v>
          </cell>
          <cell r="O461">
            <v>24.27</v>
          </cell>
          <cell r="Q461">
            <v>1545.45</v>
          </cell>
          <cell r="R461">
            <v>0</v>
          </cell>
          <cell r="S461">
            <v>20451.61</v>
          </cell>
          <cell r="X461">
            <v>1185.3599999999999</v>
          </cell>
          <cell r="AC461" t="str">
            <v>20150701LGUM_276</v>
          </cell>
        </row>
        <row r="462">
          <cell r="B462" t="str">
            <v>Jul 2015</v>
          </cell>
          <cell r="C462" t="str">
            <v>RLS</v>
          </cell>
          <cell r="D462" t="str">
            <v>LGUM_277</v>
          </cell>
          <cell r="E462">
            <v>2327</v>
          </cell>
          <cell r="G462">
            <v>120611</v>
          </cell>
          <cell r="K462">
            <v>-120.26999999999941</v>
          </cell>
          <cell r="L462">
            <v>51446.05</v>
          </cell>
          <cell r="M462">
            <v>51446.05</v>
          </cell>
          <cell r="O462">
            <v>71.23</v>
          </cell>
          <cell r="Q462">
            <v>4221.8500000000004</v>
          </cell>
          <cell r="R462">
            <v>0</v>
          </cell>
          <cell r="S462">
            <v>55798.26</v>
          </cell>
          <cell r="X462">
            <v>4165.33</v>
          </cell>
          <cell r="AC462" t="str">
            <v>20150701LGUM_277</v>
          </cell>
        </row>
        <row r="463">
          <cell r="B463" t="str">
            <v>Jul 2015</v>
          </cell>
          <cell r="C463" t="str">
            <v>RLS</v>
          </cell>
          <cell r="D463" t="str">
            <v>LGUM_278</v>
          </cell>
          <cell r="E463">
            <v>17</v>
          </cell>
          <cell r="G463">
            <v>4887</v>
          </cell>
          <cell r="K463">
            <v>-0.37999999999988177</v>
          </cell>
          <cell r="L463">
            <v>1233.6500000000001</v>
          </cell>
          <cell r="M463">
            <v>1233.6500000000001</v>
          </cell>
          <cell r="O463">
            <v>2.83</v>
          </cell>
          <cell r="Q463">
            <v>101.26</v>
          </cell>
          <cell r="R463">
            <v>0</v>
          </cell>
          <cell r="S463">
            <v>1337.74</v>
          </cell>
          <cell r="X463">
            <v>167.28</v>
          </cell>
          <cell r="AC463" t="str">
            <v>20150701LGUM_278</v>
          </cell>
        </row>
        <row r="464">
          <cell r="B464" t="str">
            <v>Jul 2015</v>
          </cell>
          <cell r="C464" t="str">
            <v>RLS</v>
          </cell>
          <cell r="D464" t="str">
            <v>LGUM_279</v>
          </cell>
          <cell r="E464">
            <v>11</v>
          </cell>
          <cell r="G464">
            <v>3109</v>
          </cell>
          <cell r="K464">
            <v>-0.17000000000001592</v>
          </cell>
          <cell r="L464">
            <v>455.89</v>
          </cell>
          <cell r="M464">
            <v>455.89000000000004</v>
          </cell>
          <cell r="O464">
            <v>1.8</v>
          </cell>
          <cell r="Q464">
            <v>37.479999999999997</v>
          </cell>
          <cell r="R464">
            <v>0</v>
          </cell>
          <cell r="S464">
            <v>495.17</v>
          </cell>
          <cell r="X464">
            <v>108.24</v>
          </cell>
          <cell r="AC464" t="str">
            <v>20150701LGUM_279</v>
          </cell>
        </row>
        <row r="465">
          <cell r="B465" t="str">
            <v>Jul 2015</v>
          </cell>
          <cell r="C465" t="str">
            <v>RLS</v>
          </cell>
          <cell r="D465" t="str">
            <v>LGUM_280</v>
          </cell>
          <cell r="E465">
            <v>46</v>
          </cell>
          <cell r="G465">
            <v>1369</v>
          </cell>
          <cell r="K465">
            <v>-0.3100000000001728</v>
          </cell>
          <cell r="L465">
            <v>891.62999999999988</v>
          </cell>
          <cell r="M465">
            <v>891.62999999999988</v>
          </cell>
          <cell r="O465">
            <v>0.8</v>
          </cell>
          <cell r="Q465">
            <v>133.31</v>
          </cell>
          <cell r="R465">
            <v>0</v>
          </cell>
          <cell r="S465">
            <v>1760.96</v>
          </cell>
          <cell r="X465">
            <v>40.479999999999997</v>
          </cell>
          <cell r="AC465" t="str">
            <v>20150701LGUM_280</v>
          </cell>
        </row>
        <row r="466">
          <cell r="B466" t="str">
            <v>Jul 2015</v>
          </cell>
          <cell r="C466" t="str">
            <v>RLS</v>
          </cell>
          <cell r="D466" t="str">
            <v>LGUM_281</v>
          </cell>
          <cell r="E466">
            <v>245</v>
          </cell>
          <cell r="G466">
            <v>9262</v>
          </cell>
          <cell r="K466">
            <v>-1.0199999999999818</v>
          </cell>
          <cell r="L466">
            <v>4987.18</v>
          </cell>
          <cell r="M466">
            <v>4987.1799999999994</v>
          </cell>
          <cell r="O466">
            <v>5.35</v>
          </cell>
          <cell r="Q466">
            <v>718.32</v>
          </cell>
          <cell r="R466">
            <v>0</v>
          </cell>
          <cell r="S466">
            <v>9489.07</v>
          </cell>
          <cell r="X466">
            <v>311.14999999999998</v>
          </cell>
          <cell r="AC466" t="str">
            <v>20150701LGUM_281</v>
          </cell>
        </row>
        <row r="467">
          <cell r="B467" t="str">
            <v>Jul 2015</v>
          </cell>
          <cell r="C467" t="str">
            <v>RLS</v>
          </cell>
          <cell r="D467" t="str">
            <v>LGUM_282</v>
          </cell>
          <cell r="E467">
            <v>106</v>
          </cell>
          <cell r="G467">
            <v>3043</v>
          </cell>
          <cell r="K467">
            <v>-0.49999999999977263</v>
          </cell>
          <cell r="L467">
            <v>2070.7399999999998</v>
          </cell>
          <cell r="M467">
            <v>2070.7399999999998</v>
          </cell>
          <cell r="O467">
            <v>1.78</v>
          </cell>
          <cell r="Q467">
            <v>250.82</v>
          </cell>
          <cell r="R467">
            <v>0</v>
          </cell>
          <cell r="S467">
            <v>3313.29</v>
          </cell>
          <cell r="X467">
            <v>93.28</v>
          </cell>
          <cell r="AC467" t="str">
            <v>20150701LGUM_282</v>
          </cell>
        </row>
        <row r="468">
          <cell r="B468" t="str">
            <v>Jul 2015</v>
          </cell>
          <cell r="C468" t="str">
            <v>RLS</v>
          </cell>
          <cell r="D468" t="str">
            <v>LGUM_283</v>
          </cell>
          <cell r="E468">
            <v>82</v>
          </cell>
          <cell r="G468">
            <v>3185</v>
          </cell>
          <cell r="K468">
            <v>-0.22000000000025466</v>
          </cell>
          <cell r="L468">
            <v>1707.8399999999997</v>
          </cell>
          <cell r="M468">
            <v>1707.84</v>
          </cell>
          <cell r="O468">
            <v>1.84</v>
          </cell>
          <cell r="Q468">
            <v>245.56</v>
          </cell>
          <cell r="R468">
            <v>0</v>
          </cell>
          <cell r="S468">
            <v>3243.62</v>
          </cell>
          <cell r="X468">
            <v>104.14</v>
          </cell>
          <cell r="AC468" t="str">
            <v>20150701LGUM_283</v>
          </cell>
        </row>
        <row r="469">
          <cell r="B469" t="str">
            <v>Jul 2015</v>
          </cell>
          <cell r="C469" t="str">
            <v>RLS</v>
          </cell>
          <cell r="D469" t="str">
            <v>LGUM_314</v>
          </cell>
          <cell r="E469">
            <v>479</v>
          </cell>
          <cell r="G469">
            <v>36485</v>
          </cell>
          <cell r="K469">
            <v>-0.54000000000087311</v>
          </cell>
          <cell r="L469">
            <v>9201.0499999999993</v>
          </cell>
          <cell r="M469">
            <v>9201.0499999999993</v>
          </cell>
          <cell r="O469">
            <v>23.54</v>
          </cell>
          <cell r="Q469">
            <v>752.71</v>
          </cell>
          <cell r="R469">
            <v>0</v>
          </cell>
          <cell r="S469">
            <v>9977.2999999999993</v>
          </cell>
          <cell r="X469">
            <v>1298.0899999999999</v>
          </cell>
          <cell r="AC469" t="str">
            <v>20150701LGUM_314</v>
          </cell>
        </row>
        <row r="470">
          <cell r="B470" t="str">
            <v>Jul 2015</v>
          </cell>
          <cell r="C470" t="str">
            <v>RLS</v>
          </cell>
          <cell r="D470" t="str">
            <v>LGUM_315</v>
          </cell>
          <cell r="E470">
            <v>476</v>
          </cell>
          <cell r="G470">
            <v>55766</v>
          </cell>
          <cell r="K470">
            <v>-66.729999999999563</v>
          </cell>
          <cell r="L470">
            <v>10862.23</v>
          </cell>
          <cell r="M470">
            <v>10862.23</v>
          </cell>
          <cell r="O470">
            <v>32.53</v>
          </cell>
          <cell r="Q470">
            <v>892.15</v>
          </cell>
          <cell r="R470">
            <v>0</v>
          </cell>
          <cell r="S470">
            <v>11786.91</v>
          </cell>
          <cell r="X470">
            <v>1999.2</v>
          </cell>
          <cell r="AC470" t="str">
            <v>20150701LGUM_315</v>
          </cell>
        </row>
        <row r="471">
          <cell r="B471" t="str">
            <v>Jul 2015</v>
          </cell>
          <cell r="C471" t="str">
            <v>RLS</v>
          </cell>
          <cell r="D471" t="str">
            <v>LGUM_318</v>
          </cell>
          <cell r="E471">
            <v>50</v>
          </cell>
          <cell r="G471">
            <v>2681</v>
          </cell>
          <cell r="K471">
            <v>-9.9999999999909051E-3</v>
          </cell>
          <cell r="L471">
            <v>871.49</v>
          </cell>
          <cell r="M471">
            <v>871.49</v>
          </cell>
          <cell r="O471">
            <v>1.55</v>
          </cell>
          <cell r="Q471">
            <v>71.5</v>
          </cell>
          <cell r="R471">
            <v>0</v>
          </cell>
          <cell r="S471">
            <v>944.54</v>
          </cell>
          <cell r="X471">
            <v>95.5</v>
          </cell>
          <cell r="AC471" t="str">
            <v>20150701LGUM_318</v>
          </cell>
        </row>
        <row r="472">
          <cell r="B472" t="str">
            <v>Jul 2015</v>
          </cell>
          <cell r="C472" t="str">
            <v>RLS</v>
          </cell>
          <cell r="D472" t="str">
            <v>LGUM_347</v>
          </cell>
          <cell r="E472">
            <v>0</v>
          </cell>
          <cell r="G472">
            <v>0</v>
          </cell>
          <cell r="K472">
            <v>0</v>
          </cell>
          <cell r="L472">
            <v>0</v>
          </cell>
          <cell r="M472">
            <v>0</v>
          </cell>
          <cell r="O472">
            <v>0</v>
          </cell>
          <cell r="Q472">
            <v>0</v>
          </cell>
          <cell r="R472">
            <v>0</v>
          </cell>
          <cell r="S472">
            <v>0</v>
          </cell>
          <cell r="X472">
            <v>0</v>
          </cell>
          <cell r="AC472" t="str">
            <v>20150701LGUM_347</v>
          </cell>
        </row>
        <row r="473">
          <cell r="B473" t="str">
            <v>Jul 2015</v>
          </cell>
          <cell r="C473" t="str">
            <v>RLS</v>
          </cell>
          <cell r="D473" t="str">
            <v>LGUM_348</v>
          </cell>
          <cell r="E473">
            <v>39</v>
          </cell>
          <cell r="G473">
            <v>2986</v>
          </cell>
          <cell r="K473">
            <v>-2.0000000000095497E-2</v>
          </cell>
          <cell r="L473">
            <v>512.04999999999995</v>
          </cell>
          <cell r="M473">
            <v>512.05000000000007</v>
          </cell>
          <cell r="O473">
            <v>1.72</v>
          </cell>
          <cell r="Q473">
            <v>42.08</v>
          </cell>
          <cell r="R473">
            <v>0</v>
          </cell>
          <cell r="S473">
            <v>555.85</v>
          </cell>
          <cell r="X473">
            <v>116.22</v>
          </cell>
          <cell r="AC473" t="str">
            <v>20150701LGUM_348</v>
          </cell>
        </row>
        <row r="474">
          <cell r="B474" t="str">
            <v>Jul 2015</v>
          </cell>
          <cell r="C474" t="str">
            <v>RLS</v>
          </cell>
          <cell r="D474" t="str">
            <v>LGUM_349</v>
          </cell>
          <cell r="E474">
            <v>17</v>
          </cell>
          <cell r="G474">
            <v>434</v>
          </cell>
          <cell r="K474">
            <v>0</v>
          </cell>
          <cell r="L474">
            <v>153.51</v>
          </cell>
          <cell r="M474">
            <v>153.51</v>
          </cell>
          <cell r="O474">
            <v>0.25</v>
          </cell>
          <cell r="Q474">
            <v>12.59</v>
          </cell>
          <cell r="R474">
            <v>0</v>
          </cell>
          <cell r="S474">
            <v>166.35</v>
          </cell>
          <cell r="X474">
            <v>15.47</v>
          </cell>
          <cell r="AC474" t="str">
            <v>20150701LGUM_349</v>
          </cell>
        </row>
        <row r="475">
          <cell r="B475" t="str">
            <v>Jul 2015</v>
          </cell>
          <cell r="C475" t="str">
            <v>LS</v>
          </cell>
          <cell r="D475" t="str">
            <v>LGUM_400</v>
          </cell>
          <cell r="E475">
            <v>49</v>
          </cell>
          <cell r="G475">
            <v>681</v>
          </cell>
          <cell r="K475">
            <v>-0.27999999999988034</v>
          </cell>
          <cell r="L475">
            <v>1170.82</v>
          </cell>
          <cell r="M475">
            <v>1170.82</v>
          </cell>
          <cell r="O475">
            <v>0.4</v>
          </cell>
          <cell r="Q475">
            <v>100.29</v>
          </cell>
          <cell r="R475">
            <v>0</v>
          </cell>
          <cell r="S475">
            <v>1324.91</v>
          </cell>
          <cell r="X475">
            <v>49.98</v>
          </cell>
          <cell r="AC475" t="str">
            <v>20150701LGUM_400</v>
          </cell>
        </row>
        <row r="476">
          <cell r="B476" t="str">
            <v>Jul 2015</v>
          </cell>
          <cell r="C476" t="str">
            <v>LS</v>
          </cell>
          <cell r="D476" t="str">
            <v>LGUM_401</v>
          </cell>
          <cell r="E476">
            <v>8</v>
          </cell>
          <cell r="G476">
            <v>222</v>
          </cell>
          <cell r="K476">
            <v>-8.0000000000012506E-2</v>
          </cell>
          <cell r="L476">
            <v>199.28</v>
          </cell>
          <cell r="M476">
            <v>199.28</v>
          </cell>
          <cell r="O476">
            <v>0.12</v>
          </cell>
          <cell r="Q476">
            <v>16.34</v>
          </cell>
          <cell r="R476">
            <v>0</v>
          </cell>
          <cell r="S476">
            <v>215.74</v>
          </cell>
          <cell r="X476">
            <v>8.48</v>
          </cell>
          <cell r="AC476" t="str">
            <v>20150701LGUM_401</v>
          </cell>
        </row>
        <row r="477">
          <cell r="B477" t="str">
            <v>Jul 2015</v>
          </cell>
          <cell r="C477" t="str">
            <v>LS</v>
          </cell>
          <cell r="D477" t="str">
            <v>LGUM_412</v>
          </cell>
          <cell r="E477">
            <v>239</v>
          </cell>
          <cell r="G477">
            <v>5333</v>
          </cell>
          <cell r="K477">
            <v>-1.3000000000001819</v>
          </cell>
          <cell r="L477">
            <v>4730.8999999999996</v>
          </cell>
          <cell r="M477">
            <v>4730.9000000000005</v>
          </cell>
          <cell r="O477">
            <v>3.61</v>
          </cell>
          <cell r="Q477">
            <v>382.08</v>
          </cell>
          <cell r="R477">
            <v>0</v>
          </cell>
          <cell r="S477">
            <v>5116.59</v>
          </cell>
          <cell r="X477">
            <v>179.25</v>
          </cell>
          <cell r="AC477" t="str">
            <v>20150701LGUM_412</v>
          </cell>
        </row>
        <row r="478">
          <cell r="B478" t="str">
            <v>Jul 2015</v>
          </cell>
          <cell r="C478" t="str">
            <v>LS</v>
          </cell>
          <cell r="D478" t="str">
            <v>LGUM_413</v>
          </cell>
          <cell r="E478">
            <v>2530</v>
          </cell>
          <cell r="G478">
            <v>78187</v>
          </cell>
          <cell r="K478">
            <v>-127.29999999999797</v>
          </cell>
          <cell r="L478">
            <v>51737.700000000004</v>
          </cell>
          <cell r="M478">
            <v>51737.700000000004</v>
          </cell>
          <cell r="O478">
            <v>48.58</v>
          </cell>
          <cell r="Q478">
            <v>4151.8900000000003</v>
          </cell>
          <cell r="R478">
            <v>0</v>
          </cell>
          <cell r="S478">
            <v>55949.48</v>
          </cell>
          <cell r="X478">
            <v>2681.8</v>
          </cell>
          <cell r="AC478" t="str">
            <v>20150701LGUM_413</v>
          </cell>
        </row>
        <row r="479">
          <cell r="B479" t="str">
            <v>Jul 2015</v>
          </cell>
          <cell r="C479" t="str">
            <v>LS</v>
          </cell>
          <cell r="D479" t="str">
            <v>LGUM_415</v>
          </cell>
          <cell r="E479">
            <v>47</v>
          </cell>
          <cell r="G479">
            <v>1014</v>
          </cell>
          <cell r="K479">
            <v>-0.15999999999996817</v>
          </cell>
          <cell r="L479">
            <v>948.77</v>
          </cell>
          <cell r="M479">
            <v>948.77</v>
          </cell>
          <cell r="O479">
            <v>0.55000000000000004</v>
          </cell>
          <cell r="Q479">
            <v>77.7</v>
          </cell>
          <cell r="R479">
            <v>0</v>
          </cell>
          <cell r="S479">
            <v>1027.02</v>
          </cell>
          <cell r="X479">
            <v>35.25</v>
          </cell>
          <cell r="AC479" t="str">
            <v>20150701LGUM_415</v>
          </cell>
        </row>
        <row r="480">
          <cell r="B480" t="str">
            <v>Jul 2015</v>
          </cell>
          <cell r="C480" t="str">
            <v>LS</v>
          </cell>
          <cell r="D480" t="str">
            <v>LGUM_416</v>
          </cell>
          <cell r="E480">
            <v>1968</v>
          </cell>
          <cell r="G480">
            <v>60216</v>
          </cell>
          <cell r="K480">
            <v>-108.35000000000291</v>
          </cell>
          <cell r="L480">
            <v>44309.409999999996</v>
          </cell>
          <cell r="M480">
            <v>44309.409999999996</v>
          </cell>
          <cell r="O480">
            <v>36.1</v>
          </cell>
          <cell r="Q480">
            <v>3630.53</v>
          </cell>
          <cell r="R480">
            <v>0</v>
          </cell>
          <cell r="S480">
            <v>47995.59</v>
          </cell>
          <cell r="X480">
            <v>2086.08</v>
          </cell>
          <cell r="AC480" t="str">
            <v>20150701LGUM_416</v>
          </cell>
        </row>
        <row r="481">
          <cell r="B481" t="str">
            <v>Jul 2015</v>
          </cell>
          <cell r="C481" t="str">
            <v>RLS</v>
          </cell>
          <cell r="D481" t="str">
            <v>LGUM_417</v>
          </cell>
          <cell r="E481">
            <v>48</v>
          </cell>
          <cell r="G481">
            <v>1480</v>
          </cell>
          <cell r="K481">
            <v>-0.14999999999986358</v>
          </cell>
          <cell r="L481">
            <v>1136.97</v>
          </cell>
          <cell r="M481">
            <v>1136.97</v>
          </cell>
          <cell r="O481">
            <v>0.87</v>
          </cell>
          <cell r="Q481">
            <v>93.17</v>
          </cell>
          <cell r="R481">
            <v>0</v>
          </cell>
          <cell r="S481">
            <v>1231.01</v>
          </cell>
          <cell r="X481">
            <v>49.44</v>
          </cell>
          <cell r="AC481" t="str">
            <v>20150701LGUM_417</v>
          </cell>
        </row>
        <row r="482">
          <cell r="B482" t="str">
            <v>Jul 2015</v>
          </cell>
          <cell r="C482" t="str">
            <v>RLS</v>
          </cell>
          <cell r="D482" t="str">
            <v>LGUM_419</v>
          </cell>
          <cell r="E482">
            <v>119</v>
          </cell>
          <cell r="G482">
            <v>5421</v>
          </cell>
          <cell r="K482">
            <v>-1.580000000000382</v>
          </cell>
          <cell r="L482">
            <v>2948.43</v>
          </cell>
          <cell r="M482">
            <v>2948.4300000000003</v>
          </cell>
          <cell r="O482">
            <v>3.16</v>
          </cell>
          <cell r="Q482">
            <v>241.75</v>
          </cell>
          <cell r="R482">
            <v>0</v>
          </cell>
          <cell r="S482">
            <v>3193.34</v>
          </cell>
          <cell r="X482">
            <v>196.35</v>
          </cell>
          <cell r="AC482" t="str">
            <v>20150701LGUM_419</v>
          </cell>
        </row>
        <row r="483">
          <cell r="B483" t="str">
            <v>Jul 2015</v>
          </cell>
          <cell r="C483" t="str">
            <v>LS</v>
          </cell>
          <cell r="D483" t="str">
            <v>LGUM_420</v>
          </cell>
          <cell r="E483">
            <v>61</v>
          </cell>
          <cell r="G483">
            <v>2872</v>
          </cell>
          <cell r="K483">
            <v>-0.74000000000000909</v>
          </cell>
          <cell r="L483">
            <v>1823.77</v>
          </cell>
          <cell r="M483">
            <v>1823.77</v>
          </cell>
          <cell r="O483">
            <v>1.91</v>
          </cell>
          <cell r="Q483">
            <v>148.83000000000001</v>
          </cell>
          <cell r="R483">
            <v>0</v>
          </cell>
          <cell r="S483">
            <v>1974.51</v>
          </cell>
          <cell r="X483">
            <v>100.65</v>
          </cell>
          <cell r="AC483" t="str">
            <v>20150701LGUM_420</v>
          </cell>
        </row>
        <row r="484">
          <cell r="B484" t="str">
            <v>Jul 2015</v>
          </cell>
          <cell r="C484" t="str">
            <v>LS</v>
          </cell>
          <cell r="D484" t="str">
            <v>LGUM_421</v>
          </cell>
          <cell r="E484">
            <v>208</v>
          </cell>
          <cell r="G484">
            <v>16010</v>
          </cell>
          <cell r="K484">
            <v>-1.9899999999997817</v>
          </cell>
          <cell r="L484">
            <v>6837.05</v>
          </cell>
          <cell r="M484">
            <v>6837.05</v>
          </cell>
          <cell r="O484">
            <v>11.41</v>
          </cell>
          <cell r="Q484">
            <v>551.29</v>
          </cell>
          <cell r="R484">
            <v>0</v>
          </cell>
          <cell r="S484">
            <v>7399.75</v>
          </cell>
          <cell r="X484">
            <v>555.36</v>
          </cell>
          <cell r="AC484" t="str">
            <v>20150701LGUM_421</v>
          </cell>
        </row>
        <row r="485">
          <cell r="B485" t="str">
            <v>Jul 2015</v>
          </cell>
          <cell r="C485" t="str">
            <v>LS</v>
          </cell>
          <cell r="D485" t="str">
            <v>LGUM_422</v>
          </cell>
          <cell r="E485">
            <v>439</v>
          </cell>
          <cell r="G485">
            <v>52571</v>
          </cell>
          <cell r="K485">
            <v>-184.76000000000204</v>
          </cell>
          <cell r="L485">
            <v>16677.23</v>
          </cell>
          <cell r="M485">
            <v>16677.23</v>
          </cell>
          <cell r="O485">
            <v>32.450000000000003</v>
          </cell>
          <cell r="Q485">
            <v>1365.79</v>
          </cell>
          <cell r="R485">
            <v>0</v>
          </cell>
          <cell r="S485">
            <v>18075.47</v>
          </cell>
          <cell r="X485">
            <v>1878.92</v>
          </cell>
          <cell r="AC485" t="str">
            <v>20150701LGUM_422</v>
          </cell>
        </row>
        <row r="486">
          <cell r="B486" t="str">
            <v>Jul 2015</v>
          </cell>
          <cell r="C486" t="str">
            <v>LS</v>
          </cell>
          <cell r="D486" t="str">
            <v>LGUM_423</v>
          </cell>
          <cell r="E486">
            <v>23</v>
          </cell>
          <cell r="G486">
            <v>1080</v>
          </cell>
          <cell r="K486">
            <v>-0.20000000000004547</v>
          </cell>
          <cell r="L486">
            <v>606.30999999999995</v>
          </cell>
          <cell r="M486">
            <v>606.30999999999995</v>
          </cell>
          <cell r="O486">
            <v>0.66</v>
          </cell>
          <cell r="Q486">
            <v>49.69</v>
          </cell>
          <cell r="R486">
            <v>0</v>
          </cell>
          <cell r="S486">
            <v>656.66</v>
          </cell>
          <cell r="X486">
            <v>37.950000000000003</v>
          </cell>
          <cell r="AC486" t="str">
            <v>20150701LGUM_423</v>
          </cell>
        </row>
        <row r="487">
          <cell r="B487" t="str">
            <v>Jul 2015</v>
          </cell>
          <cell r="C487" t="str">
            <v>LS</v>
          </cell>
          <cell r="D487" t="str">
            <v>LGUM_424</v>
          </cell>
          <cell r="E487">
            <v>544</v>
          </cell>
          <cell r="G487">
            <v>41031</v>
          </cell>
          <cell r="K487">
            <v>81.8799999999992</v>
          </cell>
          <cell r="L487">
            <v>15569.56</v>
          </cell>
          <cell r="M487">
            <v>15569.560000000001</v>
          </cell>
          <cell r="O487">
            <v>24.16</v>
          </cell>
          <cell r="Q487">
            <v>1276.43</v>
          </cell>
          <cell r="R487">
            <v>0</v>
          </cell>
          <cell r="S487">
            <v>16870.150000000001</v>
          </cell>
          <cell r="X487">
            <v>2165.12</v>
          </cell>
          <cell r="AC487" t="str">
            <v>20150701LGUM_424</v>
          </cell>
        </row>
        <row r="488">
          <cell r="B488" t="str">
            <v>Jul 2015</v>
          </cell>
          <cell r="C488" t="str">
            <v>LS</v>
          </cell>
          <cell r="D488" t="str">
            <v>LGUM_425</v>
          </cell>
          <cell r="E488">
            <v>32</v>
          </cell>
          <cell r="G488">
            <v>3945</v>
          </cell>
          <cell r="K488">
            <v>-0.25999999999999091</v>
          </cell>
          <cell r="L488">
            <v>1089.3399999999999</v>
          </cell>
          <cell r="M488">
            <v>1089.3400000000001</v>
          </cell>
          <cell r="O488">
            <v>2.9</v>
          </cell>
          <cell r="Q488">
            <v>88.65</v>
          </cell>
          <cell r="R488">
            <v>0</v>
          </cell>
          <cell r="S488">
            <v>1180.8900000000001</v>
          </cell>
          <cell r="X488">
            <v>136.96</v>
          </cell>
          <cell r="AC488" t="str">
            <v>20150701LGUM_425</v>
          </cell>
        </row>
        <row r="489">
          <cell r="B489" t="str">
            <v>Jul 2015</v>
          </cell>
          <cell r="C489" t="str">
            <v>RLS</v>
          </cell>
          <cell r="D489" t="str">
            <v>LGUM_426</v>
          </cell>
          <cell r="E489">
            <v>34</v>
          </cell>
          <cell r="G489">
            <v>732</v>
          </cell>
          <cell r="K489">
            <v>-0.45000000000004547</v>
          </cell>
          <cell r="L489">
            <v>1129.71</v>
          </cell>
          <cell r="M489">
            <v>1129.71</v>
          </cell>
          <cell r="O489">
            <v>0.42</v>
          </cell>
          <cell r="Q489">
            <v>92.56</v>
          </cell>
          <cell r="R489">
            <v>0</v>
          </cell>
          <cell r="S489">
            <v>1222.69</v>
          </cell>
          <cell r="X489">
            <v>25.5</v>
          </cell>
          <cell r="AC489" t="str">
            <v>20150701LGUM_426</v>
          </cell>
        </row>
        <row r="490">
          <cell r="B490" t="str">
            <v>Jul 2015</v>
          </cell>
          <cell r="C490" t="str">
            <v>LS</v>
          </cell>
          <cell r="D490" t="str">
            <v>LGUM_427</v>
          </cell>
          <cell r="E490">
            <v>53</v>
          </cell>
          <cell r="G490">
            <v>1143</v>
          </cell>
          <cell r="K490">
            <v>-0.62999999999998124</v>
          </cell>
          <cell r="L490">
            <v>1866.0300000000002</v>
          </cell>
          <cell r="M490">
            <v>1866.0300000000002</v>
          </cell>
          <cell r="O490">
            <v>0.65</v>
          </cell>
          <cell r="Q490">
            <v>157.05000000000001</v>
          </cell>
          <cell r="R490">
            <v>0</v>
          </cell>
          <cell r="S490">
            <v>2074.59</v>
          </cell>
          <cell r="X490">
            <v>39.75</v>
          </cell>
          <cell r="AC490" t="str">
            <v>20150701LGUM_427</v>
          </cell>
        </row>
        <row r="491">
          <cell r="B491" t="str">
            <v>Jul 2015</v>
          </cell>
          <cell r="C491" t="str">
            <v>RLS</v>
          </cell>
          <cell r="D491" t="str">
            <v>LGUM_428</v>
          </cell>
          <cell r="E491">
            <v>277</v>
          </cell>
          <cell r="G491">
            <v>8390</v>
          </cell>
          <cell r="K491">
            <v>-3.3499999999993406</v>
          </cell>
          <cell r="L491">
            <v>9445.1200000000008</v>
          </cell>
          <cell r="M491">
            <v>9445.1200000000008</v>
          </cell>
          <cell r="O491">
            <v>4.8899999999999997</v>
          </cell>
          <cell r="Q491">
            <v>797.53</v>
          </cell>
          <cell r="R491">
            <v>0</v>
          </cell>
          <cell r="S491">
            <v>10535.17</v>
          </cell>
          <cell r="X491">
            <v>293.62</v>
          </cell>
          <cell r="AC491" t="str">
            <v>20150701LGUM_428</v>
          </cell>
        </row>
        <row r="492">
          <cell r="B492" t="str">
            <v>Jul 2015</v>
          </cell>
          <cell r="C492" t="str">
            <v>LS</v>
          </cell>
          <cell r="D492" t="str">
            <v>LGUM_429</v>
          </cell>
          <cell r="E492">
            <v>214</v>
          </cell>
          <cell r="G492">
            <v>6429</v>
          </cell>
          <cell r="K492">
            <v>-1.7000000000005002</v>
          </cell>
          <cell r="L492">
            <v>7721.5599999999995</v>
          </cell>
          <cell r="M492">
            <v>7721.5599999999995</v>
          </cell>
          <cell r="O492">
            <v>5.64</v>
          </cell>
          <cell r="Q492">
            <v>674.9</v>
          </cell>
          <cell r="R492">
            <v>0</v>
          </cell>
          <cell r="S492">
            <v>9059.36</v>
          </cell>
          <cell r="X492">
            <v>226.84</v>
          </cell>
          <cell r="AC492" t="str">
            <v>20150701LGUM_429</v>
          </cell>
        </row>
        <row r="493">
          <cell r="B493" t="str">
            <v>Jul 2015</v>
          </cell>
          <cell r="C493" t="str">
            <v>RLS</v>
          </cell>
          <cell r="D493" t="str">
            <v>LGUM_430</v>
          </cell>
          <cell r="E493">
            <v>13</v>
          </cell>
          <cell r="G493">
            <v>275</v>
          </cell>
          <cell r="K493">
            <v>-1.999999999998181E-2</v>
          </cell>
          <cell r="L493">
            <v>419.62</v>
          </cell>
          <cell r="M493">
            <v>419.62</v>
          </cell>
          <cell r="O493">
            <v>0.16</v>
          </cell>
          <cell r="Q493">
            <v>34.369999999999997</v>
          </cell>
          <cell r="R493">
            <v>0</v>
          </cell>
          <cell r="S493">
            <v>454.15</v>
          </cell>
          <cell r="X493">
            <v>9.75</v>
          </cell>
          <cell r="AC493" t="str">
            <v>20150701LGUM_430</v>
          </cell>
        </row>
        <row r="494">
          <cell r="B494" t="str">
            <v>Jul 2015</v>
          </cell>
          <cell r="C494" t="str">
            <v>LS</v>
          </cell>
          <cell r="D494" t="str">
            <v>LGUM_431</v>
          </cell>
          <cell r="E494">
            <v>51</v>
          </cell>
          <cell r="G494">
            <v>1132</v>
          </cell>
          <cell r="K494">
            <v>-0.64999999999997726</v>
          </cell>
          <cell r="L494">
            <v>1679.8000000000002</v>
          </cell>
          <cell r="M494">
            <v>1679.8</v>
          </cell>
          <cell r="O494">
            <v>0.66</v>
          </cell>
          <cell r="Q494">
            <v>153.05000000000001</v>
          </cell>
          <cell r="R494">
            <v>0</v>
          </cell>
          <cell r="S494">
            <v>2021.87</v>
          </cell>
          <cell r="X494">
            <v>38.25</v>
          </cell>
          <cell r="AC494" t="str">
            <v>20150701LGUM_431</v>
          </cell>
        </row>
        <row r="495">
          <cell r="B495" t="str">
            <v>Jul 2015</v>
          </cell>
          <cell r="C495" t="str">
            <v>RLS</v>
          </cell>
          <cell r="D495" t="str">
            <v>LGUM_432</v>
          </cell>
          <cell r="E495">
            <v>10</v>
          </cell>
          <cell r="G495">
            <v>305</v>
          </cell>
          <cell r="K495">
            <v>-0.15000000000000702</v>
          </cell>
          <cell r="L495">
            <v>343.34999999999997</v>
          </cell>
          <cell r="M495">
            <v>343.34999999999997</v>
          </cell>
          <cell r="O495">
            <v>0.18</v>
          </cell>
          <cell r="Q495">
            <v>28.42</v>
          </cell>
          <cell r="R495">
            <v>0</v>
          </cell>
          <cell r="S495">
            <v>375.42</v>
          </cell>
          <cell r="X495">
            <v>10.6</v>
          </cell>
          <cell r="AC495" t="str">
            <v>20150701LGUM_432</v>
          </cell>
        </row>
        <row r="496">
          <cell r="B496" t="str">
            <v>Jul 2015</v>
          </cell>
          <cell r="C496" t="str">
            <v>LS</v>
          </cell>
          <cell r="D496" t="str">
            <v>LGUM_433</v>
          </cell>
          <cell r="E496">
            <v>873</v>
          </cell>
          <cell r="G496">
            <v>32058</v>
          </cell>
          <cell r="K496">
            <v>-522.4099999999994</v>
          </cell>
          <cell r="L496">
            <v>30041.32</v>
          </cell>
          <cell r="M496">
            <v>30041.32</v>
          </cell>
          <cell r="O496">
            <v>30.12</v>
          </cell>
          <cell r="Q496">
            <v>1581.35</v>
          </cell>
          <cell r="R496">
            <v>0</v>
          </cell>
          <cell r="S496">
            <v>32585.81</v>
          </cell>
          <cell r="X496">
            <v>925.38</v>
          </cell>
          <cell r="AC496" t="str">
            <v>20150701LGUM_433</v>
          </cell>
        </row>
        <row r="497">
          <cell r="B497" t="str">
            <v>Jul 2015</v>
          </cell>
          <cell r="C497" t="str">
            <v>LS</v>
          </cell>
          <cell r="D497" t="str">
            <v>LGUM_439</v>
          </cell>
          <cell r="E497">
            <v>0</v>
          </cell>
          <cell r="G497">
            <v>0</v>
          </cell>
          <cell r="K497">
            <v>0</v>
          </cell>
          <cell r="L497">
            <v>0</v>
          </cell>
          <cell r="M497">
            <v>0</v>
          </cell>
          <cell r="O497">
            <v>0</v>
          </cell>
          <cell r="Q497">
            <v>0</v>
          </cell>
          <cell r="R497">
            <v>0</v>
          </cell>
          <cell r="S497">
            <v>0</v>
          </cell>
          <cell r="X497">
            <v>0</v>
          </cell>
          <cell r="AC497" t="str">
            <v>20150701LGUM_439</v>
          </cell>
        </row>
        <row r="498">
          <cell r="B498" t="str">
            <v>Jul 2015</v>
          </cell>
          <cell r="C498" t="str">
            <v>LS</v>
          </cell>
          <cell r="D498" t="str">
            <v>LGUM_440</v>
          </cell>
          <cell r="E498">
            <v>10</v>
          </cell>
          <cell r="G498">
            <v>758</v>
          </cell>
          <cell r="K498">
            <v>-8.0000000000012506E-2</v>
          </cell>
          <cell r="L498">
            <v>182.82</v>
          </cell>
          <cell r="M498">
            <v>182.82000000000002</v>
          </cell>
          <cell r="O498">
            <v>0.44</v>
          </cell>
          <cell r="Q498">
            <v>15.01</v>
          </cell>
          <cell r="R498">
            <v>0</v>
          </cell>
          <cell r="S498">
            <v>198.27</v>
          </cell>
          <cell r="X498">
            <v>26.7</v>
          </cell>
          <cell r="AC498" t="str">
            <v>20150701LGUM_440</v>
          </cell>
        </row>
        <row r="499">
          <cell r="B499" t="str">
            <v>Jul 2015</v>
          </cell>
          <cell r="C499" t="str">
            <v>LS</v>
          </cell>
          <cell r="D499" t="str">
            <v>LGUM_441</v>
          </cell>
          <cell r="E499">
            <v>40</v>
          </cell>
          <cell r="G499">
            <v>4803</v>
          </cell>
          <cell r="K499">
            <v>-0.25</v>
          </cell>
          <cell r="L499">
            <v>892.95</v>
          </cell>
          <cell r="M499">
            <v>892.95</v>
          </cell>
          <cell r="O499">
            <v>2.8</v>
          </cell>
          <cell r="Q499">
            <v>73.349999999999994</v>
          </cell>
          <cell r="R499">
            <v>0</v>
          </cell>
          <cell r="S499">
            <v>969.1</v>
          </cell>
          <cell r="X499">
            <v>171.2</v>
          </cell>
          <cell r="AC499" t="str">
            <v>20150701LGUM_441</v>
          </cell>
        </row>
        <row r="500">
          <cell r="B500" t="str">
            <v>Jul 2015</v>
          </cell>
          <cell r="C500" t="str">
            <v>LS</v>
          </cell>
          <cell r="D500" t="str">
            <v>LGUM_444</v>
          </cell>
          <cell r="E500">
            <v>0</v>
          </cell>
          <cell r="G500">
            <v>0</v>
          </cell>
          <cell r="K500">
            <v>0</v>
          </cell>
          <cell r="L500">
            <v>0</v>
          </cell>
          <cell r="M500">
            <v>0</v>
          </cell>
          <cell r="O500">
            <v>0</v>
          </cell>
          <cell r="Q500">
            <v>0</v>
          </cell>
          <cell r="R500">
            <v>0</v>
          </cell>
          <cell r="S500">
            <v>0</v>
          </cell>
          <cell r="X500">
            <v>0</v>
          </cell>
          <cell r="AC500" t="str">
            <v>20150701LGUM_444</v>
          </cell>
        </row>
        <row r="501">
          <cell r="B501" t="str">
            <v>Jul 2015</v>
          </cell>
          <cell r="C501" t="str">
            <v>LS</v>
          </cell>
          <cell r="D501" t="str">
            <v>LGUM_445</v>
          </cell>
          <cell r="E501">
            <v>0</v>
          </cell>
          <cell r="G501">
            <v>0</v>
          </cell>
          <cell r="K501">
            <v>0</v>
          </cell>
          <cell r="L501">
            <v>0</v>
          </cell>
          <cell r="M501">
            <v>0</v>
          </cell>
          <cell r="O501">
            <v>0</v>
          </cell>
          <cell r="Q501">
            <v>0</v>
          </cell>
          <cell r="R501">
            <v>0</v>
          </cell>
          <cell r="S501">
            <v>0</v>
          </cell>
          <cell r="X501">
            <v>0</v>
          </cell>
          <cell r="AC501" t="str">
            <v>20150701LGUM_445</v>
          </cell>
        </row>
        <row r="502">
          <cell r="B502" t="str">
            <v>Jul 2015</v>
          </cell>
          <cell r="C502" t="str">
            <v>LS</v>
          </cell>
          <cell r="D502" t="str">
            <v>LGUM_452</v>
          </cell>
          <cell r="E502">
            <v>6755</v>
          </cell>
          <cell r="G502">
            <v>313640</v>
          </cell>
          <cell r="K502">
            <v>-128.70999999998776</v>
          </cell>
          <cell r="L502">
            <v>86537.94</v>
          </cell>
          <cell r="M502">
            <v>86537.939999999988</v>
          </cell>
          <cell r="O502">
            <v>187.46</v>
          </cell>
          <cell r="Q502">
            <v>7187.12</v>
          </cell>
          <cell r="R502">
            <v>0</v>
          </cell>
          <cell r="S502">
            <v>95013.79</v>
          </cell>
          <cell r="X502">
            <v>11145.75</v>
          </cell>
          <cell r="AC502" t="str">
            <v>20150701LGUM_452</v>
          </cell>
        </row>
        <row r="503">
          <cell r="B503" t="str">
            <v>Jul 2015</v>
          </cell>
          <cell r="C503" t="str">
            <v>LS</v>
          </cell>
          <cell r="D503" t="str">
            <v>LGUM_453</v>
          </cell>
          <cell r="E503">
            <v>9849</v>
          </cell>
          <cell r="G503">
            <v>741415</v>
          </cell>
          <cell r="K503">
            <v>-60.580000000016298</v>
          </cell>
          <cell r="L503">
            <v>148560.82999999999</v>
          </cell>
          <cell r="M503">
            <v>148560.83000000002</v>
          </cell>
          <cell r="O503">
            <v>433.49</v>
          </cell>
          <cell r="Q503">
            <v>12293.32</v>
          </cell>
          <cell r="R503">
            <v>0</v>
          </cell>
          <cell r="S503">
            <v>162430.64000000001</v>
          </cell>
          <cell r="X503">
            <v>39199.019999999997</v>
          </cell>
          <cell r="AC503" t="str">
            <v>20150701LGUM_453</v>
          </cell>
        </row>
        <row r="504">
          <cell r="B504" t="str">
            <v>Jul 2015</v>
          </cell>
          <cell r="C504" t="str">
            <v>LS</v>
          </cell>
          <cell r="D504" t="str">
            <v>LGUM_454</v>
          </cell>
          <cell r="E504">
            <v>5733</v>
          </cell>
          <cell r="G504">
            <v>700695</v>
          </cell>
          <cell r="K504">
            <v>-236.26999999999634</v>
          </cell>
          <cell r="L504">
            <v>99460.6</v>
          </cell>
          <cell r="M504">
            <v>99460.6</v>
          </cell>
          <cell r="O504">
            <v>437.29</v>
          </cell>
          <cell r="Q504">
            <v>8261.1200000000008</v>
          </cell>
          <cell r="R504">
            <v>0</v>
          </cell>
          <cell r="S504">
            <v>110973.19</v>
          </cell>
          <cell r="X504">
            <v>24537.24</v>
          </cell>
          <cell r="AC504" t="str">
            <v>20150701LGUM_454</v>
          </cell>
        </row>
        <row r="505">
          <cell r="B505" t="str">
            <v>Jul 2015</v>
          </cell>
          <cell r="C505" t="str">
            <v>LS</v>
          </cell>
          <cell r="D505" t="str">
            <v>LGUM_455</v>
          </cell>
          <cell r="E505">
            <v>416</v>
          </cell>
          <cell r="G505">
            <v>19265</v>
          </cell>
          <cell r="K505">
            <v>-71.219999999999231</v>
          </cell>
          <cell r="L505">
            <v>5661.26</v>
          </cell>
          <cell r="M505">
            <v>5661.26</v>
          </cell>
          <cell r="O505">
            <v>12.33</v>
          </cell>
          <cell r="Q505">
            <v>480.83</v>
          </cell>
          <cell r="R505">
            <v>0</v>
          </cell>
          <cell r="S505">
            <v>6360.3</v>
          </cell>
          <cell r="X505">
            <v>686.4</v>
          </cell>
          <cell r="AC505" t="str">
            <v>20150701LGUM_455</v>
          </cell>
        </row>
        <row r="506">
          <cell r="B506" t="str">
            <v>Jul 2015</v>
          </cell>
          <cell r="C506" t="str">
            <v>LS</v>
          </cell>
          <cell r="D506" t="str">
            <v>LGUM_456</v>
          </cell>
          <cell r="E506">
            <v>13210</v>
          </cell>
          <cell r="G506">
            <v>1610508</v>
          </cell>
          <cell r="K506">
            <v>-1254.7900000000027</v>
          </cell>
          <cell r="L506">
            <v>239431.41</v>
          </cell>
          <cell r="M506">
            <v>239431.41</v>
          </cell>
          <cell r="O506">
            <v>998.8</v>
          </cell>
          <cell r="Q506">
            <v>20283.57</v>
          </cell>
          <cell r="R506">
            <v>0</v>
          </cell>
          <cell r="S506">
            <v>268406.88</v>
          </cell>
          <cell r="X506">
            <v>56538.8</v>
          </cell>
          <cell r="AC506" t="str">
            <v>20150701LGUM_456</v>
          </cell>
        </row>
        <row r="507">
          <cell r="B507" t="str">
            <v>Jul 2015</v>
          </cell>
          <cell r="C507" t="str">
            <v>LS</v>
          </cell>
          <cell r="D507" t="str">
            <v>LGUM_457</v>
          </cell>
          <cell r="E507">
            <v>3512</v>
          </cell>
          <cell r="G507">
            <v>105005</v>
          </cell>
          <cell r="K507">
            <v>-249.22999999999979</v>
          </cell>
          <cell r="L507">
            <v>37926.21</v>
          </cell>
          <cell r="M507">
            <v>37926.21</v>
          </cell>
          <cell r="O507">
            <v>70.72</v>
          </cell>
          <cell r="Q507">
            <v>3238.82</v>
          </cell>
          <cell r="R507">
            <v>0</v>
          </cell>
          <cell r="S507">
            <v>42902.41</v>
          </cell>
          <cell r="X507">
            <v>3722.72</v>
          </cell>
          <cell r="AC507" t="str">
            <v>20150701LGUM_457</v>
          </cell>
        </row>
        <row r="508">
          <cell r="B508" t="str">
            <v>Jul 2015</v>
          </cell>
          <cell r="C508" t="str">
            <v>RLS</v>
          </cell>
          <cell r="D508" t="str">
            <v>LGUM_458</v>
          </cell>
          <cell r="E508">
            <v>5</v>
          </cell>
          <cell r="G508">
            <v>102</v>
          </cell>
          <cell r="K508">
            <v>-27.26</v>
          </cell>
          <cell r="L508">
            <v>20.69</v>
          </cell>
          <cell r="M508">
            <v>20.69</v>
          </cell>
          <cell r="O508">
            <v>0.06</v>
          </cell>
          <cell r="Q508">
            <v>1.69</v>
          </cell>
          <cell r="R508">
            <v>0</v>
          </cell>
          <cell r="S508">
            <v>22.44</v>
          </cell>
          <cell r="X508">
            <v>9.5500000000000007</v>
          </cell>
          <cell r="AC508" t="str">
            <v>20150701LGUM_458</v>
          </cell>
        </row>
        <row r="509">
          <cell r="B509" t="str">
            <v>Jul 2015</v>
          </cell>
          <cell r="C509" t="str">
            <v>LS</v>
          </cell>
          <cell r="D509" t="str">
            <v>LGUM_470</v>
          </cell>
          <cell r="E509">
            <v>33</v>
          </cell>
          <cell r="G509">
            <v>1284</v>
          </cell>
          <cell r="K509">
            <v>-0.22999999999995691</v>
          </cell>
          <cell r="L509">
            <v>422.17</v>
          </cell>
          <cell r="M509">
            <v>422.17</v>
          </cell>
          <cell r="O509">
            <v>0.69</v>
          </cell>
          <cell r="Q509">
            <v>34.99</v>
          </cell>
          <cell r="R509">
            <v>0</v>
          </cell>
          <cell r="S509">
            <v>461.97</v>
          </cell>
          <cell r="X509">
            <v>45.21</v>
          </cell>
          <cell r="AC509" t="str">
            <v>20150701LGUM_470</v>
          </cell>
        </row>
        <row r="510">
          <cell r="B510" t="str">
            <v>Jul 2015</v>
          </cell>
          <cell r="C510" t="str">
            <v>RLS</v>
          </cell>
          <cell r="D510" t="str">
            <v>LGUM_471</v>
          </cell>
          <cell r="E510">
            <v>8</v>
          </cell>
          <cell r="G510">
            <v>307</v>
          </cell>
          <cell r="K510">
            <v>-3.0000000000001137E-2</v>
          </cell>
          <cell r="L510">
            <v>120.61</v>
          </cell>
          <cell r="M510">
            <v>120.61000000000001</v>
          </cell>
          <cell r="O510">
            <v>0.17</v>
          </cell>
          <cell r="Q510">
            <v>9.9</v>
          </cell>
          <cell r="R510">
            <v>0</v>
          </cell>
          <cell r="S510">
            <v>130.68</v>
          </cell>
          <cell r="X510">
            <v>10.96</v>
          </cell>
          <cell r="AC510" t="str">
            <v>20150701LGUM_471</v>
          </cell>
        </row>
        <row r="511">
          <cell r="B511" t="str">
            <v>Jul 2015</v>
          </cell>
          <cell r="C511" t="str">
            <v>LS</v>
          </cell>
          <cell r="D511" t="str">
            <v>LGUM_473</v>
          </cell>
          <cell r="E511">
            <v>589</v>
          </cell>
          <cell r="G511">
            <v>54025</v>
          </cell>
          <cell r="K511">
            <v>72.730000000000288</v>
          </cell>
          <cell r="L511">
            <v>11081.14</v>
          </cell>
          <cell r="M511">
            <v>11081.14</v>
          </cell>
          <cell r="O511">
            <v>32.81</v>
          </cell>
          <cell r="Q511">
            <v>916.19</v>
          </cell>
          <cell r="R511">
            <v>0</v>
          </cell>
          <cell r="S511">
            <v>12125.84</v>
          </cell>
          <cell r="X511">
            <v>1873.02</v>
          </cell>
          <cell r="AC511" t="str">
            <v>20150701LGUM_473</v>
          </cell>
        </row>
        <row r="512">
          <cell r="B512" t="str">
            <v>Jul 2015</v>
          </cell>
          <cell r="C512" t="str">
            <v>RLS</v>
          </cell>
          <cell r="D512" t="str">
            <v>LGUM_474</v>
          </cell>
          <cell r="E512">
            <v>54</v>
          </cell>
          <cell r="G512">
            <v>4883</v>
          </cell>
          <cell r="K512">
            <v>-0.29000000000018034</v>
          </cell>
          <cell r="L512">
            <v>1132.6299999999999</v>
          </cell>
          <cell r="M512">
            <v>1132.6299999999999</v>
          </cell>
          <cell r="O512">
            <v>2.85</v>
          </cell>
          <cell r="Q512">
            <v>95.13</v>
          </cell>
          <cell r="R512">
            <v>0</v>
          </cell>
          <cell r="S512">
            <v>1257.3499999999999</v>
          </cell>
          <cell r="X512">
            <v>171.72</v>
          </cell>
          <cell r="AC512" t="str">
            <v>20150701LGUM_474</v>
          </cell>
        </row>
        <row r="513">
          <cell r="B513" t="str">
            <v>Jul 2015</v>
          </cell>
          <cell r="C513" t="str">
            <v>RLS</v>
          </cell>
          <cell r="D513" t="str">
            <v>LGUM_475</v>
          </cell>
          <cell r="E513">
            <v>2</v>
          </cell>
          <cell r="G513">
            <v>177</v>
          </cell>
          <cell r="K513">
            <v>-1.0000000000005116E-2</v>
          </cell>
          <cell r="L513">
            <v>56.87</v>
          </cell>
          <cell r="M513">
            <v>56.870000000000005</v>
          </cell>
          <cell r="O513">
            <v>0.1</v>
          </cell>
          <cell r="Q513">
            <v>4.66</v>
          </cell>
          <cell r="R513">
            <v>0</v>
          </cell>
          <cell r="S513">
            <v>61.63</v>
          </cell>
          <cell r="X513">
            <v>6.36</v>
          </cell>
          <cell r="AC513" t="str">
            <v>20150701LGUM_475</v>
          </cell>
        </row>
        <row r="514">
          <cell r="B514" t="str">
            <v>Jul 2015</v>
          </cell>
          <cell r="C514" t="str">
            <v>LS</v>
          </cell>
          <cell r="D514" t="str">
            <v>LGUM_476</v>
          </cell>
          <cell r="E514">
            <v>551</v>
          </cell>
          <cell r="G514">
            <v>155989</v>
          </cell>
          <cell r="K514">
            <v>40.94000000000014</v>
          </cell>
          <cell r="L514">
            <v>21871.559999999998</v>
          </cell>
          <cell r="M514">
            <v>21871.56</v>
          </cell>
          <cell r="O514">
            <v>105.49</v>
          </cell>
          <cell r="Q514">
            <v>1801.88</v>
          </cell>
          <cell r="R514">
            <v>0</v>
          </cell>
          <cell r="S514">
            <v>23916.83</v>
          </cell>
          <cell r="X514">
            <v>5405.31</v>
          </cell>
          <cell r="AC514" t="str">
            <v>20150701LGUM_476</v>
          </cell>
        </row>
        <row r="515">
          <cell r="B515" t="str">
            <v>Jul 2015</v>
          </cell>
          <cell r="C515" t="str">
            <v>RLS</v>
          </cell>
          <cell r="D515" t="str">
            <v>LGUM_477</v>
          </cell>
          <cell r="E515">
            <v>63</v>
          </cell>
          <cell r="G515">
            <v>17819</v>
          </cell>
          <cell r="K515">
            <v>-1.010000000000403</v>
          </cell>
          <cell r="L515">
            <v>2696.02</v>
          </cell>
          <cell r="M515">
            <v>2696.02</v>
          </cell>
          <cell r="O515">
            <v>11.3</v>
          </cell>
          <cell r="Q515">
            <v>223.87</v>
          </cell>
          <cell r="R515">
            <v>0</v>
          </cell>
          <cell r="S515">
            <v>2965.14</v>
          </cell>
          <cell r="X515">
            <v>618.03</v>
          </cell>
          <cell r="AC515" t="str">
            <v>20150701LGUM_477</v>
          </cell>
        </row>
        <row r="516">
          <cell r="B516" t="str">
            <v>Jul 2015</v>
          </cell>
          <cell r="C516" t="str">
            <v>LS</v>
          </cell>
          <cell r="D516" t="str">
            <v>LGUM_479</v>
          </cell>
          <cell r="E516">
            <v>0</v>
          </cell>
          <cell r="G516">
            <v>0</v>
          </cell>
          <cell r="K516">
            <v>0</v>
          </cell>
          <cell r="L516">
            <v>0</v>
          </cell>
          <cell r="M516">
            <v>0</v>
          </cell>
          <cell r="O516">
            <v>0</v>
          </cell>
          <cell r="Q516">
            <v>0</v>
          </cell>
          <cell r="R516">
            <v>0</v>
          </cell>
          <cell r="S516">
            <v>0</v>
          </cell>
          <cell r="X516">
            <v>0</v>
          </cell>
          <cell r="AC516" t="str">
            <v>20150701LGUM_479</v>
          </cell>
        </row>
        <row r="517">
          <cell r="B517" t="str">
            <v>Jul 2015</v>
          </cell>
          <cell r="C517" t="str">
            <v>LS</v>
          </cell>
          <cell r="D517" t="str">
            <v>LGUM_480</v>
          </cell>
          <cell r="E517">
            <v>20</v>
          </cell>
          <cell r="G517">
            <v>767</v>
          </cell>
          <cell r="K517">
            <v>-4.0000000000020464E-2</v>
          </cell>
          <cell r="L517">
            <v>476.76</v>
          </cell>
          <cell r="M517">
            <v>476.75999999999993</v>
          </cell>
          <cell r="O517">
            <v>0.45</v>
          </cell>
          <cell r="Q517">
            <v>39.090000000000003</v>
          </cell>
          <cell r="R517">
            <v>0</v>
          </cell>
          <cell r="S517">
            <v>516.29999999999995</v>
          </cell>
          <cell r="X517">
            <v>27.4</v>
          </cell>
          <cell r="AC517" t="str">
            <v>20150701LGUM_480</v>
          </cell>
        </row>
        <row r="518">
          <cell r="B518" t="str">
            <v>Jul 2015</v>
          </cell>
          <cell r="C518" t="str">
            <v>LS</v>
          </cell>
          <cell r="D518" t="str">
            <v>LGUM_481</v>
          </cell>
          <cell r="E518">
            <v>6</v>
          </cell>
          <cell r="G518">
            <v>556</v>
          </cell>
          <cell r="K518">
            <v>-3.9999999999992042E-2</v>
          </cell>
          <cell r="L518">
            <v>122.78</v>
          </cell>
          <cell r="M518">
            <v>122.78</v>
          </cell>
          <cell r="O518">
            <v>0.32</v>
          </cell>
          <cell r="Q518">
            <v>10.08</v>
          </cell>
          <cell r="R518">
            <v>0</v>
          </cell>
          <cell r="S518">
            <v>133.18</v>
          </cell>
          <cell r="X518">
            <v>19.079999999999998</v>
          </cell>
          <cell r="AC518" t="str">
            <v>20150701LGUM_481</v>
          </cell>
        </row>
        <row r="519">
          <cell r="B519" t="str">
            <v>Jul 2015</v>
          </cell>
          <cell r="C519" t="str">
            <v>LS</v>
          </cell>
          <cell r="D519" t="str">
            <v>LGUM_482</v>
          </cell>
          <cell r="E519">
            <v>100</v>
          </cell>
          <cell r="G519">
            <v>9329</v>
          </cell>
          <cell r="K519">
            <v>29.210000000000036</v>
          </cell>
          <cell r="L519">
            <v>3052.21</v>
          </cell>
          <cell r="M519">
            <v>3052.21</v>
          </cell>
          <cell r="O519">
            <v>5.59</v>
          </cell>
          <cell r="Q519">
            <v>250.21</v>
          </cell>
          <cell r="R519">
            <v>0</v>
          </cell>
          <cell r="S519">
            <v>3308.01</v>
          </cell>
          <cell r="X519">
            <v>318</v>
          </cell>
          <cell r="AC519" t="str">
            <v>20150701LGUM_482</v>
          </cell>
        </row>
        <row r="520">
          <cell r="B520" t="str">
            <v>Jul 2015</v>
          </cell>
          <cell r="C520" t="str">
            <v>LS</v>
          </cell>
          <cell r="D520" t="str">
            <v>LGUM_483</v>
          </cell>
          <cell r="E520">
            <v>4</v>
          </cell>
          <cell r="G520">
            <v>1136</v>
          </cell>
          <cell r="K520">
            <v>-0.10000000000002274</v>
          </cell>
          <cell r="L520">
            <v>170.26</v>
          </cell>
          <cell r="M520">
            <v>170.26</v>
          </cell>
          <cell r="O520">
            <v>0.66</v>
          </cell>
          <cell r="Q520">
            <v>14</v>
          </cell>
          <cell r="R520">
            <v>0</v>
          </cell>
          <cell r="S520">
            <v>184.92</v>
          </cell>
          <cell r="X520">
            <v>39.24</v>
          </cell>
          <cell r="AC520" t="str">
            <v>20150701LGUM_483</v>
          </cell>
        </row>
        <row r="521">
          <cell r="B521" t="str">
            <v>Jul 2015</v>
          </cell>
          <cell r="C521" t="str">
            <v>LS</v>
          </cell>
          <cell r="D521" t="str">
            <v>LGUM_484</v>
          </cell>
          <cell r="E521">
            <v>23</v>
          </cell>
          <cell r="G521">
            <v>6853</v>
          </cell>
          <cell r="K521">
            <v>48.460000000000036</v>
          </cell>
          <cell r="L521">
            <v>1252.28</v>
          </cell>
          <cell r="M521">
            <v>1252.2800000000002</v>
          </cell>
          <cell r="O521">
            <v>3.97</v>
          </cell>
          <cell r="Q521">
            <v>102.89</v>
          </cell>
          <cell r="R521">
            <v>0</v>
          </cell>
          <cell r="S521">
            <v>1359.14</v>
          </cell>
          <cell r="X521">
            <v>225.63</v>
          </cell>
          <cell r="AC521" t="str">
            <v>20150701LGUM_484</v>
          </cell>
        </row>
        <row r="522">
          <cell r="B522" t="str">
            <v>Aug 2015</v>
          </cell>
          <cell r="C522" t="str">
            <v>RLS</v>
          </cell>
          <cell r="D522" t="str">
            <v>LGUM_201</v>
          </cell>
          <cell r="E522">
            <v>76</v>
          </cell>
          <cell r="G522">
            <v>2588</v>
          </cell>
          <cell r="K522">
            <v>-9.7799999999999798</v>
          </cell>
          <cell r="L522">
            <v>609.62</v>
          </cell>
          <cell r="M522">
            <v>609.62</v>
          </cell>
          <cell r="O522">
            <v>-1.54</v>
          </cell>
          <cell r="Q522">
            <v>52.63</v>
          </cell>
          <cell r="R522">
            <v>0</v>
          </cell>
          <cell r="S522">
            <v>694.97</v>
          </cell>
          <cell r="X522">
            <v>82.84</v>
          </cell>
          <cell r="AC522" t="str">
            <v>20150701LGUM_201</v>
          </cell>
        </row>
        <row r="523">
          <cell r="B523" t="str">
            <v>Aug 2015</v>
          </cell>
          <cell r="C523" t="str">
            <v>RLS</v>
          </cell>
          <cell r="D523" t="str">
            <v>LGUM_203</v>
          </cell>
          <cell r="E523">
            <v>3465</v>
          </cell>
          <cell r="G523">
            <v>294324</v>
          </cell>
          <cell r="K523">
            <v>-100.67000000000377</v>
          </cell>
          <cell r="L523">
            <v>37910.379999999997</v>
          </cell>
          <cell r="M523">
            <v>37910.379999999997</v>
          </cell>
          <cell r="O523">
            <v>-184.18</v>
          </cell>
          <cell r="Q523">
            <v>3125.81</v>
          </cell>
          <cell r="R523">
            <v>0</v>
          </cell>
          <cell r="S523">
            <v>41320.089999999997</v>
          </cell>
          <cell r="X523">
            <v>9390.15</v>
          </cell>
          <cell r="AC523" t="str">
            <v>20150701LGUM_203</v>
          </cell>
        </row>
        <row r="524">
          <cell r="B524" t="str">
            <v>Aug 2015</v>
          </cell>
          <cell r="C524" t="str">
            <v>RLS</v>
          </cell>
          <cell r="D524" t="str">
            <v>LGUM_204</v>
          </cell>
          <cell r="E524">
            <v>3476</v>
          </cell>
          <cell r="G524">
            <v>467221</v>
          </cell>
          <cell r="K524">
            <v>-143.06999999999766</v>
          </cell>
          <cell r="L524">
            <v>46852.45</v>
          </cell>
          <cell r="M524">
            <v>46852.450000000004</v>
          </cell>
          <cell r="O524">
            <v>-296.19</v>
          </cell>
          <cell r="Q524">
            <v>3871.46</v>
          </cell>
          <cell r="R524">
            <v>0</v>
          </cell>
          <cell r="S524">
            <v>51142.23</v>
          </cell>
          <cell r="X524">
            <v>14599.2</v>
          </cell>
          <cell r="AC524" t="str">
            <v>20150701LGUM_204</v>
          </cell>
        </row>
        <row r="525">
          <cell r="B525" t="str">
            <v>Aug 2015</v>
          </cell>
          <cell r="C525" t="str">
            <v>RLS</v>
          </cell>
          <cell r="D525" t="str">
            <v>LGUM_206</v>
          </cell>
          <cell r="E525">
            <v>73</v>
          </cell>
          <cell r="G525">
            <v>2482</v>
          </cell>
          <cell r="K525">
            <v>-9.4500000000000455</v>
          </cell>
          <cell r="L525">
            <v>900.13</v>
          </cell>
          <cell r="M525">
            <v>900.13</v>
          </cell>
          <cell r="O525">
            <v>-1.58</v>
          </cell>
          <cell r="Q525">
            <v>73.59</v>
          </cell>
          <cell r="R525">
            <v>0</v>
          </cell>
          <cell r="S525">
            <v>972.14</v>
          </cell>
          <cell r="X525">
            <v>79.569999999999993</v>
          </cell>
          <cell r="AC525" t="str">
            <v>20150701LGUM_206</v>
          </cell>
        </row>
        <row r="526">
          <cell r="B526" t="str">
            <v>Aug 2015</v>
          </cell>
          <cell r="C526" t="str">
            <v>RLS</v>
          </cell>
          <cell r="D526" t="str">
            <v>LGUM_207</v>
          </cell>
          <cell r="E526">
            <v>700</v>
          </cell>
          <cell r="G526">
            <v>88559</v>
          </cell>
          <cell r="K526">
            <v>-48.349999999999227</v>
          </cell>
          <cell r="L526">
            <v>10836.650000000001</v>
          </cell>
          <cell r="M526">
            <v>10836.650000000001</v>
          </cell>
          <cell r="O526">
            <v>-52.4</v>
          </cell>
          <cell r="Q526">
            <v>926.88</v>
          </cell>
          <cell r="R526">
            <v>0</v>
          </cell>
          <cell r="S526">
            <v>12236.6</v>
          </cell>
          <cell r="X526">
            <v>2940</v>
          </cell>
          <cell r="AC526" t="str">
            <v>20150701LGUM_207</v>
          </cell>
        </row>
        <row r="527">
          <cell r="B527" t="str">
            <v>Aug 2015</v>
          </cell>
          <cell r="C527" t="str">
            <v>RLS</v>
          </cell>
          <cell r="D527" t="str">
            <v>LGUM_208</v>
          </cell>
          <cell r="E527">
            <v>1360</v>
          </cell>
          <cell r="G527">
            <v>81709</v>
          </cell>
          <cell r="K527">
            <v>-4.4199999999982538</v>
          </cell>
          <cell r="L527">
            <v>19375.580000000002</v>
          </cell>
          <cell r="M527">
            <v>19375.579999999998</v>
          </cell>
          <cell r="O527">
            <v>-52.06</v>
          </cell>
          <cell r="Q527">
            <v>1582.4</v>
          </cell>
          <cell r="R527">
            <v>0</v>
          </cell>
          <cell r="S527">
            <v>20905.919999999998</v>
          </cell>
          <cell r="X527">
            <v>2597.6</v>
          </cell>
          <cell r="AC527" t="str">
            <v>20150701LGUM_208</v>
          </cell>
        </row>
        <row r="528">
          <cell r="B528" t="str">
            <v>Aug 2015</v>
          </cell>
          <cell r="C528" t="str">
            <v>RLS</v>
          </cell>
          <cell r="D528" t="str">
            <v>LGUM_209</v>
          </cell>
          <cell r="E528">
            <v>40</v>
          </cell>
          <cell r="G528">
            <v>11946</v>
          </cell>
          <cell r="K528">
            <v>-1.0000000000161435E-2</v>
          </cell>
          <cell r="L528">
            <v>1108.3899999999999</v>
          </cell>
          <cell r="M528">
            <v>1108.3899999999999</v>
          </cell>
          <cell r="O528">
            <v>-7.28</v>
          </cell>
          <cell r="Q528">
            <v>94.19</v>
          </cell>
          <cell r="R528">
            <v>0</v>
          </cell>
          <cell r="S528">
            <v>1244.74</v>
          </cell>
          <cell r="X528">
            <v>406.8</v>
          </cell>
          <cell r="AC528" t="str">
            <v>20150701LGUM_209</v>
          </cell>
        </row>
        <row r="529">
          <cell r="B529" t="str">
            <v>Aug 2015</v>
          </cell>
          <cell r="C529" t="str">
            <v>RLS</v>
          </cell>
          <cell r="D529" t="str">
            <v>LGUM_210</v>
          </cell>
          <cell r="E529">
            <v>328</v>
          </cell>
          <cell r="G529">
            <v>98162</v>
          </cell>
          <cell r="K529">
            <v>-60.719999999999118</v>
          </cell>
          <cell r="L529">
            <v>9421.76</v>
          </cell>
          <cell r="M529">
            <v>9421.76</v>
          </cell>
          <cell r="O529">
            <v>-54.8</v>
          </cell>
          <cell r="Q529">
            <v>782.94</v>
          </cell>
          <cell r="R529">
            <v>0</v>
          </cell>
          <cell r="S529">
            <v>10344.16</v>
          </cell>
          <cell r="X529">
            <v>3335.76</v>
          </cell>
          <cell r="AC529" t="str">
            <v>20150701LGUM_210</v>
          </cell>
        </row>
        <row r="530">
          <cell r="B530" t="str">
            <v>Aug 2015</v>
          </cell>
          <cell r="C530" t="str">
            <v>RLS</v>
          </cell>
          <cell r="D530" t="str">
            <v>LGUM_252</v>
          </cell>
          <cell r="E530">
            <v>3786</v>
          </cell>
          <cell r="G530">
            <v>221726</v>
          </cell>
          <cell r="K530">
            <v>-226.07999999999902</v>
          </cell>
          <cell r="L530">
            <v>36081.659999999996</v>
          </cell>
          <cell r="M530">
            <v>36081.659999999996</v>
          </cell>
          <cell r="O530">
            <v>-118.46</v>
          </cell>
          <cell r="Q530">
            <v>3062.62</v>
          </cell>
          <cell r="R530">
            <v>0</v>
          </cell>
          <cell r="S530">
            <v>40483.440000000002</v>
          </cell>
          <cell r="X530">
            <v>7231.26</v>
          </cell>
          <cell r="AC530" t="str">
            <v>20150701LGUM_252</v>
          </cell>
        </row>
        <row r="531">
          <cell r="B531" t="str">
            <v>Aug 2015</v>
          </cell>
          <cell r="C531" t="str">
            <v>RLS</v>
          </cell>
          <cell r="D531" t="str">
            <v>LGUM_266</v>
          </cell>
          <cell r="E531">
            <v>2069</v>
          </cell>
          <cell r="G531">
            <v>186709</v>
          </cell>
          <cell r="K531">
            <v>-0.27999999999883585</v>
          </cell>
          <cell r="L531">
            <v>56607.56</v>
          </cell>
          <cell r="M531">
            <v>56607.56</v>
          </cell>
          <cell r="O531">
            <v>-107.75</v>
          </cell>
          <cell r="Q531">
            <v>4627.57</v>
          </cell>
          <cell r="R531">
            <v>0</v>
          </cell>
          <cell r="S531">
            <v>61127.38</v>
          </cell>
          <cell r="X531">
            <v>5793.2</v>
          </cell>
          <cell r="AC531" t="str">
            <v>20150701LGUM_266</v>
          </cell>
        </row>
        <row r="532">
          <cell r="B532" t="str">
            <v>Aug 2015</v>
          </cell>
          <cell r="C532" t="str">
            <v>RLS</v>
          </cell>
          <cell r="D532" t="str">
            <v>LGUM_267</v>
          </cell>
          <cell r="E532">
            <v>2275</v>
          </cell>
          <cell r="G532">
            <v>319019</v>
          </cell>
          <cell r="K532">
            <v>-86.009999999997092</v>
          </cell>
          <cell r="L532">
            <v>71394.490000000005</v>
          </cell>
          <cell r="M532">
            <v>71394.490000000005</v>
          </cell>
          <cell r="O532">
            <v>-197.12</v>
          </cell>
          <cell r="Q532">
            <v>5831.59</v>
          </cell>
          <cell r="R532">
            <v>0</v>
          </cell>
          <cell r="S532">
            <v>77031.02</v>
          </cell>
          <cell r="X532">
            <v>10123.75</v>
          </cell>
          <cell r="AC532" t="str">
            <v>20150701LGUM_267</v>
          </cell>
        </row>
        <row r="533">
          <cell r="B533" t="str">
            <v>Aug 2015</v>
          </cell>
          <cell r="C533" t="str">
            <v>RLS</v>
          </cell>
          <cell r="D533" t="str">
            <v>LGUM_274</v>
          </cell>
          <cell r="E533">
            <v>17141</v>
          </cell>
          <cell r="G533">
            <v>700145</v>
          </cell>
          <cell r="K533">
            <v>-577.61000000003958</v>
          </cell>
          <cell r="L533">
            <v>294247.58999999997</v>
          </cell>
          <cell r="M533">
            <v>294247.59000000003</v>
          </cell>
          <cell r="O533">
            <v>-432.17</v>
          </cell>
          <cell r="Q533">
            <v>24066.1</v>
          </cell>
          <cell r="R533">
            <v>0</v>
          </cell>
          <cell r="S533">
            <v>317894.90000000002</v>
          </cell>
          <cell r="X533">
            <v>21769.07</v>
          </cell>
          <cell r="AC533" t="str">
            <v>20150701LGUM_274</v>
          </cell>
        </row>
        <row r="534">
          <cell r="B534" t="str">
            <v>Aug 2015</v>
          </cell>
          <cell r="C534" t="str">
            <v>RLS</v>
          </cell>
          <cell r="D534" t="str">
            <v>LGUM_275</v>
          </cell>
          <cell r="E534">
            <v>499</v>
          </cell>
          <cell r="G534">
            <v>27126</v>
          </cell>
          <cell r="K534">
            <v>-0.57999999999992724</v>
          </cell>
          <cell r="L534">
            <v>12429.51</v>
          </cell>
          <cell r="M534">
            <v>12429.51</v>
          </cell>
          <cell r="O534">
            <v>-12.11</v>
          </cell>
          <cell r="Q534">
            <v>1016.96</v>
          </cell>
          <cell r="R534">
            <v>0</v>
          </cell>
          <cell r="S534">
            <v>13434.36</v>
          </cell>
          <cell r="X534">
            <v>893.21</v>
          </cell>
          <cell r="AC534" t="str">
            <v>20150701LGUM_275</v>
          </cell>
        </row>
        <row r="535">
          <cell r="B535" t="str">
            <v>Aug 2015</v>
          </cell>
          <cell r="C535" t="str">
            <v>RLS</v>
          </cell>
          <cell r="D535" t="str">
            <v>LGUM_276</v>
          </cell>
          <cell r="E535">
            <v>1332</v>
          </cell>
          <cell r="G535">
            <v>40917</v>
          </cell>
          <cell r="K535">
            <v>-20.459999999999127</v>
          </cell>
          <cell r="L535">
            <v>18867.3</v>
          </cell>
          <cell r="M535">
            <v>18867.3</v>
          </cell>
          <cell r="O535">
            <v>-25.59</v>
          </cell>
          <cell r="Q535">
            <v>1543.39</v>
          </cell>
          <cell r="R535">
            <v>0</v>
          </cell>
          <cell r="S535">
            <v>20385.099999999999</v>
          </cell>
          <cell r="X535">
            <v>1172.1600000000001</v>
          </cell>
          <cell r="AC535" t="str">
            <v>20150701LGUM_276</v>
          </cell>
        </row>
        <row r="536">
          <cell r="B536" t="str">
            <v>Aug 2015</v>
          </cell>
          <cell r="C536" t="str">
            <v>RLS</v>
          </cell>
          <cell r="D536" t="str">
            <v>LGUM_277</v>
          </cell>
          <cell r="E536">
            <v>2339</v>
          </cell>
          <cell r="G536">
            <v>131878</v>
          </cell>
          <cell r="K536">
            <v>-115.25999999999854</v>
          </cell>
          <cell r="L536">
            <v>51716.979999999996</v>
          </cell>
          <cell r="M536">
            <v>51716.979999999996</v>
          </cell>
          <cell r="O536">
            <v>-83.55</v>
          </cell>
          <cell r="Q536">
            <v>4233.3900000000003</v>
          </cell>
          <cell r="R536">
            <v>0</v>
          </cell>
          <cell r="S536">
            <v>55925.98</v>
          </cell>
          <cell r="X536">
            <v>4186.8100000000004</v>
          </cell>
          <cell r="AC536" t="str">
            <v>20150701LGUM_277</v>
          </cell>
        </row>
        <row r="537">
          <cell r="B537" t="str">
            <v>Aug 2015</v>
          </cell>
          <cell r="C537" t="str">
            <v>RLS</v>
          </cell>
          <cell r="D537" t="str">
            <v>LGUM_278</v>
          </cell>
          <cell r="E537">
            <v>17</v>
          </cell>
          <cell r="G537">
            <v>5083</v>
          </cell>
          <cell r="K537">
            <v>0</v>
          </cell>
          <cell r="L537">
            <v>1234.03</v>
          </cell>
          <cell r="M537">
            <v>1234.03</v>
          </cell>
          <cell r="O537">
            <v>-3.25</v>
          </cell>
          <cell r="Q537">
            <v>100.8</v>
          </cell>
          <cell r="R537">
            <v>0</v>
          </cell>
          <cell r="S537">
            <v>1331.58</v>
          </cell>
          <cell r="X537">
            <v>167.28</v>
          </cell>
          <cell r="AC537" t="str">
            <v>20150701LGUM_278</v>
          </cell>
        </row>
        <row r="538">
          <cell r="B538" t="str">
            <v>Aug 2015</v>
          </cell>
          <cell r="C538" t="str">
            <v>RLS</v>
          </cell>
          <cell r="D538" t="str">
            <v>LGUM_279</v>
          </cell>
          <cell r="E538">
            <v>11</v>
          </cell>
          <cell r="G538">
            <v>3316</v>
          </cell>
          <cell r="K538">
            <v>0</v>
          </cell>
          <cell r="L538">
            <v>456.06</v>
          </cell>
          <cell r="M538">
            <v>456.06</v>
          </cell>
          <cell r="O538">
            <v>-2.13</v>
          </cell>
          <cell r="Q538">
            <v>37.18</v>
          </cell>
          <cell r="R538">
            <v>0</v>
          </cell>
          <cell r="S538">
            <v>491.11</v>
          </cell>
          <cell r="X538">
            <v>108.24</v>
          </cell>
          <cell r="AC538" t="str">
            <v>20150701LGUM_279</v>
          </cell>
        </row>
        <row r="539">
          <cell r="B539" t="str">
            <v>Aug 2015</v>
          </cell>
          <cell r="C539" t="str">
            <v>RLS</v>
          </cell>
          <cell r="D539" t="str">
            <v>LGUM_280</v>
          </cell>
          <cell r="E539">
            <v>46</v>
          </cell>
          <cell r="G539">
            <v>1365</v>
          </cell>
          <cell r="K539">
            <v>0</v>
          </cell>
          <cell r="L539">
            <v>891.94</v>
          </cell>
          <cell r="M539">
            <v>891.94</v>
          </cell>
          <cell r="O539">
            <v>-0.88</v>
          </cell>
          <cell r="Q539">
            <v>133.22</v>
          </cell>
          <cell r="R539">
            <v>0</v>
          </cell>
          <cell r="S539">
            <v>1759.8</v>
          </cell>
          <cell r="X539">
            <v>40.479999999999997</v>
          </cell>
          <cell r="AC539" t="str">
            <v>20150701LGUM_280</v>
          </cell>
        </row>
        <row r="540">
          <cell r="B540" t="str">
            <v>Aug 2015</v>
          </cell>
          <cell r="C540" t="str">
            <v>RLS</v>
          </cell>
          <cell r="D540" t="str">
            <v>LGUM_281</v>
          </cell>
          <cell r="E540">
            <v>245</v>
          </cell>
          <cell r="G540">
            <v>10058</v>
          </cell>
          <cell r="K540">
            <v>0</v>
          </cell>
          <cell r="L540">
            <v>4988.2</v>
          </cell>
          <cell r="M540">
            <v>4988.1999999999989</v>
          </cell>
          <cell r="O540">
            <v>-6.43</v>
          </cell>
          <cell r="Q540">
            <v>717.51</v>
          </cell>
          <cell r="R540">
            <v>0</v>
          </cell>
          <cell r="S540">
            <v>9478.48</v>
          </cell>
          <cell r="X540">
            <v>311.14999999999998</v>
          </cell>
          <cell r="AC540" t="str">
            <v>20150701LGUM_281</v>
          </cell>
        </row>
        <row r="541">
          <cell r="B541" t="str">
            <v>Aug 2015</v>
          </cell>
          <cell r="C541" t="str">
            <v>RLS</v>
          </cell>
          <cell r="D541" t="str">
            <v>LGUM_282</v>
          </cell>
          <cell r="E541">
            <v>106</v>
          </cell>
          <cell r="G541">
            <v>3309</v>
          </cell>
          <cell r="K541">
            <v>0</v>
          </cell>
          <cell r="L541">
            <v>2071.2399999999998</v>
          </cell>
          <cell r="M541">
            <v>2071.2400000000002</v>
          </cell>
          <cell r="O541">
            <v>-2.11</v>
          </cell>
          <cell r="Q541">
            <v>250.56</v>
          </cell>
          <cell r="R541">
            <v>0</v>
          </cell>
          <cell r="S541">
            <v>3309.96</v>
          </cell>
          <cell r="X541">
            <v>93.28</v>
          </cell>
          <cell r="AC541" t="str">
            <v>20150701LGUM_282</v>
          </cell>
        </row>
        <row r="542">
          <cell r="B542" t="str">
            <v>Aug 2015</v>
          </cell>
          <cell r="C542" t="str">
            <v>RLS</v>
          </cell>
          <cell r="D542" t="str">
            <v>LGUM_283</v>
          </cell>
          <cell r="E542">
            <v>82</v>
          </cell>
          <cell r="G542">
            <v>3401</v>
          </cell>
          <cell r="K542">
            <v>0</v>
          </cell>
          <cell r="L542">
            <v>1708.06</v>
          </cell>
          <cell r="M542">
            <v>1708.0600000000002</v>
          </cell>
          <cell r="O542">
            <v>-2.19</v>
          </cell>
          <cell r="Q542">
            <v>245.25</v>
          </cell>
          <cell r="R542">
            <v>0</v>
          </cell>
          <cell r="S542">
            <v>3239.71</v>
          </cell>
          <cell r="X542">
            <v>104.14</v>
          </cell>
          <cell r="AC542" t="str">
            <v>20150701LGUM_283</v>
          </cell>
        </row>
        <row r="543">
          <cell r="B543" t="str">
            <v>Aug 2015</v>
          </cell>
          <cell r="C543" t="str">
            <v>RLS</v>
          </cell>
          <cell r="D543" t="str">
            <v>LGUM_314</v>
          </cell>
          <cell r="E543">
            <v>477</v>
          </cell>
          <cell r="G543">
            <v>41519</v>
          </cell>
          <cell r="K543">
            <v>-11.799999999999272</v>
          </cell>
          <cell r="L543">
            <v>9151.3700000000008</v>
          </cell>
          <cell r="M543">
            <v>9151.3700000000008</v>
          </cell>
          <cell r="O543">
            <v>-24.82</v>
          </cell>
          <cell r="Q543">
            <v>747.46</v>
          </cell>
          <cell r="R543">
            <v>0</v>
          </cell>
          <cell r="S543">
            <v>9874.01</v>
          </cell>
          <cell r="X543">
            <v>1292.67</v>
          </cell>
          <cell r="AC543" t="str">
            <v>20150701LGUM_314</v>
          </cell>
        </row>
        <row r="544">
          <cell r="B544" t="str">
            <v>Aug 2015</v>
          </cell>
          <cell r="C544" t="str">
            <v>RLS</v>
          </cell>
          <cell r="D544" t="str">
            <v>LGUM_315</v>
          </cell>
          <cell r="E544">
            <v>473</v>
          </cell>
          <cell r="G544">
            <v>64739</v>
          </cell>
          <cell r="K544">
            <v>-14.069999999999709</v>
          </cell>
          <cell r="L544">
            <v>10846.01</v>
          </cell>
          <cell r="M544">
            <v>10846.01</v>
          </cell>
          <cell r="O544">
            <v>-41.31</v>
          </cell>
          <cell r="Q544">
            <v>884.92</v>
          </cell>
          <cell r="R544">
            <v>0</v>
          </cell>
          <cell r="S544">
            <v>11689.62</v>
          </cell>
          <cell r="X544">
            <v>1986.6</v>
          </cell>
          <cell r="AC544" t="str">
            <v>20150701LGUM_315</v>
          </cell>
        </row>
        <row r="545">
          <cell r="B545" t="str">
            <v>Aug 2015</v>
          </cell>
          <cell r="C545" t="str">
            <v>RLS</v>
          </cell>
          <cell r="D545" t="str">
            <v>LGUM_318</v>
          </cell>
          <cell r="E545">
            <v>50</v>
          </cell>
          <cell r="G545">
            <v>3069</v>
          </cell>
          <cell r="K545">
            <v>-12.200000000000045</v>
          </cell>
          <cell r="L545">
            <v>859.3</v>
          </cell>
          <cell r="M545">
            <v>859.3</v>
          </cell>
          <cell r="O545">
            <v>-1.97</v>
          </cell>
          <cell r="Q545">
            <v>70.2</v>
          </cell>
          <cell r="R545">
            <v>0</v>
          </cell>
          <cell r="S545">
            <v>927.53</v>
          </cell>
          <cell r="X545">
            <v>95.5</v>
          </cell>
          <cell r="AC545" t="str">
            <v>20150701LGUM_318</v>
          </cell>
        </row>
        <row r="546">
          <cell r="B546" t="str">
            <v>Aug 2015</v>
          </cell>
          <cell r="C546" t="str">
            <v>RLS</v>
          </cell>
          <cell r="D546" t="str">
            <v>LGUM_347</v>
          </cell>
          <cell r="E546">
            <v>0</v>
          </cell>
          <cell r="G546">
            <v>0</v>
          </cell>
          <cell r="K546">
            <v>0</v>
          </cell>
          <cell r="L546">
            <v>0</v>
          </cell>
          <cell r="M546">
            <v>0</v>
          </cell>
          <cell r="O546">
            <v>0</v>
          </cell>
          <cell r="Q546">
            <v>0</v>
          </cell>
          <cell r="R546">
            <v>0</v>
          </cell>
          <cell r="S546">
            <v>0</v>
          </cell>
          <cell r="X546">
            <v>0</v>
          </cell>
          <cell r="AC546" t="str">
            <v>20150701LGUM_347</v>
          </cell>
        </row>
        <row r="547">
          <cell r="B547" t="str">
            <v>Aug 2015</v>
          </cell>
          <cell r="C547" t="str">
            <v>RLS</v>
          </cell>
          <cell r="D547" t="str">
            <v>LGUM_348</v>
          </cell>
          <cell r="E547">
            <v>39</v>
          </cell>
          <cell r="G547">
            <v>3470</v>
          </cell>
          <cell r="K547">
            <v>0</v>
          </cell>
          <cell r="L547">
            <v>512.07000000000005</v>
          </cell>
          <cell r="M547">
            <v>512.07000000000005</v>
          </cell>
          <cell r="O547">
            <v>-2.21</v>
          </cell>
          <cell r="Q547">
            <v>41.75</v>
          </cell>
          <cell r="R547">
            <v>0</v>
          </cell>
          <cell r="S547">
            <v>551.61</v>
          </cell>
          <cell r="X547">
            <v>116.22</v>
          </cell>
          <cell r="AC547" t="str">
            <v>20150701LGUM_348</v>
          </cell>
        </row>
        <row r="548">
          <cell r="B548" t="str">
            <v>Aug 2015</v>
          </cell>
          <cell r="C548" t="str">
            <v>RLS</v>
          </cell>
          <cell r="D548" t="str">
            <v>LGUM_349</v>
          </cell>
          <cell r="E548">
            <v>17</v>
          </cell>
          <cell r="G548">
            <v>504</v>
          </cell>
          <cell r="K548">
            <v>0</v>
          </cell>
          <cell r="L548">
            <v>153.51</v>
          </cell>
          <cell r="M548">
            <v>153.51000000000002</v>
          </cell>
          <cell r="O548">
            <v>-0.32</v>
          </cell>
          <cell r="Q548">
            <v>12.55</v>
          </cell>
          <cell r="R548">
            <v>0</v>
          </cell>
          <cell r="S548">
            <v>165.74</v>
          </cell>
          <cell r="X548">
            <v>15.47</v>
          </cell>
          <cell r="AC548" t="str">
            <v>20150701LGUM_349</v>
          </cell>
        </row>
        <row r="549">
          <cell r="B549" t="str">
            <v>Aug 2015</v>
          </cell>
          <cell r="C549" t="str">
            <v>LS</v>
          </cell>
          <cell r="D549" t="str">
            <v>LGUM_400</v>
          </cell>
          <cell r="E549">
            <v>49</v>
          </cell>
          <cell r="G549">
            <v>651</v>
          </cell>
          <cell r="K549">
            <v>9.2370555648813024E-14</v>
          </cell>
          <cell r="L549">
            <v>1171.0999999999999</v>
          </cell>
          <cell r="M549">
            <v>1171.0999999999999</v>
          </cell>
          <cell r="O549">
            <v>-0.42</v>
          </cell>
          <cell r="Q549">
            <v>100.26</v>
          </cell>
          <cell r="R549">
            <v>0</v>
          </cell>
          <cell r="S549">
            <v>1324.34</v>
          </cell>
          <cell r="X549">
            <v>49.98</v>
          </cell>
          <cell r="AC549" t="str">
            <v>20150701LGUM_400</v>
          </cell>
        </row>
        <row r="550">
          <cell r="B550" t="str">
            <v>Aug 2015</v>
          </cell>
          <cell r="C550" t="str">
            <v>LS</v>
          </cell>
          <cell r="D550" t="str">
            <v>LGUM_401</v>
          </cell>
          <cell r="E550">
            <v>8</v>
          </cell>
          <cell r="G550">
            <v>212</v>
          </cell>
          <cell r="K550">
            <v>0</v>
          </cell>
          <cell r="L550">
            <v>199.36</v>
          </cell>
          <cell r="M550">
            <v>199.35999999999999</v>
          </cell>
          <cell r="O550">
            <v>-0.14000000000000001</v>
          </cell>
          <cell r="Q550">
            <v>16.32</v>
          </cell>
          <cell r="R550">
            <v>0</v>
          </cell>
          <cell r="S550">
            <v>215.54</v>
          </cell>
          <cell r="X550">
            <v>8.48</v>
          </cell>
          <cell r="AC550" t="str">
            <v>20150701LGUM_401</v>
          </cell>
        </row>
        <row r="551">
          <cell r="B551" t="str">
            <v>Aug 2015</v>
          </cell>
          <cell r="C551" t="str">
            <v>LS</v>
          </cell>
          <cell r="D551" t="str">
            <v>LGUM_412</v>
          </cell>
          <cell r="E551">
            <v>198</v>
          </cell>
          <cell r="G551">
            <v>4414</v>
          </cell>
          <cell r="K551">
            <v>-14.849999999999909</v>
          </cell>
          <cell r="L551">
            <v>3905.55</v>
          </cell>
          <cell r="M551">
            <v>3905.5499999999997</v>
          </cell>
          <cell r="O551">
            <v>-3.88</v>
          </cell>
          <cell r="Q551">
            <v>324.98</v>
          </cell>
          <cell r="R551">
            <v>0</v>
          </cell>
          <cell r="S551">
            <v>4226.6499999999996</v>
          </cell>
          <cell r="X551">
            <v>148.5</v>
          </cell>
          <cell r="AC551" t="str">
            <v>20150701LGUM_412</v>
          </cell>
        </row>
        <row r="552">
          <cell r="B552" t="str">
            <v>Aug 2015</v>
          </cell>
          <cell r="C552" t="str">
            <v>LS</v>
          </cell>
          <cell r="D552" t="str">
            <v>LGUM_413</v>
          </cell>
          <cell r="E552">
            <v>2467</v>
          </cell>
          <cell r="G552">
            <v>79338</v>
          </cell>
          <cell r="K552">
            <v>-1068.6299999999976</v>
          </cell>
          <cell r="L552">
            <v>49504.87</v>
          </cell>
          <cell r="M552">
            <v>49504.869999999995</v>
          </cell>
          <cell r="O552">
            <v>-51.74</v>
          </cell>
          <cell r="Q552">
            <v>4057.04</v>
          </cell>
          <cell r="R552">
            <v>0</v>
          </cell>
          <cell r="S552">
            <v>53521.49</v>
          </cell>
          <cell r="X552">
            <v>2615.02</v>
          </cell>
          <cell r="AC552" t="str">
            <v>20150701LGUM_413</v>
          </cell>
        </row>
        <row r="553">
          <cell r="B553" t="str">
            <v>Aug 2015</v>
          </cell>
          <cell r="C553" t="str">
            <v>LS</v>
          </cell>
          <cell r="D553" t="str">
            <v>LGUM_415</v>
          </cell>
          <cell r="E553">
            <v>47</v>
          </cell>
          <cell r="G553">
            <v>1097</v>
          </cell>
          <cell r="K553">
            <v>0</v>
          </cell>
          <cell r="L553">
            <v>948.93</v>
          </cell>
          <cell r="M553">
            <v>948.93000000000006</v>
          </cell>
          <cell r="O553">
            <v>-0.67</v>
          </cell>
          <cell r="Q553">
            <v>77.62</v>
          </cell>
          <cell r="R553">
            <v>0</v>
          </cell>
          <cell r="S553">
            <v>1025.8800000000001</v>
          </cell>
          <cell r="X553">
            <v>35.25</v>
          </cell>
          <cell r="AC553" t="str">
            <v>20150701LGUM_415</v>
          </cell>
        </row>
        <row r="554">
          <cell r="B554" t="str">
            <v>Aug 2015</v>
          </cell>
          <cell r="C554" t="str">
            <v>LS</v>
          </cell>
          <cell r="D554" t="str">
            <v>LGUM_416</v>
          </cell>
          <cell r="E554">
            <v>1964</v>
          </cell>
          <cell r="G554">
            <v>62879</v>
          </cell>
          <cell r="K554">
            <v>-167.62999999999971</v>
          </cell>
          <cell r="L554">
            <v>44159.850000000006</v>
          </cell>
          <cell r="M554">
            <v>44159.85</v>
          </cell>
          <cell r="O554">
            <v>-40.31</v>
          </cell>
          <cell r="Q554">
            <v>3614.99</v>
          </cell>
          <cell r="R554">
            <v>0</v>
          </cell>
          <cell r="S554">
            <v>47754.09</v>
          </cell>
          <cell r="X554">
            <v>2081.84</v>
          </cell>
          <cell r="AC554" t="str">
            <v>20150701LGUM_416</v>
          </cell>
        </row>
        <row r="555">
          <cell r="B555" t="str">
            <v>Aug 2015</v>
          </cell>
          <cell r="C555" t="str">
            <v>RLS</v>
          </cell>
          <cell r="D555" t="str">
            <v>LGUM_417</v>
          </cell>
          <cell r="E555">
            <v>48</v>
          </cell>
          <cell r="G555">
            <v>1589</v>
          </cell>
          <cell r="K555">
            <v>-10.269999999999982</v>
          </cell>
          <cell r="L555">
            <v>1126.8499999999999</v>
          </cell>
          <cell r="M555">
            <v>1126.8499999999999</v>
          </cell>
          <cell r="O555">
            <v>-1</v>
          </cell>
          <cell r="Q555">
            <v>92.23</v>
          </cell>
          <cell r="R555">
            <v>0</v>
          </cell>
          <cell r="S555">
            <v>1218.08</v>
          </cell>
          <cell r="X555">
            <v>49.44</v>
          </cell>
          <cell r="AC555" t="str">
            <v>20150701LGUM_417</v>
          </cell>
        </row>
        <row r="556">
          <cell r="B556" t="str">
            <v>Aug 2015</v>
          </cell>
          <cell r="C556" t="str">
            <v>RLS</v>
          </cell>
          <cell r="D556" t="str">
            <v>LGUM_419</v>
          </cell>
          <cell r="E556">
            <v>119</v>
          </cell>
          <cell r="G556">
            <v>6197</v>
          </cell>
          <cell r="K556">
            <v>0</v>
          </cell>
          <cell r="L556">
            <v>2950.01</v>
          </cell>
          <cell r="M556">
            <v>2950.01</v>
          </cell>
          <cell r="O556">
            <v>-3.97</v>
          </cell>
          <cell r="Q556">
            <v>241.28</v>
          </cell>
          <cell r="R556">
            <v>0</v>
          </cell>
          <cell r="S556">
            <v>3187.32</v>
          </cell>
          <cell r="X556">
            <v>196.35</v>
          </cell>
          <cell r="AC556" t="str">
            <v>20150701LGUM_419</v>
          </cell>
        </row>
        <row r="557">
          <cell r="B557" t="str">
            <v>Aug 2015</v>
          </cell>
          <cell r="C557" t="str">
            <v>LS</v>
          </cell>
          <cell r="D557" t="str">
            <v>LGUM_420</v>
          </cell>
          <cell r="E557">
            <v>62</v>
          </cell>
          <cell r="G557">
            <v>3011</v>
          </cell>
          <cell r="K557">
            <v>-3.999999999996362E-2</v>
          </cell>
          <cell r="L557">
            <v>1854.38</v>
          </cell>
          <cell r="M557">
            <v>1854.3799999999999</v>
          </cell>
          <cell r="O557">
            <v>-1.74</v>
          </cell>
          <cell r="Q557">
            <v>151.72999999999999</v>
          </cell>
          <cell r="R557">
            <v>0</v>
          </cell>
          <cell r="S557">
            <v>2004.37</v>
          </cell>
          <cell r="X557">
            <v>102.3</v>
          </cell>
          <cell r="AC557" t="str">
            <v>20150701LGUM_420</v>
          </cell>
        </row>
        <row r="558">
          <cell r="B558" t="str">
            <v>Aug 2015</v>
          </cell>
          <cell r="C558" t="str">
            <v>LS</v>
          </cell>
          <cell r="D558" t="str">
            <v>LGUM_421</v>
          </cell>
          <cell r="E558">
            <v>166</v>
          </cell>
          <cell r="G558">
            <v>13528</v>
          </cell>
          <cell r="K558">
            <v>0.31000000000040018</v>
          </cell>
          <cell r="L558">
            <v>5458.39</v>
          </cell>
          <cell r="M558">
            <v>5458.3899999999994</v>
          </cell>
          <cell r="O558">
            <v>-12.47</v>
          </cell>
          <cell r="Q558">
            <v>455.19</v>
          </cell>
          <cell r="R558">
            <v>0</v>
          </cell>
          <cell r="S558">
            <v>5901.11</v>
          </cell>
          <cell r="X558">
            <v>443.22</v>
          </cell>
          <cell r="AC558" t="str">
            <v>20150701LGUM_421</v>
          </cell>
        </row>
        <row r="559">
          <cell r="B559" t="str">
            <v>Aug 2015</v>
          </cell>
          <cell r="C559" t="str">
            <v>LS</v>
          </cell>
          <cell r="D559" t="str">
            <v>LGUM_422</v>
          </cell>
          <cell r="E559">
            <v>439</v>
          </cell>
          <cell r="G559">
            <v>56941</v>
          </cell>
          <cell r="K559">
            <v>-235.59000000000015</v>
          </cell>
          <cell r="L559">
            <v>16626.400000000001</v>
          </cell>
          <cell r="M559">
            <v>16626.400000000001</v>
          </cell>
          <cell r="O559">
            <v>-35.99</v>
          </cell>
          <cell r="Q559">
            <v>1358.84</v>
          </cell>
          <cell r="R559">
            <v>0</v>
          </cell>
          <cell r="S559">
            <v>17949.25</v>
          </cell>
          <cell r="X559">
            <v>1878.92</v>
          </cell>
          <cell r="AC559" t="str">
            <v>20150701LGUM_422</v>
          </cell>
        </row>
        <row r="560">
          <cell r="B560" t="str">
            <v>Aug 2015</v>
          </cell>
          <cell r="C560" t="str">
            <v>LS</v>
          </cell>
          <cell r="D560" t="str">
            <v>LGUM_423</v>
          </cell>
          <cell r="E560">
            <v>23</v>
          </cell>
          <cell r="G560">
            <v>1159</v>
          </cell>
          <cell r="K560">
            <v>0</v>
          </cell>
          <cell r="L560">
            <v>606.51</v>
          </cell>
          <cell r="M560">
            <v>606.51</v>
          </cell>
          <cell r="O560">
            <v>-0.72</v>
          </cell>
          <cell r="Q560">
            <v>49.64</v>
          </cell>
          <cell r="R560">
            <v>0</v>
          </cell>
          <cell r="S560">
            <v>655.43</v>
          </cell>
          <cell r="X560">
            <v>37.950000000000003</v>
          </cell>
          <cell r="AC560" t="str">
            <v>20150701LGUM_423</v>
          </cell>
        </row>
        <row r="561">
          <cell r="B561" t="str">
            <v>Aug 2015</v>
          </cell>
          <cell r="C561" t="str">
            <v>LS</v>
          </cell>
          <cell r="D561" t="str">
            <v>LGUM_424</v>
          </cell>
          <cell r="E561">
            <v>549</v>
          </cell>
          <cell r="G561">
            <v>47888</v>
          </cell>
          <cell r="K561">
            <v>55.099999999998545</v>
          </cell>
          <cell r="L561">
            <v>15685.13</v>
          </cell>
          <cell r="M561">
            <v>15685.130000000001</v>
          </cell>
          <cell r="O561">
            <v>-30.37</v>
          </cell>
          <cell r="Q561">
            <v>1282.1199999999999</v>
          </cell>
          <cell r="R561">
            <v>0</v>
          </cell>
          <cell r="S561">
            <v>16936.88</v>
          </cell>
          <cell r="X561">
            <v>2185.02</v>
          </cell>
          <cell r="AC561" t="str">
            <v>20150701LGUM_424</v>
          </cell>
        </row>
        <row r="562">
          <cell r="B562" t="str">
            <v>Aug 2015</v>
          </cell>
          <cell r="C562" t="str">
            <v>LS</v>
          </cell>
          <cell r="D562" t="str">
            <v>LGUM_425</v>
          </cell>
          <cell r="E562">
            <v>32</v>
          </cell>
          <cell r="G562">
            <v>4253</v>
          </cell>
          <cell r="K562">
            <v>-9.9999999999909051E-3</v>
          </cell>
          <cell r="L562">
            <v>1089.5899999999999</v>
          </cell>
          <cell r="M562">
            <v>1089.5899999999999</v>
          </cell>
          <cell r="O562">
            <v>-2.2599999999999998</v>
          </cell>
          <cell r="Q562">
            <v>89.03</v>
          </cell>
          <cell r="R562">
            <v>0</v>
          </cell>
          <cell r="S562">
            <v>1176.3599999999999</v>
          </cell>
          <cell r="X562">
            <v>136.96</v>
          </cell>
          <cell r="AC562" t="str">
            <v>20150701LGUM_425</v>
          </cell>
        </row>
        <row r="563">
          <cell r="B563" t="str">
            <v>Aug 2015</v>
          </cell>
          <cell r="C563" t="str">
            <v>RLS</v>
          </cell>
          <cell r="D563" t="str">
            <v>LGUM_426</v>
          </cell>
          <cell r="E563">
            <v>34</v>
          </cell>
          <cell r="G563">
            <v>794</v>
          </cell>
          <cell r="K563">
            <v>0</v>
          </cell>
          <cell r="L563">
            <v>1130.1600000000001</v>
          </cell>
          <cell r="M563">
            <v>1130.1600000000001</v>
          </cell>
          <cell r="O563">
            <v>-0.51</v>
          </cell>
          <cell r="Q563">
            <v>92.52</v>
          </cell>
          <cell r="R563">
            <v>0</v>
          </cell>
          <cell r="S563">
            <v>1222.17</v>
          </cell>
          <cell r="X563">
            <v>25.5</v>
          </cell>
          <cell r="AC563" t="str">
            <v>20150701LGUM_426</v>
          </cell>
        </row>
        <row r="564">
          <cell r="B564" t="str">
            <v>Aug 2015</v>
          </cell>
          <cell r="C564" t="str">
            <v>LS</v>
          </cell>
          <cell r="D564" t="str">
            <v>LGUM_427</v>
          </cell>
          <cell r="E564">
            <v>53</v>
          </cell>
          <cell r="G564">
            <v>1229</v>
          </cell>
          <cell r="K564">
            <v>-9.9475983006414026E-14</v>
          </cell>
          <cell r="L564">
            <v>1866.66</v>
          </cell>
          <cell r="M564">
            <v>1866.6599999999999</v>
          </cell>
          <cell r="O564">
            <v>-0.79</v>
          </cell>
          <cell r="Q564">
            <v>156.99</v>
          </cell>
          <cell r="R564">
            <v>0</v>
          </cell>
          <cell r="S564">
            <v>2073.7199999999998</v>
          </cell>
          <cell r="X564">
            <v>39.75</v>
          </cell>
          <cell r="AC564" t="str">
            <v>20150701LGUM_427</v>
          </cell>
        </row>
        <row r="565">
          <cell r="B565" t="str">
            <v>Aug 2015</v>
          </cell>
          <cell r="C565" t="str">
            <v>RLS</v>
          </cell>
          <cell r="D565" t="str">
            <v>LGUM_428</v>
          </cell>
          <cell r="E565">
            <v>275</v>
          </cell>
          <cell r="G565">
            <v>9094</v>
          </cell>
          <cell r="K565">
            <v>-7.9580786405131221E-13</v>
          </cell>
          <cell r="L565">
            <v>9380.25</v>
          </cell>
          <cell r="M565">
            <v>9380.2500000000018</v>
          </cell>
          <cell r="O565">
            <v>-5.82</v>
          </cell>
          <cell r="Q565">
            <v>791.31</v>
          </cell>
          <cell r="R565">
            <v>0</v>
          </cell>
          <cell r="S565">
            <v>10453.370000000001</v>
          </cell>
          <cell r="X565">
            <v>291.5</v>
          </cell>
          <cell r="AC565" t="str">
            <v>20150701LGUM_428</v>
          </cell>
        </row>
        <row r="566">
          <cell r="B566" t="str">
            <v>Aug 2015</v>
          </cell>
          <cell r="C566" t="str">
            <v>LS</v>
          </cell>
          <cell r="D566" t="str">
            <v>LGUM_429</v>
          </cell>
          <cell r="E566">
            <v>201</v>
          </cell>
          <cell r="G566">
            <v>6832</v>
          </cell>
          <cell r="K566">
            <v>-0.10000000000013642</v>
          </cell>
          <cell r="L566">
            <v>7253.99</v>
          </cell>
          <cell r="M566">
            <v>7253.99</v>
          </cell>
          <cell r="O566">
            <v>-2.88</v>
          </cell>
          <cell r="Q566">
            <v>647.72</v>
          </cell>
          <cell r="R566">
            <v>0</v>
          </cell>
          <cell r="S566">
            <v>8556.09</v>
          </cell>
          <cell r="X566">
            <v>213.06</v>
          </cell>
          <cell r="AC566" t="str">
            <v>20150701LGUM_429</v>
          </cell>
        </row>
        <row r="567">
          <cell r="B567" t="str">
            <v>Aug 2015</v>
          </cell>
          <cell r="C567" t="str">
            <v>RLS</v>
          </cell>
          <cell r="D567" t="str">
            <v>LGUM_430</v>
          </cell>
          <cell r="E567">
            <v>13</v>
          </cell>
          <cell r="G567">
            <v>317</v>
          </cell>
          <cell r="K567">
            <v>0</v>
          </cell>
          <cell r="L567">
            <v>419.64</v>
          </cell>
          <cell r="M567">
            <v>419.64000000000004</v>
          </cell>
          <cell r="O567">
            <v>-0.2</v>
          </cell>
          <cell r="Q567">
            <v>34.35</v>
          </cell>
          <cell r="R567">
            <v>0</v>
          </cell>
          <cell r="S567">
            <v>453.79</v>
          </cell>
          <cell r="X567">
            <v>9.75</v>
          </cell>
          <cell r="AC567" t="str">
            <v>20150701LGUM_430</v>
          </cell>
        </row>
        <row r="568">
          <cell r="B568" t="str">
            <v>Aug 2015</v>
          </cell>
          <cell r="C568" t="str">
            <v>LS</v>
          </cell>
          <cell r="D568" t="str">
            <v>LGUM_431</v>
          </cell>
          <cell r="E568">
            <v>43</v>
          </cell>
          <cell r="G568">
            <v>896</v>
          </cell>
          <cell r="K568">
            <v>-54.529999999999973</v>
          </cell>
          <cell r="L568">
            <v>1362.32</v>
          </cell>
          <cell r="M568">
            <v>1362.32</v>
          </cell>
          <cell r="O568">
            <v>-0.61</v>
          </cell>
          <cell r="Q568">
            <v>124.14</v>
          </cell>
          <cell r="R568">
            <v>0</v>
          </cell>
          <cell r="S568">
            <v>1639.84</v>
          </cell>
          <cell r="X568">
            <v>32.25</v>
          </cell>
          <cell r="AC568" t="str">
            <v>20150701LGUM_431</v>
          </cell>
        </row>
        <row r="569">
          <cell r="B569" t="str">
            <v>Aug 2015</v>
          </cell>
          <cell r="C569" t="str">
            <v>RLS</v>
          </cell>
          <cell r="D569" t="str">
            <v>LGUM_432</v>
          </cell>
          <cell r="E569">
            <v>10</v>
          </cell>
          <cell r="G569">
            <v>305</v>
          </cell>
          <cell r="K569">
            <v>2.708944180085382E-14</v>
          </cell>
          <cell r="L569">
            <v>343.5</v>
          </cell>
          <cell r="M569">
            <v>343.5</v>
          </cell>
          <cell r="O569">
            <v>-0.2</v>
          </cell>
          <cell r="Q569">
            <v>28.4</v>
          </cell>
          <cell r="R569">
            <v>0</v>
          </cell>
          <cell r="S569">
            <v>375.17</v>
          </cell>
          <cell r="X569">
            <v>10.6</v>
          </cell>
          <cell r="AC569" t="str">
            <v>20150701LGUM_432</v>
          </cell>
        </row>
        <row r="570">
          <cell r="B570" t="str">
            <v>Aug 2015</v>
          </cell>
          <cell r="C570" t="str">
            <v>LS</v>
          </cell>
          <cell r="D570" t="str">
            <v>LGUM_433</v>
          </cell>
          <cell r="E570">
            <v>241</v>
          </cell>
          <cell r="G570">
            <v>7702</v>
          </cell>
          <cell r="K570">
            <v>-140.04000000000019</v>
          </cell>
          <cell r="L570">
            <v>8297.369999999999</v>
          </cell>
          <cell r="M570">
            <v>8297.369999999999</v>
          </cell>
          <cell r="O570">
            <v>-4.67</v>
          </cell>
          <cell r="Q570">
            <v>759.08</v>
          </cell>
          <cell r="R570">
            <v>0</v>
          </cell>
          <cell r="S570">
            <v>10027.56</v>
          </cell>
          <cell r="X570">
            <v>255.46</v>
          </cell>
          <cell r="AC570" t="str">
            <v>20150701LGUM_433</v>
          </cell>
        </row>
        <row r="571">
          <cell r="B571" t="str">
            <v>Aug 2015</v>
          </cell>
          <cell r="C571" t="str">
            <v>LS</v>
          </cell>
          <cell r="D571" t="str">
            <v>LGUM_439</v>
          </cell>
          <cell r="E571">
            <v>0</v>
          </cell>
          <cell r="G571">
            <v>0</v>
          </cell>
          <cell r="K571">
            <v>0</v>
          </cell>
          <cell r="L571">
            <v>0</v>
          </cell>
          <cell r="M571">
            <v>0</v>
          </cell>
          <cell r="O571">
            <v>0</v>
          </cell>
          <cell r="Q571">
            <v>0</v>
          </cell>
          <cell r="R571">
            <v>0</v>
          </cell>
          <cell r="S571">
            <v>0</v>
          </cell>
          <cell r="X571">
            <v>0</v>
          </cell>
          <cell r="AC571" t="str">
            <v>20150701LGUM_439</v>
          </cell>
        </row>
        <row r="572">
          <cell r="B572" t="str">
            <v>Aug 2015</v>
          </cell>
          <cell r="C572" t="str">
            <v>LS</v>
          </cell>
          <cell r="D572" t="str">
            <v>LGUM_440</v>
          </cell>
          <cell r="E572">
            <v>10</v>
          </cell>
          <cell r="G572">
            <v>823</v>
          </cell>
          <cell r="K572">
            <v>0</v>
          </cell>
          <cell r="L572">
            <v>182.9</v>
          </cell>
          <cell r="M572">
            <v>182.9</v>
          </cell>
          <cell r="O572">
            <v>-0.53</v>
          </cell>
          <cell r="Q572">
            <v>14.93</v>
          </cell>
          <cell r="R572">
            <v>0</v>
          </cell>
          <cell r="S572">
            <v>197.3</v>
          </cell>
          <cell r="X572">
            <v>26.7</v>
          </cell>
          <cell r="AC572" t="str">
            <v>20150701LGUM_440</v>
          </cell>
        </row>
        <row r="573">
          <cell r="B573" t="str">
            <v>Aug 2015</v>
          </cell>
          <cell r="C573" t="str">
            <v>LS</v>
          </cell>
          <cell r="D573" t="str">
            <v>LGUM_441</v>
          </cell>
          <cell r="E573">
            <v>40</v>
          </cell>
          <cell r="G573">
            <v>5381</v>
          </cell>
          <cell r="K573">
            <v>0</v>
          </cell>
          <cell r="L573">
            <v>893.2</v>
          </cell>
          <cell r="M573">
            <v>893.2</v>
          </cell>
          <cell r="O573">
            <v>-3.45</v>
          </cell>
          <cell r="Q573">
            <v>72.84</v>
          </cell>
          <cell r="R573">
            <v>0</v>
          </cell>
          <cell r="S573">
            <v>962.59</v>
          </cell>
          <cell r="X573">
            <v>171.2</v>
          </cell>
          <cell r="AC573" t="str">
            <v>20150701LGUM_441</v>
          </cell>
        </row>
        <row r="574">
          <cell r="B574" t="str">
            <v>Aug 2015</v>
          </cell>
          <cell r="C574" t="str">
            <v>LS</v>
          </cell>
          <cell r="D574" t="str">
            <v>LGUM_444</v>
          </cell>
          <cell r="E574">
            <v>0</v>
          </cell>
          <cell r="G574">
            <v>0</v>
          </cell>
          <cell r="K574">
            <v>0</v>
          </cell>
          <cell r="L574">
            <v>0</v>
          </cell>
          <cell r="M574">
            <v>0</v>
          </cell>
          <cell r="O574">
            <v>0</v>
          </cell>
          <cell r="Q574">
            <v>0</v>
          </cell>
          <cell r="R574">
            <v>0</v>
          </cell>
          <cell r="S574">
            <v>0</v>
          </cell>
          <cell r="X574">
            <v>0</v>
          </cell>
          <cell r="AC574" t="str">
            <v>20150701LGUM_444</v>
          </cell>
        </row>
        <row r="575">
          <cell r="B575" t="str">
            <v>Aug 2015</v>
          </cell>
          <cell r="C575" t="str">
            <v>LS</v>
          </cell>
          <cell r="D575" t="str">
            <v>LGUM_445</v>
          </cell>
          <cell r="E575">
            <v>0</v>
          </cell>
          <cell r="G575">
            <v>0</v>
          </cell>
          <cell r="K575">
            <v>0</v>
          </cell>
          <cell r="L575">
            <v>0</v>
          </cell>
          <cell r="M575">
            <v>0</v>
          </cell>
          <cell r="O575">
            <v>0</v>
          </cell>
          <cell r="Q575">
            <v>0</v>
          </cell>
          <cell r="R575">
            <v>0</v>
          </cell>
          <cell r="S575">
            <v>0</v>
          </cell>
          <cell r="X575">
            <v>0</v>
          </cell>
          <cell r="AC575" t="str">
            <v>20150701LGUM_445</v>
          </cell>
        </row>
        <row r="576">
          <cell r="B576" t="str">
            <v>Aug 2015</v>
          </cell>
          <cell r="C576" t="str">
            <v>LS</v>
          </cell>
          <cell r="D576" t="str">
            <v>LGUM_452</v>
          </cell>
          <cell r="E576">
            <v>6765</v>
          </cell>
          <cell r="G576">
            <v>350344</v>
          </cell>
          <cell r="K576">
            <v>-151.68000000000006</v>
          </cell>
          <cell r="L576">
            <v>86643.27</v>
          </cell>
          <cell r="M576">
            <v>86643.27</v>
          </cell>
          <cell r="O576">
            <v>-220.94</v>
          </cell>
          <cell r="Q576">
            <v>7170.41</v>
          </cell>
          <cell r="R576">
            <v>0</v>
          </cell>
          <cell r="S576">
            <v>94689.17</v>
          </cell>
          <cell r="X576">
            <v>11162.25</v>
          </cell>
          <cell r="AC576" t="str">
            <v>20150701LGUM_452</v>
          </cell>
        </row>
        <row r="577">
          <cell r="B577" t="str">
            <v>Aug 2015</v>
          </cell>
          <cell r="C577" t="str">
            <v>LS</v>
          </cell>
          <cell r="D577" t="str">
            <v>LGUM_453</v>
          </cell>
          <cell r="E577">
            <v>9855</v>
          </cell>
          <cell r="G577">
            <v>847874</v>
          </cell>
          <cell r="K577">
            <v>121.98999999999523</v>
          </cell>
          <cell r="L577">
            <v>148833.94</v>
          </cell>
          <cell r="M577">
            <v>148833.94</v>
          </cell>
          <cell r="O577">
            <v>-540.29</v>
          </cell>
          <cell r="Q577">
            <v>12236.97</v>
          </cell>
          <cell r="R577">
            <v>0</v>
          </cell>
          <cell r="S577">
            <v>161667.75</v>
          </cell>
          <cell r="X577">
            <v>39222.9</v>
          </cell>
          <cell r="AC577" t="str">
            <v>20150701LGUM_453</v>
          </cell>
        </row>
        <row r="578">
          <cell r="B578" t="str">
            <v>Aug 2015</v>
          </cell>
          <cell r="C578" t="str">
            <v>LS</v>
          </cell>
          <cell r="D578" t="str">
            <v>LGUM_454</v>
          </cell>
          <cell r="E578">
            <v>5522</v>
          </cell>
          <cell r="G578">
            <v>738877</v>
          </cell>
          <cell r="K578">
            <v>-193.37000000000216</v>
          </cell>
          <cell r="L578">
            <v>95834.21</v>
          </cell>
          <cell r="M578">
            <v>95834.209999999992</v>
          </cell>
          <cell r="O578">
            <v>-461.48</v>
          </cell>
          <cell r="Q578">
            <v>8043.32</v>
          </cell>
          <cell r="R578">
            <v>0</v>
          </cell>
          <cell r="S578">
            <v>106228.48</v>
          </cell>
          <cell r="X578">
            <v>23634.16</v>
          </cell>
          <cell r="AC578" t="str">
            <v>20150701LGUM_454</v>
          </cell>
        </row>
        <row r="579">
          <cell r="B579" t="str">
            <v>Aug 2015</v>
          </cell>
          <cell r="C579" t="str">
            <v>LS</v>
          </cell>
          <cell r="D579" t="str">
            <v>LGUM_455</v>
          </cell>
          <cell r="E579">
            <v>412</v>
          </cell>
          <cell r="G579">
            <v>20460</v>
          </cell>
          <cell r="K579">
            <v>-55.139999999999333</v>
          </cell>
          <cell r="L579">
            <v>5622.22</v>
          </cell>
          <cell r="M579">
            <v>5622.22</v>
          </cell>
          <cell r="O579">
            <v>-12.48</v>
          </cell>
          <cell r="Q579">
            <v>476.96</v>
          </cell>
          <cell r="R579">
            <v>0</v>
          </cell>
          <cell r="S579">
            <v>6292.62</v>
          </cell>
          <cell r="X579">
            <v>679.8</v>
          </cell>
          <cell r="AC579" t="str">
            <v>20150701LGUM_455</v>
          </cell>
        </row>
        <row r="580">
          <cell r="B580" t="str">
            <v>Aug 2015</v>
          </cell>
          <cell r="C580" t="str">
            <v>LS</v>
          </cell>
          <cell r="D580" t="str">
            <v>LGUM_456</v>
          </cell>
          <cell r="E580">
            <v>13080</v>
          </cell>
          <cell r="G580">
            <v>1692816</v>
          </cell>
          <cell r="K580">
            <v>-842.00000000001819</v>
          </cell>
          <cell r="L580">
            <v>237475.59999999998</v>
          </cell>
          <cell r="M580">
            <v>237475.6</v>
          </cell>
          <cell r="O580">
            <v>-1049.03</v>
          </cell>
          <cell r="Q580">
            <v>19986.14</v>
          </cell>
          <cell r="R580">
            <v>0</v>
          </cell>
          <cell r="S580">
            <v>264006.69</v>
          </cell>
          <cell r="X580">
            <v>55982.400000000001</v>
          </cell>
          <cell r="AC580" t="str">
            <v>20150701LGUM_456</v>
          </cell>
        </row>
        <row r="581">
          <cell r="B581" t="str">
            <v>Aug 2015</v>
          </cell>
          <cell r="C581" t="str">
            <v>LS</v>
          </cell>
          <cell r="D581" t="str">
            <v>LGUM_457</v>
          </cell>
          <cell r="E581">
            <v>3492</v>
          </cell>
          <cell r="G581">
            <v>112530</v>
          </cell>
          <cell r="K581">
            <v>-191.68999999999733</v>
          </cell>
          <cell r="L581">
            <v>37766.350000000006</v>
          </cell>
          <cell r="M581">
            <v>37766.350000000006</v>
          </cell>
          <cell r="O581">
            <v>-68.150000000000006</v>
          </cell>
          <cell r="Q581">
            <v>3228.72</v>
          </cell>
          <cell r="R581">
            <v>0</v>
          </cell>
          <cell r="S581">
            <v>42593.73</v>
          </cell>
          <cell r="X581">
            <v>3701.52</v>
          </cell>
          <cell r="AC581" t="str">
            <v>20150701LGUM_457</v>
          </cell>
        </row>
        <row r="582">
          <cell r="B582" t="str">
            <v>Aug 2015</v>
          </cell>
          <cell r="C582" t="str">
            <v>RLS</v>
          </cell>
          <cell r="D582" t="str">
            <v>LGUM_458</v>
          </cell>
          <cell r="E582">
            <v>0</v>
          </cell>
          <cell r="G582">
            <v>0</v>
          </cell>
          <cell r="K582">
            <v>0</v>
          </cell>
          <cell r="L582">
            <v>0</v>
          </cell>
          <cell r="M582">
            <v>0</v>
          </cell>
          <cell r="O582">
            <v>0</v>
          </cell>
          <cell r="Q582">
            <v>0</v>
          </cell>
          <cell r="R582">
            <v>0</v>
          </cell>
          <cell r="S582">
            <v>0</v>
          </cell>
          <cell r="X582">
            <v>0</v>
          </cell>
          <cell r="AC582" t="str">
            <v>20150701LGUM_458</v>
          </cell>
        </row>
        <row r="583">
          <cell r="B583" t="str">
            <v>Aug 2015</v>
          </cell>
          <cell r="C583" t="str">
            <v>LS</v>
          </cell>
          <cell r="D583" t="str">
            <v>LGUM_470</v>
          </cell>
          <cell r="E583">
            <v>35</v>
          </cell>
          <cell r="G583">
            <v>1371</v>
          </cell>
          <cell r="K583">
            <v>-21.769999999999978</v>
          </cell>
          <cell r="L583">
            <v>426.23</v>
          </cell>
          <cell r="M583">
            <v>426.22999999999996</v>
          </cell>
          <cell r="O583">
            <v>-0.9</v>
          </cell>
          <cell r="Q583">
            <v>35.25</v>
          </cell>
          <cell r="R583">
            <v>0</v>
          </cell>
          <cell r="S583">
            <v>464.7</v>
          </cell>
          <cell r="X583">
            <v>47.95</v>
          </cell>
          <cell r="AC583" t="str">
            <v>20150701LGUM_470</v>
          </cell>
        </row>
        <row r="584">
          <cell r="B584" t="str">
            <v>Aug 2015</v>
          </cell>
          <cell r="C584" t="str">
            <v>RLS</v>
          </cell>
          <cell r="D584" t="str">
            <v>LGUM_471</v>
          </cell>
          <cell r="E584">
            <v>8</v>
          </cell>
          <cell r="G584">
            <v>336</v>
          </cell>
          <cell r="K584">
            <v>0</v>
          </cell>
          <cell r="L584">
            <v>120.64</v>
          </cell>
          <cell r="M584">
            <v>120.64</v>
          </cell>
          <cell r="O584">
            <v>-0.22</v>
          </cell>
          <cell r="Q584">
            <v>9.86</v>
          </cell>
          <cell r="R584">
            <v>0</v>
          </cell>
          <cell r="S584">
            <v>130.28</v>
          </cell>
          <cell r="X584">
            <v>10.96</v>
          </cell>
          <cell r="AC584" t="str">
            <v>20150701LGUM_471</v>
          </cell>
        </row>
        <row r="585">
          <cell r="B585" t="str">
            <v>Aug 2015</v>
          </cell>
          <cell r="C585" t="str">
            <v>LS</v>
          </cell>
          <cell r="D585" t="str">
            <v>LGUM_473</v>
          </cell>
          <cell r="E585">
            <v>611</v>
          </cell>
          <cell r="G585">
            <v>58289</v>
          </cell>
          <cell r="K585">
            <v>-16.239999999999569</v>
          </cell>
          <cell r="L585">
            <v>11403.35</v>
          </cell>
          <cell r="M585">
            <v>11403.35</v>
          </cell>
          <cell r="O585">
            <v>-35.74</v>
          </cell>
          <cell r="Q585">
            <v>939.08</v>
          </cell>
          <cell r="R585">
            <v>0</v>
          </cell>
          <cell r="S585">
            <v>12403.45</v>
          </cell>
          <cell r="X585">
            <v>1942.98</v>
          </cell>
          <cell r="AC585" t="str">
            <v>20150701LGUM_473</v>
          </cell>
        </row>
        <row r="586">
          <cell r="B586" t="str">
            <v>Aug 2015</v>
          </cell>
          <cell r="C586" t="str">
            <v>RLS</v>
          </cell>
          <cell r="D586" t="str">
            <v>LGUM_474</v>
          </cell>
          <cell r="E586">
            <v>54</v>
          </cell>
          <cell r="G586">
            <v>5219</v>
          </cell>
          <cell r="K586">
            <v>0</v>
          </cell>
          <cell r="L586">
            <v>1132.92</v>
          </cell>
          <cell r="M586">
            <v>1132.92</v>
          </cell>
          <cell r="O586">
            <v>-3.36</v>
          </cell>
          <cell r="Q586">
            <v>94.66</v>
          </cell>
          <cell r="R586">
            <v>0</v>
          </cell>
          <cell r="S586">
            <v>1250.98</v>
          </cell>
          <cell r="X586">
            <v>171.72</v>
          </cell>
          <cell r="AC586" t="str">
            <v>20150701LGUM_474</v>
          </cell>
        </row>
        <row r="587">
          <cell r="B587" t="str">
            <v>Aug 2015</v>
          </cell>
          <cell r="C587" t="str">
            <v>RLS</v>
          </cell>
          <cell r="D587" t="str">
            <v>LGUM_475</v>
          </cell>
          <cell r="E587">
            <v>2</v>
          </cell>
          <cell r="G587">
            <v>210</v>
          </cell>
          <cell r="K587">
            <v>0</v>
          </cell>
          <cell r="L587">
            <v>56.88</v>
          </cell>
          <cell r="M587">
            <v>56.88</v>
          </cell>
          <cell r="O587">
            <v>-0.14000000000000001</v>
          </cell>
          <cell r="Q587">
            <v>4.6399999999999997</v>
          </cell>
          <cell r="R587">
            <v>0</v>
          </cell>
          <cell r="S587">
            <v>61.38</v>
          </cell>
          <cell r="X587">
            <v>6.36</v>
          </cell>
          <cell r="AC587" t="str">
            <v>20150701LGUM_475</v>
          </cell>
        </row>
        <row r="588">
          <cell r="B588" t="str">
            <v>Aug 2015</v>
          </cell>
          <cell r="C588" t="str">
            <v>LS</v>
          </cell>
          <cell r="D588" t="str">
            <v>LGUM_476</v>
          </cell>
          <cell r="E588">
            <v>509</v>
          </cell>
          <cell r="G588">
            <v>152217</v>
          </cell>
          <cell r="K588">
            <v>-2.0000000002170282E-2</v>
          </cell>
          <cell r="L588">
            <v>20166.560000000001</v>
          </cell>
          <cell r="M588">
            <v>20166.560000000001</v>
          </cell>
          <cell r="O588">
            <v>-94.4</v>
          </cell>
          <cell r="Q588">
            <v>1655.29</v>
          </cell>
          <cell r="R588">
            <v>0</v>
          </cell>
          <cell r="S588">
            <v>21865.37</v>
          </cell>
          <cell r="X588">
            <v>4993.29</v>
          </cell>
          <cell r="AC588" t="str">
            <v>20150701LGUM_476</v>
          </cell>
        </row>
        <row r="589">
          <cell r="B589" t="str">
            <v>Aug 2015</v>
          </cell>
          <cell r="C589" t="str">
            <v>RLS</v>
          </cell>
          <cell r="D589" t="str">
            <v>LGUM_477</v>
          </cell>
          <cell r="E589">
            <v>61</v>
          </cell>
          <cell r="G589">
            <v>18137</v>
          </cell>
          <cell r="K589">
            <v>0</v>
          </cell>
          <cell r="L589">
            <v>2611.41</v>
          </cell>
          <cell r="M589">
            <v>2611.41</v>
          </cell>
          <cell r="O589">
            <v>-11.61</v>
          </cell>
          <cell r="Q589">
            <v>215.7</v>
          </cell>
          <cell r="R589">
            <v>0</v>
          </cell>
          <cell r="S589">
            <v>2849.46</v>
          </cell>
          <cell r="X589">
            <v>598.41</v>
          </cell>
          <cell r="AC589" t="str">
            <v>20150701LGUM_477</v>
          </cell>
        </row>
        <row r="590">
          <cell r="B590" t="str">
            <v>Aug 2015</v>
          </cell>
          <cell r="C590" t="str">
            <v>LS</v>
          </cell>
          <cell r="D590" t="str">
            <v>LGUM_479</v>
          </cell>
          <cell r="E590">
            <v>0</v>
          </cell>
          <cell r="G590">
            <v>0</v>
          </cell>
          <cell r="K590">
            <v>0</v>
          </cell>
          <cell r="L590">
            <v>0</v>
          </cell>
          <cell r="M590">
            <v>0</v>
          </cell>
          <cell r="O590">
            <v>0</v>
          </cell>
          <cell r="Q590">
            <v>0</v>
          </cell>
          <cell r="R590">
            <v>0</v>
          </cell>
          <cell r="S590">
            <v>0</v>
          </cell>
          <cell r="X590">
            <v>0</v>
          </cell>
          <cell r="AC590" t="str">
            <v>20150701LGUM_479</v>
          </cell>
        </row>
        <row r="591">
          <cell r="B591" t="str">
            <v>Aug 2015</v>
          </cell>
          <cell r="C591" t="str">
            <v>LS</v>
          </cell>
          <cell r="D591" t="str">
            <v>LGUM_480</v>
          </cell>
          <cell r="E591">
            <v>20</v>
          </cell>
          <cell r="G591">
            <v>899</v>
          </cell>
          <cell r="K591">
            <v>0</v>
          </cell>
          <cell r="L591">
            <v>476.8</v>
          </cell>
          <cell r="M591">
            <v>476.8</v>
          </cell>
          <cell r="O591">
            <v>-0.56999999999999995</v>
          </cell>
          <cell r="Q591">
            <v>39</v>
          </cell>
          <cell r="R591">
            <v>0</v>
          </cell>
          <cell r="S591">
            <v>515.23</v>
          </cell>
          <cell r="X591">
            <v>27.4</v>
          </cell>
          <cell r="AC591" t="str">
            <v>20150701LGUM_480</v>
          </cell>
        </row>
        <row r="592">
          <cell r="B592" t="str">
            <v>Aug 2015</v>
          </cell>
          <cell r="C592" t="str">
            <v>LS</v>
          </cell>
          <cell r="D592" t="str">
            <v>LGUM_481</v>
          </cell>
          <cell r="E592">
            <v>6</v>
          </cell>
          <cell r="G592">
            <v>577</v>
          </cell>
          <cell r="K592">
            <v>0</v>
          </cell>
          <cell r="L592">
            <v>122.82</v>
          </cell>
          <cell r="M592">
            <v>122.82000000000001</v>
          </cell>
          <cell r="O592">
            <v>-0.38</v>
          </cell>
          <cell r="Q592">
            <v>10.02</v>
          </cell>
          <cell r="R592">
            <v>0</v>
          </cell>
          <cell r="S592">
            <v>132.46</v>
          </cell>
          <cell r="X592">
            <v>19.079999999999998</v>
          </cell>
          <cell r="AC592" t="str">
            <v>20150701LGUM_481</v>
          </cell>
        </row>
        <row r="593">
          <cell r="B593" t="str">
            <v>Aug 2015</v>
          </cell>
          <cell r="C593" t="str">
            <v>LS</v>
          </cell>
          <cell r="D593" t="str">
            <v>LGUM_482</v>
          </cell>
          <cell r="E593">
            <v>100</v>
          </cell>
          <cell r="G593">
            <v>9705</v>
          </cell>
          <cell r="K593">
            <v>0</v>
          </cell>
          <cell r="L593">
            <v>3023</v>
          </cell>
          <cell r="M593">
            <v>3023</v>
          </cell>
          <cell r="O593">
            <v>-6.21</v>
          </cell>
          <cell r="Q593">
            <v>247.05</v>
          </cell>
          <cell r="R593">
            <v>0</v>
          </cell>
          <cell r="S593">
            <v>3263.84</v>
          </cell>
          <cell r="X593">
            <v>318</v>
          </cell>
          <cell r="AC593" t="str">
            <v>20150701LGUM_482</v>
          </cell>
        </row>
        <row r="594">
          <cell r="B594" t="str">
            <v>Aug 2015</v>
          </cell>
          <cell r="C594" t="str">
            <v>LS</v>
          </cell>
          <cell r="D594" t="str">
            <v>LGUM_483</v>
          </cell>
          <cell r="E594">
            <v>4</v>
          </cell>
          <cell r="G594">
            <v>1141</v>
          </cell>
          <cell r="K594">
            <v>0</v>
          </cell>
          <cell r="L594">
            <v>170.36</v>
          </cell>
          <cell r="M594">
            <v>170.36</v>
          </cell>
          <cell r="O594">
            <v>-0.73</v>
          </cell>
          <cell r="Q594">
            <v>13.9</v>
          </cell>
          <cell r="R594">
            <v>0</v>
          </cell>
          <cell r="S594">
            <v>183.53</v>
          </cell>
          <cell r="X594">
            <v>39.24</v>
          </cell>
          <cell r="AC594" t="str">
            <v>20150701LGUM_483</v>
          </cell>
        </row>
        <row r="595">
          <cell r="B595" t="str">
            <v>Aug 2015</v>
          </cell>
          <cell r="C595" t="str">
            <v>LS</v>
          </cell>
          <cell r="D595" t="str">
            <v>LGUM_484</v>
          </cell>
          <cell r="E595">
            <v>23</v>
          </cell>
          <cell r="G595">
            <v>6893</v>
          </cell>
          <cell r="K595">
            <v>0</v>
          </cell>
          <cell r="L595">
            <v>1203.82</v>
          </cell>
          <cell r="M595">
            <v>1203.8200000000002</v>
          </cell>
          <cell r="O595">
            <v>-4.4000000000000004</v>
          </cell>
          <cell r="Q595">
            <v>98.23</v>
          </cell>
          <cell r="R595">
            <v>0</v>
          </cell>
          <cell r="S595">
            <v>1297.6500000000001</v>
          </cell>
          <cell r="X595">
            <v>225.63</v>
          </cell>
          <cell r="AC595" t="str">
            <v>20150701LGUM_484</v>
          </cell>
        </row>
        <row r="596">
          <cell r="B596" t="str">
            <v>Sep 2015</v>
          </cell>
          <cell r="C596" t="str">
            <v>RLS</v>
          </cell>
          <cell r="D596" t="str">
            <v>LGUM_201</v>
          </cell>
          <cell r="E596">
            <v>74</v>
          </cell>
          <cell r="G596">
            <v>3008</v>
          </cell>
          <cell r="K596">
            <v>35.019999999999982</v>
          </cell>
          <cell r="L596">
            <v>638.12</v>
          </cell>
          <cell r="M596">
            <v>638.12</v>
          </cell>
          <cell r="O596">
            <v>-0.66999999999999993</v>
          </cell>
          <cell r="Q596">
            <v>57.96</v>
          </cell>
          <cell r="R596">
            <v>0</v>
          </cell>
          <cell r="S596">
            <v>695.41</v>
          </cell>
          <cell r="X596">
            <v>80.66</v>
          </cell>
          <cell r="AC596" t="str">
            <v>20150701LGUM_201</v>
          </cell>
        </row>
        <row r="597">
          <cell r="B597" t="str">
            <v>Sep 2015</v>
          </cell>
          <cell r="C597" t="str">
            <v>RLS</v>
          </cell>
          <cell r="D597" t="str">
            <v>LGUM_203</v>
          </cell>
          <cell r="E597">
            <v>3449</v>
          </cell>
          <cell r="G597">
            <v>337055</v>
          </cell>
          <cell r="K597">
            <v>321.49000000000058</v>
          </cell>
          <cell r="L597">
            <v>38157.019999999997</v>
          </cell>
          <cell r="M597">
            <v>38157.019999999997</v>
          </cell>
          <cell r="O597">
            <v>-70.3</v>
          </cell>
          <cell r="Q597">
            <v>3452.65</v>
          </cell>
          <cell r="R597">
            <v>0</v>
          </cell>
          <cell r="S597">
            <v>41543.49</v>
          </cell>
          <cell r="X597">
            <v>9346.7900000000009</v>
          </cell>
          <cell r="AC597" t="str">
            <v>20150701LGUM_203</v>
          </cell>
        </row>
        <row r="598">
          <cell r="B598" t="str">
            <v>Sep 2015</v>
          </cell>
          <cell r="C598" t="str">
            <v>RLS</v>
          </cell>
          <cell r="D598" t="str">
            <v>LGUM_204</v>
          </cell>
          <cell r="E598">
            <v>3472</v>
          </cell>
          <cell r="G598">
            <v>536777</v>
          </cell>
          <cell r="K598">
            <v>530.16999999999655</v>
          </cell>
          <cell r="L598">
            <v>47471.61</v>
          </cell>
          <cell r="M598">
            <v>47471.61</v>
          </cell>
          <cell r="O598">
            <v>-109.01</v>
          </cell>
          <cell r="Q598">
            <v>4296.99</v>
          </cell>
          <cell r="R598">
            <v>0</v>
          </cell>
          <cell r="S598">
            <v>51674.01</v>
          </cell>
          <cell r="X598">
            <v>14582.4</v>
          </cell>
          <cell r="AC598" t="str">
            <v>20150701LGUM_204</v>
          </cell>
        </row>
        <row r="599">
          <cell r="B599" t="str">
            <v>Sep 2015</v>
          </cell>
          <cell r="C599" t="str">
            <v>RLS</v>
          </cell>
          <cell r="D599" t="str">
            <v>LGUM_206</v>
          </cell>
          <cell r="E599">
            <v>72</v>
          </cell>
          <cell r="G599">
            <v>2961</v>
          </cell>
          <cell r="K599">
            <v>0</v>
          </cell>
          <cell r="L599">
            <v>897.12</v>
          </cell>
          <cell r="M599">
            <v>897.11999999999989</v>
          </cell>
          <cell r="O599">
            <v>-0.6</v>
          </cell>
          <cell r="Q599">
            <v>81.400000000000006</v>
          </cell>
          <cell r="R599">
            <v>0</v>
          </cell>
          <cell r="S599">
            <v>977.92</v>
          </cell>
          <cell r="X599">
            <v>78.48</v>
          </cell>
          <cell r="AC599" t="str">
            <v>20150701LGUM_206</v>
          </cell>
        </row>
        <row r="600">
          <cell r="B600" t="str">
            <v>Sep 2015</v>
          </cell>
          <cell r="C600" t="str">
            <v>RLS</v>
          </cell>
          <cell r="D600" t="str">
            <v>LGUM_207</v>
          </cell>
          <cell r="E600">
            <v>696</v>
          </cell>
          <cell r="G600">
            <v>103107</v>
          </cell>
          <cell r="K600">
            <v>399.77000000000078</v>
          </cell>
          <cell r="L600">
            <v>11222.57</v>
          </cell>
          <cell r="M600">
            <v>11222.57</v>
          </cell>
          <cell r="O600">
            <v>-22.53</v>
          </cell>
          <cell r="Q600">
            <v>1013.39</v>
          </cell>
          <cell r="R600">
            <v>0</v>
          </cell>
          <cell r="S600">
            <v>12221.03</v>
          </cell>
          <cell r="X600">
            <v>2923.2</v>
          </cell>
          <cell r="AC600" t="str">
            <v>20150701LGUM_207</v>
          </cell>
        </row>
        <row r="601">
          <cell r="B601" t="str">
            <v>Sep 2015</v>
          </cell>
          <cell r="C601" t="str">
            <v>RLS</v>
          </cell>
          <cell r="D601" t="str">
            <v>LGUM_208</v>
          </cell>
          <cell r="E601">
            <v>1367</v>
          </cell>
          <cell r="G601">
            <v>94127</v>
          </cell>
          <cell r="K601">
            <v>-44.619999999998981</v>
          </cell>
          <cell r="L601">
            <v>19435.13</v>
          </cell>
          <cell r="M601">
            <v>19435.13</v>
          </cell>
          <cell r="O601">
            <v>-18.91</v>
          </cell>
          <cell r="Q601">
            <v>1761.67</v>
          </cell>
          <cell r="R601">
            <v>0</v>
          </cell>
          <cell r="S601">
            <v>21177.89</v>
          </cell>
          <cell r="X601">
            <v>2610.9699999999998</v>
          </cell>
          <cell r="AC601" t="str">
            <v>20150701LGUM_208</v>
          </cell>
        </row>
        <row r="602">
          <cell r="B602" t="str">
            <v>Sep 2015</v>
          </cell>
          <cell r="C602" t="str">
            <v>RLS</v>
          </cell>
          <cell r="D602" t="str">
            <v>LGUM_209</v>
          </cell>
          <cell r="E602">
            <v>40</v>
          </cell>
          <cell r="G602">
            <v>14204</v>
          </cell>
          <cell r="K602">
            <v>20.379999999999864</v>
          </cell>
          <cell r="L602">
            <v>1128.78</v>
          </cell>
          <cell r="M602">
            <v>1128.78</v>
          </cell>
          <cell r="O602">
            <v>-3.0200000000000005</v>
          </cell>
          <cell r="Q602">
            <v>102.15</v>
          </cell>
          <cell r="R602">
            <v>0</v>
          </cell>
          <cell r="S602">
            <v>1230.18</v>
          </cell>
          <cell r="X602">
            <v>406.8</v>
          </cell>
          <cell r="AC602" t="str">
            <v>20150701LGUM_209</v>
          </cell>
        </row>
        <row r="603">
          <cell r="B603" t="str">
            <v>Sep 2015</v>
          </cell>
          <cell r="C603" t="str">
            <v>RLS</v>
          </cell>
          <cell r="D603" t="str">
            <v>LGUM_210</v>
          </cell>
          <cell r="E603">
            <v>313</v>
          </cell>
          <cell r="G603">
            <v>110818</v>
          </cell>
          <cell r="K603">
            <v>134.47999999999919</v>
          </cell>
          <cell r="L603">
            <v>9183.31</v>
          </cell>
          <cell r="M603">
            <v>9183.31</v>
          </cell>
          <cell r="O603">
            <v>-26.31</v>
          </cell>
          <cell r="Q603">
            <v>831.19</v>
          </cell>
          <cell r="R603">
            <v>0</v>
          </cell>
          <cell r="S603">
            <v>9990.59</v>
          </cell>
          <cell r="X603">
            <v>3183.21</v>
          </cell>
          <cell r="AC603" t="str">
            <v>20150701LGUM_210</v>
          </cell>
        </row>
        <row r="604">
          <cell r="B604" t="str">
            <v>Sep 2015</v>
          </cell>
          <cell r="C604" t="str">
            <v>RLS</v>
          </cell>
          <cell r="D604" t="str">
            <v>LGUM_252</v>
          </cell>
          <cell r="E604">
            <v>3783</v>
          </cell>
          <cell r="G604">
            <v>254873</v>
          </cell>
          <cell r="K604">
            <v>1127.54</v>
          </cell>
          <cell r="L604">
            <v>37406.51</v>
          </cell>
          <cell r="M604">
            <v>37406.51</v>
          </cell>
          <cell r="O604">
            <v>-57.67</v>
          </cell>
          <cell r="Q604">
            <v>3356.7</v>
          </cell>
          <cell r="R604">
            <v>0</v>
          </cell>
          <cell r="S604">
            <v>40710</v>
          </cell>
          <cell r="X604">
            <v>7225.53</v>
          </cell>
          <cell r="AC604" t="str">
            <v>20150701LGUM_252</v>
          </cell>
        </row>
        <row r="605">
          <cell r="B605" t="str">
            <v>Sep 2015</v>
          </cell>
          <cell r="C605" t="str">
            <v>RLS</v>
          </cell>
          <cell r="D605" t="str">
            <v>LGUM_266</v>
          </cell>
          <cell r="E605">
            <v>2070</v>
          </cell>
          <cell r="G605">
            <v>214397</v>
          </cell>
          <cell r="K605">
            <v>-27.360000000000582</v>
          </cell>
          <cell r="L605">
            <v>56607.839999999997</v>
          </cell>
          <cell r="M605">
            <v>56607.839999999997</v>
          </cell>
          <cell r="O605">
            <v>-47.36</v>
          </cell>
          <cell r="Q605">
            <v>5107.54</v>
          </cell>
          <cell r="R605">
            <v>0</v>
          </cell>
          <cell r="S605">
            <v>61668.02</v>
          </cell>
          <cell r="X605">
            <v>5796</v>
          </cell>
          <cell r="AC605" t="str">
            <v>20150701LGUM_266</v>
          </cell>
        </row>
        <row r="606">
          <cell r="B606" t="str">
            <v>Sep 2015</v>
          </cell>
          <cell r="C606" t="str">
            <v>RLS</v>
          </cell>
          <cell r="D606" t="str">
            <v>LGUM_267</v>
          </cell>
          <cell r="E606">
            <v>2342</v>
          </cell>
          <cell r="G606">
            <v>375171</v>
          </cell>
          <cell r="K606">
            <v>-32.240000000005239</v>
          </cell>
          <cell r="L606">
            <v>73553.399999999994</v>
          </cell>
          <cell r="M606">
            <v>73553.399999999994</v>
          </cell>
          <cell r="O606">
            <v>-80.040000000000006</v>
          </cell>
          <cell r="Q606">
            <v>6648.53</v>
          </cell>
          <cell r="R606">
            <v>0</v>
          </cell>
          <cell r="S606">
            <v>80121.89</v>
          </cell>
          <cell r="X606">
            <v>10421.9</v>
          </cell>
          <cell r="AC606" t="str">
            <v>20150701LGUM_267</v>
          </cell>
        </row>
        <row r="607">
          <cell r="B607" t="str">
            <v>Sep 2015</v>
          </cell>
          <cell r="C607" t="str">
            <v>RLS</v>
          </cell>
          <cell r="D607" t="str">
            <v>LGUM_274</v>
          </cell>
          <cell r="E607">
            <v>17148</v>
          </cell>
          <cell r="G607">
            <v>801799</v>
          </cell>
          <cell r="K607">
            <v>-1703.1699999999837</v>
          </cell>
          <cell r="L607">
            <v>293242.43</v>
          </cell>
          <cell r="M607">
            <v>293242.43</v>
          </cell>
          <cell r="O607">
            <v>-168.73</v>
          </cell>
          <cell r="Q607">
            <v>26552</v>
          </cell>
          <cell r="R607">
            <v>0</v>
          </cell>
          <cell r="S607">
            <v>319625.7</v>
          </cell>
          <cell r="X607">
            <v>21777.96</v>
          </cell>
          <cell r="AC607" t="str">
            <v>20150701LGUM_274</v>
          </cell>
        </row>
        <row r="608">
          <cell r="B608" t="str">
            <v>Sep 2015</v>
          </cell>
          <cell r="C608" t="str">
            <v>RLS</v>
          </cell>
          <cell r="D608" t="str">
            <v>LGUM_275</v>
          </cell>
          <cell r="E608">
            <v>510</v>
          </cell>
          <cell r="G608">
            <v>32836</v>
          </cell>
          <cell r="K608">
            <v>0</v>
          </cell>
          <cell r="L608">
            <v>12704.1</v>
          </cell>
          <cell r="M608">
            <v>12704.1</v>
          </cell>
          <cell r="O608">
            <v>-8.91</v>
          </cell>
          <cell r="Q608">
            <v>1132.05</v>
          </cell>
          <cell r="R608">
            <v>0</v>
          </cell>
          <cell r="S608">
            <v>13827.24</v>
          </cell>
          <cell r="X608">
            <v>912.9</v>
          </cell>
          <cell r="AC608" t="str">
            <v>20150701LGUM_275</v>
          </cell>
        </row>
        <row r="609">
          <cell r="B609" t="str">
            <v>Sep 2015</v>
          </cell>
          <cell r="C609" t="str">
            <v>RLS</v>
          </cell>
          <cell r="D609" t="str">
            <v>LGUM_276</v>
          </cell>
          <cell r="E609">
            <v>1334</v>
          </cell>
          <cell r="G609">
            <v>47997</v>
          </cell>
          <cell r="K609">
            <v>-32.619999999998981</v>
          </cell>
          <cell r="L609">
            <v>18883.5</v>
          </cell>
          <cell r="M609">
            <v>18883.5</v>
          </cell>
          <cell r="O609">
            <v>-10.770000000000001</v>
          </cell>
          <cell r="Q609">
            <v>1711.63</v>
          </cell>
          <cell r="R609">
            <v>0</v>
          </cell>
          <cell r="S609">
            <v>20584.36</v>
          </cell>
          <cell r="X609">
            <v>1173.92</v>
          </cell>
          <cell r="AC609" t="str">
            <v>20150701LGUM_276</v>
          </cell>
        </row>
        <row r="610">
          <cell r="B610" t="str">
            <v>Sep 2015</v>
          </cell>
          <cell r="C610" t="str">
            <v>RLS</v>
          </cell>
          <cell r="D610" t="str">
            <v>LGUM_277</v>
          </cell>
          <cell r="E610">
            <v>2326</v>
          </cell>
          <cell r="G610">
            <v>152825</v>
          </cell>
          <cell r="K610">
            <v>53.32999999999447</v>
          </cell>
          <cell r="L610">
            <v>51597.49</v>
          </cell>
          <cell r="M610">
            <v>51597.49</v>
          </cell>
          <cell r="O610">
            <v>-31.77</v>
          </cell>
          <cell r="Q610">
            <v>4683.99</v>
          </cell>
          <cell r="R610">
            <v>0</v>
          </cell>
          <cell r="S610">
            <v>56249.71</v>
          </cell>
          <cell r="X610">
            <v>4163.54</v>
          </cell>
          <cell r="AC610" t="str">
            <v>20150701LGUM_277</v>
          </cell>
        </row>
        <row r="611">
          <cell r="B611" t="str">
            <v>Sep 2015</v>
          </cell>
          <cell r="C611" t="str">
            <v>RLS</v>
          </cell>
          <cell r="D611" t="str">
            <v>LGUM_278</v>
          </cell>
          <cell r="E611">
            <v>17</v>
          </cell>
          <cell r="G611">
            <v>6062</v>
          </cell>
          <cell r="K611">
            <v>0</v>
          </cell>
          <cell r="L611">
            <v>1234.03</v>
          </cell>
          <cell r="M611">
            <v>1234.03</v>
          </cell>
          <cell r="O611">
            <v>-1.2</v>
          </cell>
          <cell r="Q611">
            <v>111.94</v>
          </cell>
          <cell r="R611">
            <v>0</v>
          </cell>
          <cell r="S611">
            <v>1344.77</v>
          </cell>
          <cell r="X611">
            <v>167.28</v>
          </cell>
          <cell r="AC611" t="str">
            <v>20150701LGUM_278</v>
          </cell>
        </row>
        <row r="612">
          <cell r="B612" t="str">
            <v>Sep 2015</v>
          </cell>
          <cell r="C612" t="str">
            <v>RLS</v>
          </cell>
          <cell r="D612" t="str">
            <v>LGUM_279</v>
          </cell>
          <cell r="E612">
            <v>11</v>
          </cell>
          <cell r="G612">
            <v>4008</v>
          </cell>
          <cell r="K612">
            <v>0</v>
          </cell>
          <cell r="L612">
            <v>456.06</v>
          </cell>
          <cell r="M612">
            <v>456.06</v>
          </cell>
          <cell r="O612">
            <v>-0.79</v>
          </cell>
          <cell r="Q612">
            <v>41.35</v>
          </cell>
          <cell r="R612">
            <v>0</v>
          </cell>
          <cell r="S612">
            <v>496.62</v>
          </cell>
          <cell r="X612">
            <v>108.24</v>
          </cell>
          <cell r="AC612" t="str">
            <v>20150701LGUM_279</v>
          </cell>
        </row>
        <row r="613">
          <cell r="B613" t="str">
            <v>Sep 2015</v>
          </cell>
          <cell r="C613" t="str">
            <v>RLS</v>
          </cell>
          <cell r="D613" t="str">
            <v>LGUM_280</v>
          </cell>
          <cell r="E613">
            <v>46</v>
          </cell>
          <cell r="G613">
            <v>1604</v>
          </cell>
          <cell r="K613">
            <v>735.52</v>
          </cell>
          <cell r="L613">
            <v>1627.46</v>
          </cell>
          <cell r="M613">
            <v>1627.4599999999998</v>
          </cell>
          <cell r="O613">
            <v>-0.33</v>
          </cell>
          <cell r="Q613">
            <v>147.74</v>
          </cell>
          <cell r="R613">
            <v>0</v>
          </cell>
          <cell r="S613">
            <v>1774.87</v>
          </cell>
          <cell r="X613">
            <v>40.479999999999997</v>
          </cell>
          <cell r="AC613" t="str">
            <v>20150701LGUM_280</v>
          </cell>
        </row>
        <row r="614">
          <cell r="B614" t="str">
            <v>Sep 2015</v>
          </cell>
          <cell r="C614" t="str">
            <v>RLS</v>
          </cell>
          <cell r="D614" t="str">
            <v>LGUM_281</v>
          </cell>
          <cell r="E614">
            <v>245</v>
          </cell>
          <cell r="G614">
            <v>11715</v>
          </cell>
          <cell r="K614">
            <v>3779.2</v>
          </cell>
          <cell r="L614">
            <v>8767.4</v>
          </cell>
          <cell r="M614">
            <v>8767.4</v>
          </cell>
          <cell r="O614">
            <v>-2.35</v>
          </cell>
          <cell r="Q614">
            <v>795.85</v>
          </cell>
          <cell r="R614">
            <v>0</v>
          </cell>
          <cell r="S614">
            <v>9560.9</v>
          </cell>
          <cell r="X614">
            <v>311.14999999999998</v>
          </cell>
          <cell r="AC614" t="str">
            <v>20150701LGUM_281</v>
          </cell>
        </row>
        <row r="615">
          <cell r="B615" t="str">
            <v>Sep 2015</v>
          </cell>
          <cell r="C615" t="str">
            <v>RLS</v>
          </cell>
          <cell r="D615" t="str">
            <v>LGUM_282</v>
          </cell>
          <cell r="E615">
            <v>106</v>
          </cell>
          <cell r="G615">
            <v>3838</v>
          </cell>
          <cell r="K615">
            <v>990.27000000000044</v>
          </cell>
          <cell r="L615">
            <v>3061.51</v>
          </cell>
          <cell r="M615">
            <v>3061.5099999999998</v>
          </cell>
          <cell r="O615">
            <v>-0.76</v>
          </cell>
          <cell r="Q615">
            <v>277.91000000000003</v>
          </cell>
          <cell r="R615">
            <v>0</v>
          </cell>
          <cell r="S615">
            <v>3338.66</v>
          </cell>
          <cell r="X615">
            <v>93.28</v>
          </cell>
          <cell r="AC615" t="str">
            <v>20150701LGUM_282</v>
          </cell>
        </row>
        <row r="616">
          <cell r="B616" t="str">
            <v>Sep 2015</v>
          </cell>
          <cell r="C616" t="str">
            <v>RLS</v>
          </cell>
          <cell r="D616" t="str">
            <v>LGUM_283</v>
          </cell>
          <cell r="E616">
            <v>82</v>
          </cell>
          <cell r="G616">
            <v>4053</v>
          </cell>
          <cell r="K616">
            <v>1288.5900000000001</v>
          </cell>
          <cell r="L616">
            <v>2996.65</v>
          </cell>
          <cell r="M616">
            <v>2996.65</v>
          </cell>
          <cell r="O616">
            <v>-0.81</v>
          </cell>
          <cell r="Q616">
            <v>272.02</v>
          </cell>
          <cell r="R616">
            <v>0</v>
          </cell>
          <cell r="S616">
            <v>3267.86</v>
          </cell>
          <cell r="X616">
            <v>104.14</v>
          </cell>
          <cell r="AC616" t="str">
            <v>20150701LGUM_283</v>
          </cell>
        </row>
        <row r="617">
          <cell r="B617" t="str">
            <v>Sep 2015</v>
          </cell>
          <cell r="C617" t="str">
            <v>RLS</v>
          </cell>
          <cell r="D617" t="str">
            <v>LGUM_314</v>
          </cell>
          <cell r="E617">
            <v>475</v>
          </cell>
          <cell r="G617">
            <v>47689</v>
          </cell>
          <cell r="K617">
            <v>-28.809999999999491</v>
          </cell>
          <cell r="L617">
            <v>9095.94</v>
          </cell>
          <cell r="M617">
            <v>9095.9399999999987</v>
          </cell>
          <cell r="O617">
            <v>-10.24</v>
          </cell>
          <cell r="Q617">
            <v>821.86</v>
          </cell>
          <cell r="R617">
            <v>0</v>
          </cell>
          <cell r="S617">
            <v>9907.56</v>
          </cell>
          <cell r="X617">
            <v>1287.25</v>
          </cell>
          <cell r="AC617" t="str">
            <v>20150701LGUM_314</v>
          </cell>
        </row>
        <row r="618">
          <cell r="B618" t="str">
            <v>Sep 2015</v>
          </cell>
          <cell r="C618" t="str">
            <v>RLS</v>
          </cell>
          <cell r="D618" t="str">
            <v>LGUM_315</v>
          </cell>
          <cell r="E618">
            <v>472</v>
          </cell>
          <cell r="G618">
            <v>73796</v>
          </cell>
          <cell r="K618">
            <v>-30.130000000001019</v>
          </cell>
          <cell r="L618">
            <v>10806.99</v>
          </cell>
          <cell r="M618">
            <v>10806.99</v>
          </cell>
          <cell r="O618">
            <v>-14.82</v>
          </cell>
          <cell r="Q618">
            <v>979.72</v>
          </cell>
          <cell r="R618">
            <v>0</v>
          </cell>
          <cell r="S618">
            <v>11771.89</v>
          </cell>
          <cell r="X618">
            <v>1982.4</v>
          </cell>
          <cell r="AC618" t="str">
            <v>20150701LGUM_315</v>
          </cell>
        </row>
        <row r="619">
          <cell r="B619" t="str">
            <v>Sep 2015</v>
          </cell>
          <cell r="C619" t="str">
            <v>RLS</v>
          </cell>
          <cell r="D619" t="str">
            <v>LGUM_318</v>
          </cell>
          <cell r="E619">
            <v>49</v>
          </cell>
          <cell r="G619">
            <v>3500</v>
          </cell>
          <cell r="K619">
            <v>0</v>
          </cell>
          <cell r="L619">
            <v>854.07</v>
          </cell>
          <cell r="M619">
            <v>854.07</v>
          </cell>
          <cell r="O619">
            <v>-0.68</v>
          </cell>
          <cell r="Q619">
            <v>77.47</v>
          </cell>
          <cell r="R619">
            <v>0</v>
          </cell>
          <cell r="S619">
            <v>930.86</v>
          </cell>
          <cell r="X619">
            <v>93.59</v>
          </cell>
          <cell r="AC619" t="str">
            <v>20150701LGUM_318</v>
          </cell>
        </row>
        <row r="620">
          <cell r="B620" t="str">
            <v>Sep 2015</v>
          </cell>
          <cell r="C620" t="str">
            <v>RLS</v>
          </cell>
          <cell r="D620" t="str">
            <v>LGUM_347</v>
          </cell>
          <cell r="E620">
            <v>0</v>
          </cell>
          <cell r="G620">
            <v>0</v>
          </cell>
          <cell r="K620">
            <v>0</v>
          </cell>
          <cell r="L620">
            <v>0</v>
          </cell>
          <cell r="M620">
            <v>0</v>
          </cell>
          <cell r="O620">
            <v>0</v>
          </cell>
          <cell r="Q620">
            <v>0</v>
          </cell>
          <cell r="R620">
            <v>0</v>
          </cell>
          <cell r="S620">
            <v>0</v>
          </cell>
          <cell r="X620">
            <v>0</v>
          </cell>
          <cell r="AC620" t="str">
            <v>20150701LGUM_347</v>
          </cell>
        </row>
        <row r="621">
          <cell r="B621" t="str">
            <v>Sep 2015</v>
          </cell>
          <cell r="C621" t="str">
            <v>RLS</v>
          </cell>
          <cell r="D621" t="str">
            <v>LGUM_348</v>
          </cell>
          <cell r="E621">
            <v>39</v>
          </cell>
          <cell r="G621">
            <v>3980</v>
          </cell>
          <cell r="K621">
            <v>0</v>
          </cell>
          <cell r="L621">
            <v>512.07000000000005</v>
          </cell>
          <cell r="M621">
            <v>512.07000000000005</v>
          </cell>
          <cell r="O621">
            <v>-0.79</v>
          </cell>
          <cell r="Q621">
            <v>46.42</v>
          </cell>
          <cell r="R621">
            <v>0</v>
          </cell>
          <cell r="S621">
            <v>557.70000000000005</v>
          </cell>
          <cell r="X621">
            <v>116.22</v>
          </cell>
          <cell r="AC621" t="str">
            <v>20150701LGUM_348</v>
          </cell>
        </row>
        <row r="622">
          <cell r="B622" t="str">
            <v>Sep 2015</v>
          </cell>
          <cell r="C622" t="str">
            <v>RLS</v>
          </cell>
          <cell r="D622" t="str">
            <v>LGUM_349</v>
          </cell>
          <cell r="E622">
            <v>17</v>
          </cell>
          <cell r="G622">
            <v>578</v>
          </cell>
          <cell r="K622">
            <v>0</v>
          </cell>
          <cell r="L622">
            <v>153.51</v>
          </cell>
          <cell r="M622">
            <v>153.51</v>
          </cell>
          <cell r="O622">
            <v>-0.12000000000000001</v>
          </cell>
          <cell r="Q622">
            <v>13.93</v>
          </cell>
          <cell r="R622">
            <v>0</v>
          </cell>
          <cell r="S622">
            <v>167.32</v>
          </cell>
          <cell r="X622">
            <v>15.47</v>
          </cell>
          <cell r="AC622" t="str">
            <v>20150701LGUM_349</v>
          </cell>
        </row>
        <row r="623">
          <cell r="B623" t="str">
            <v>Sep 2015</v>
          </cell>
          <cell r="C623" t="str">
            <v>LS</v>
          </cell>
          <cell r="D623" t="str">
            <v>LGUM_400</v>
          </cell>
          <cell r="E623">
            <v>49</v>
          </cell>
          <cell r="G623">
            <v>843</v>
          </cell>
          <cell r="K623">
            <v>53.400000000000091</v>
          </cell>
          <cell r="L623">
            <v>1224.5</v>
          </cell>
          <cell r="M623">
            <v>1224.5</v>
          </cell>
          <cell r="O623">
            <v>-0.16</v>
          </cell>
          <cell r="Q623">
            <v>111.18</v>
          </cell>
          <cell r="R623">
            <v>0</v>
          </cell>
          <cell r="S623">
            <v>1335.52</v>
          </cell>
          <cell r="X623">
            <v>49.98</v>
          </cell>
          <cell r="AC623" t="str">
            <v>20150701LGUM_400</v>
          </cell>
        </row>
        <row r="624">
          <cell r="B624" t="str">
            <v>Sep 2015</v>
          </cell>
          <cell r="C624" t="str">
            <v>LS</v>
          </cell>
          <cell r="D624" t="str">
            <v>LGUM_401</v>
          </cell>
          <cell r="E624">
            <v>8</v>
          </cell>
          <cell r="G624">
            <v>276</v>
          </cell>
          <cell r="K624">
            <v>0</v>
          </cell>
          <cell r="L624">
            <v>199.36</v>
          </cell>
          <cell r="M624">
            <v>199.36</v>
          </cell>
          <cell r="O624">
            <v>-0.06</v>
          </cell>
          <cell r="Q624">
            <v>18.100000000000001</v>
          </cell>
          <cell r="R624">
            <v>0</v>
          </cell>
          <cell r="S624">
            <v>217.4</v>
          </cell>
          <cell r="X624">
            <v>8.48</v>
          </cell>
          <cell r="AC624" t="str">
            <v>20150701LGUM_401</v>
          </cell>
        </row>
        <row r="625">
          <cell r="B625" t="str">
            <v>Sep 2015</v>
          </cell>
          <cell r="C625" t="str">
            <v>LS</v>
          </cell>
          <cell r="D625" t="str">
            <v>LGUM_412</v>
          </cell>
          <cell r="E625">
            <v>217</v>
          </cell>
          <cell r="G625">
            <v>6061</v>
          </cell>
          <cell r="K625">
            <v>0</v>
          </cell>
          <cell r="L625">
            <v>4296.6000000000004</v>
          </cell>
          <cell r="M625">
            <v>4296.5999999999995</v>
          </cell>
          <cell r="O625">
            <v>-1.31</v>
          </cell>
          <cell r="Q625">
            <v>389.87</v>
          </cell>
          <cell r="R625">
            <v>0</v>
          </cell>
          <cell r="S625">
            <v>4685.16</v>
          </cell>
          <cell r="X625">
            <v>162.75</v>
          </cell>
          <cell r="AC625" t="str">
            <v>20150701LGUM_412</v>
          </cell>
        </row>
        <row r="626">
          <cell r="B626" t="str">
            <v>Sep 2015</v>
          </cell>
          <cell r="C626" t="str">
            <v>LS</v>
          </cell>
          <cell r="D626" t="str">
            <v>LGUM_413</v>
          </cell>
          <cell r="E626">
            <v>2834</v>
          </cell>
          <cell r="G626">
            <v>107759</v>
          </cell>
          <cell r="K626">
            <v>-200.94999999999709</v>
          </cell>
          <cell r="L626">
            <v>57896.05</v>
          </cell>
          <cell r="M626">
            <v>57896.049999999996</v>
          </cell>
          <cell r="O626">
            <v>-10.119999999999999</v>
          </cell>
          <cell r="Q626">
            <v>4950.24</v>
          </cell>
          <cell r="R626">
            <v>0</v>
          </cell>
          <cell r="S626">
            <v>62836.17</v>
          </cell>
          <cell r="X626">
            <v>3004.04</v>
          </cell>
          <cell r="AC626" t="str">
            <v>20150701LGUM_413</v>
          </cell>
        </row>
        <row r="627">
          <cell r="B627" t="str">
            <v>Sep 2015</v>
          </cell>
          <cell r="C627" t="str">
            <v>LS</v>
          </cell>
          <cell r="D627" t="str">
            <v>LGUM_415</v>
          </cell>
          <cell r="E627">
            <v>47</v>
          </cell>
          <cell r="G627">
            <v>1263</v>
          </cell>
          <cell r="K627">
            <v>0</v>
          </cell>
          <cell r="L627">
            <v>948.93</v>
          </cell>
          <cell r="M627">
            <v>948.93</v>
          </cell>
          <cell r="O627">
            <v>-0.28000000000000003</v>
          </cell>
          <cell r="Q627">
            <v>86.11</v>
          </cell>
          <cell r="R627">
            <v>0</v>
          </cell>
          <cell r="S627">
            <v>1034.76</v>
          </cell>
          <cell r="X627">
            <v>35.25</v>
          </cell>
          <cell r="AC627" t="str">
            <v>20150701LGUM_415</v>
          </cell>
        </row>
        <row r="628">
          <cell r="B628" t="str">
            <v>Sep 2015</v>
          </cell>
          <cell r="C628" t="str">
            <v>LS</v>
          </cell>
          <cell r="D628" t="str">
            <v>LGUM_416</v>
          </cell>
          <cell r="E628">
            <v>1961</v>
          </cell>
          <cell r="G628">
            <v>73550</v>
          </cell>
          <cell r="K628">
            <v>19.560000000004948</v>
          </cell>
          <cell r="L628">
            <v>44279.33</v>
          </cell>
          <cell r="M628">
            <v>44279.33</v>
          </cell>
          <cell r="O628">
            <v>-14.870000000000001</v>
          </cell>
          <cell r="Q628">
            <v>4019.36</v>
          </cell>
          <cell r="R628">
            <v>0</v>
          </cell>
          <cell r="S628">
            <v>48283.82</v>
          </cell>
          <cell r="X628">
            <v>2078.66</v>
          </cell>
          <cell r="AC628" t="str">
            <v>20150701LGUM_416</v>
          </cell>
        </row>
        <row r="629">
          <cell r="B629" t="str">
            <v>Sep 2015</v>
          </cell>
          <cell r="C629" t="str">
            <v>RLS</v>
          </cell>
          <cell r="D629" t="str">
            <v>LGUM_417</v>
          </cell>
          <cell r="E629">
            <v>47</v>
          </cell>
          <cell r="G629">
            <v>1843</v>
          </cell>
          <cell r="K629">
            <v>0</v>
          </cell>
          <cell r="L629">
            <v>1113.43</v>
          </cell>
          <cell r="M629">
            <v>1113.4299999999998</v>
          </cell>
          <cell r="O629">
            <v>-0.39</v>
          </cell>
          <cell r="Q629">
            <v>101.05</v>
          </cell>
          <cell r="R629">
            <v>0</v>
          </cell>
          <cell r="S629">
            <v>1214.0899999999999</v>
          </cell>
          <cell r="X629">
            <v>48.41</v>
          </cell>
          <cell r="AC629" t="str">
            <v>20150701LGUM_417</v>
          </cell>
        </row>
        <row r="630">
          <cell r="B630" t="str">
            <v>Sep 2015</v>
          </cell>
          <cell r="C630" t="str">
            <v>RLS</v>
          </cell>
          <cell r="D630" t="str">
            <v>LGUM_419</v>
          </cell>
          <cell r="E630">
            <v>119</v>
          </cell>
          <cell r="G630">
            <v>6634</v>
          </cell>
          <cell r="K630">
            <v>0</v>
          </cell>
          <cell r="L630">
            <v>2950.01</v>
          </cell>
          <cell r="M630">
            <v>2950.01</v>
          </cell>
          <cell r="O630">
            <v>-1.33</v>
          </cell>
          <cell r="Q630">
            <v>267.74</v>
          </cell>
          <cell r="R630">
            <v>0</v>
          </cell>
          <cell r="S630">
            <v>3216.42</v>
          </cell>
          <cell r="X630">
            <v>196.35</v>
          </cell>
          <cell r="AC630" t="str">
            <v>20150701LGUM_419</v>
          </cell>
        </row>
        <row r="631">
          <cell r="B631" t="str">
            <v>Sep 2015</v>
          </cell>
          <cell r="C631" t="str">
            <v>LS</v>
          </cell>
          <cell r="D631" t="str">
            <v>LGUM_420</v>
          </cell>
          <cell r="E631">
            <v>62</v>
          </cell>
          <cell r="G631">
            <v>3651</v>
          </cell>
          <cell r="K631">
            <v>0</v>
          </cell>
          <cell r="L631">
            <v>1854.42</v>
          </cell>
          <cell r="M631">
            <v>1854.4199999999998</v>
          </cell>
          <cell r="O631">
            <v>-0.77</v>
          </cell>
          <cell r="Q631">
            <v>167.47</v>
          </cell>
          <cell r="R631">
            <v>0</v>
          </cell>
          <cell r="S631">
            <v>2021.12</v>
          </cell>
          <cell r="X631">
            <v>102.3</v>
          </cell>
          <cell r="AC631" t="str">
            <v>20150701LGUM_420</v>
          </cell>
        </row>
        <row r="632">
          <cell r="B632" t="str">
            <v>Sep 2015</v>
          </cell>
          <cell r="C632" t="str">
            <v>LS</v>
          </cell>
          <cell r="D632" t="str">
            <v>LGUM_421</v>
          </cell>
          <cell r="E632">
            <v>187</v>
          </cell>
          <cell r="G632">
            <v>18045</v>
          </cell>
          <cell r="K632">
            <v>17.539999999999964</v>
          </cell>
          <cell r="L632">
            <v>6166.1</v>
          </cell>
          <cell r="M632">
            <v>6166.0999999999995</v>
          </cell>
          <cell r="O632">
            <v>-3.68</v>
          </cell>
          <cell r="Q632">
            <v>558.95000000000005</v>
          </cell>
          <cell r="R632">
            <v>0</v>
          </cell>
          <cell r="S632">
            <v>6721.37</v>
          </cell>
          <cell r="X632">
            <v>499.29</v>
          </cell>
          <cell r="AC632" t="str">
            <v>20150701LGUM_421</v>
          </cell>
        </row>
        <row r="633">
          <cell r="B633" t="str">
            <v>Sep 2015</v>
          </cell>
          <cell r="C633" t="str">
            <v>LS</v>
          </cell>
          <cell r="D633" t="str">
            <v>LGUM_422</v>
          </cell>
          <cell r="E633">
            <v>490</v>
          </cell>
          <cell r="G633">
            <v>72594</v>
          </cell>
          <cell r="K633">
            <v>-49.380000000001019</v>
          </cell>
          <cell r="L633">
            <v>18771.52</v>
          </cell>
          <cell r="M633">
            <v>18771.52</v>
          </cell>
          <cell r="O633">
            <v>-6.77</v>
          </cell>
          <cell r="Q633">
            <v>1613.02</v>
          </cell>
          <cell r="R633">
            <v>0</v>
          </cell>
          <cell r="S633">
            <v>20377.77</v>
          </cell>
          <cell r="X633">
            <v>2097.1999999999998</v>
          </cell>
          <cell r="AC633" t="str">
            <v>20150701LGUM_422</v>
          </cell>
        </row>
        <row r="634">
          <cell r="B634" t="str">
            <v>Sep 2015</v>
          </cell>
          <cell r="C634" t="str">
            <v>LS</v>
          </cell>
          <cell r="D634" t="str">
            <v>LGUM_423</v>
          </cell>
          <cell r="E634">
            <v>24</v>
          </cell>
          <cell r="G634">
            <v>1355</v>
          </cell>
          <cell r="K634">
            <v>-38.669999999999959</v>
          </cell>
          <cell r="L634">
            <v>594.21</v>
          </cell>
          <cell r="M634">
            <v>594.21</v>
          </cell>
          <cell r="O634">
            <v>-0.25</v>
          </cell>
          <cell r="Q634">
            <v>53.9</v>
          </cell>
          <cell r="R634">
            <v>0</v>
          </cell>
          <cell r="S634">
            <v>647.86</v>
          </cell>
          <cell r="X634">
            <v>39.6</v>
          </cell>
          <cell r="AC634" t="str">
            <v>20150701LGUM_423</v>
          </cell>
        </row>
        <row r="635">
          <cell r="B635" t="str">
            <v>Sep 2015</v>
          </cell>
          <cell r="C635" t="str">
            <v>LS</v>
          </cell>
          <cell r="D635" t="str">
            <v>LGUM_424</v>
          </cell>
          <cell r="E635">
            <v>554</v>
          </cell>
          <cell r="G635">
            <v>55671</v>
          </cell>
          <cell r="K635">
            <v>106.13000000000102</v>
          </cell>
          <cell r="L635">
            <v>15878.51</v>
          </cell>
          <cell r="M635">
            <v>15878.510000000002</v>
          </cell>
          <cell r="O635">
            <v>-11.299999999999999</v>
          </cell>
          <cell r="Q635">
            <v>1439.69</v>
          </cell>
          <cell r="R635">
            <v>0</v>
          </cell>
          <cell r="S635">
            <v>17306.900000000001</v>
          </cell>
          <cell r="X635">
            <v>2204.92</v>
          </cell>
          <cell r="AC635" t="str">
            <v>20150701LGUM_424</v>
          </cell>
        </row>
        <row r="636">
          <cell r="B636" t="str">
            <v>Sep 2015</v>
          </cell>
          <cell r="C636" t="str">
            <v>LS</v>
          </cell>
          <cell r="D636" t="str">
            <v>LGUM_425</v>
          </cell>
          <cell r="E636">
            <v>32</v>
          </cell>
          <cell r="G636">
            <v>4838</v>
          </cell>
          <cell r="K636">
            <v>0</v>
          </cell>
          <cell r="L636">
            <v>1089.5999999999999</v>
          </cell>
          <cell r="M636">
            <v>1089.6000000000001</v>
          </cell>
          <cell r="O636">
            <v>-1.1499999999999999</v>
          </cell>
          <cell r="Q636">
            <v>97.95</v>
          </cell>
          <cell r="R636">
            <v>0</v>
          </cell>
          <cell r="S636">
            <v>1186.4000000000001</v>
          </cell>
          <cell r="X636">
            <v>136.96</v>
          </cell>
          <cell r="AC636" t="str">
            <v>20150701LGUM_425</v>
          </cell>
        </row>
        <row r="637">
          <cell r="B637" t="str">
            <v>Sep 2015</v>
          </cell>
          <cell r="C637" t="str">
            <v>RLS</v>
          </cell>
          <cell r="D637" t="str">
            <v>LGUM_426</v>
          </cell>
          <cell r="E637">
            <v>34</v>
          </cell>
          <cell r="G637">
            <v>874</v>
          </cell>
          <cell r="K637">
            <v>0</v>
          </cell>
          <cell r="L637">
            <v>1130.1600000000001</v>
          </cell>
          <cell r="M637">
            <v>1130.1599999999999</v>
          </cell>
          <cell r="O637">
            <v>-0.17</v>
          </cell>
          <cell r="Q637">
            <v>102.6</v>
          </cell>
          <cell r="R637">
            <v>0</v>
          </cell>
          <cell r="S637">
            <v>1232.5899999999999</v>
          </cell>
          <cell r="X637">
            <v>25.5</v>
          </cell>
          <cell r="AC637" t="str">
            <v>20150701LGUM_426</v>
          </cell>
        </row>
        <row r="638">
          <cell r="B638" t="str">
            <v>Sep 2015</v>
          </cell>
          <cell r="C638" t="str">
            <v>LS</v>
          </cell>
          <cell r="D638" t="str">
            <v>LGUM_427</v>
          </cell>
          <cell r="E638">
            <v>53</v>
          </cell>
          <cell r="G638">
            <v>1404</v>
          </cell>
          <cell r="K638">
            <v>50.8599999999999</v>
          </cell>
          <cell r="L638">
            <v>1917.52</v>
          </cell>
          <cell r="M638">
            <v>1917.52</v>
          </cell>
          <cell r="O638">
            <v>-0.27999999999999997</v>
          </cell>
          <cell r="Q638">
            <v>174.07</v>
          </cell>
          <cell r="R638">
            <v>0</v>
          </cell>
          <cell r="S638">
            <v>2091.31</v>
          </cell>
          <cell r="X638">
            <v>39.75</v>
          </cell>
          <cell r="AC638" t="str">
            <v>20150701LGUM_427</v>
          </cell>
        </row>
        <row r="639">
          <cell r="B639" t="str">
            <v>Sep 2015</v>
          </cell>
          <cell r="C639" t="str">
            <v>RLS</v>
          </cell>
          <cell r="D639" t="str">
            <v>LGUM_428</v>
          </cell>
          <cell r="E639">
            <v>277</v>
          </cell>
          <cell r="G639">
            <v>10122</v>
          </cell>
          <cell r="K639">
            <v>256.93000000000029</v>
          </cell>
          <cell r="L639">
            <v>9705.4</v>
          </cell>
          <cell r="M639">
            <v>9705.4000000000015</v>
          </cell>
          <cell r="O639">
            <v>-2.0100000000000002</v>
          </cell>
          <cell r="Q639">
            <v>881.05</v>
          </cell>
          <cell r="R639">
            <v>0</v>
          </cell>
          <cell r="S639">
            <v>10584.44</v>
          </cell>
          <cell r="X639">
            <v>293.62</v>
          </cell>
          <cell r="AC639" t="str">
            <v>20150701LGUM_428</v>
          </cell>
        </row>
        <row r="640">
          <cell r="B640" t="str">
            <v>Sep 2015</v>
          </cell>
          <cell r="C640" t="str">
            <v>LS</v>
          </cell>
          <cell r="D640" t="str">
            <v>LGUM_429</v>
          </cell>
          <cell r="E640">
            <v>227</v>
          </cell>
          <cell r="G640">
            <v>8461</v>
          </cell>
          <cell r="K640">
            <v>657.26000000000022</v>
          </cell>
          <cell r="L640">
            <v>8849.69</v>
          </cell>
          <cell r="M640">
            <v>8849.6899999999987</v>
          </cell>
          <cell r="O640">
            <v>-2.4699999999999998</v>
          </cell>
          <cell r="Q640">
            <v>785.42</v>
          </cell>
          <cell r="R640">
            <v>0</v>
          </cell>
          <cell r="S640">
            <v>9632.64</v>
          </cell>
          <cell r="X640">
            <v>240.62</v>
          </cell>
          <cell r="AC640" t="str">
            <v>20150701LGUM_429</v>
          </cell>
        </row>
        <row r="641">
          <cell r="B641" t="str">
            <v>Sep 2015</v>
          </cell>
          <cell r="C641" t="str">
            <v>RLS</v>
          </cell>
          <cell r="D641" t="str">
            <v>LGUM_430</v>
          </cell>
          <cell r="E641">
            <v>13</v>
          </cell>
          <cell r="G641">
            <v>366</v>
          </cell>
          <cell r="K641">
            <v>0</v>
          </cell>
          <cell r="L641">
            <v>419.64</v>
          </cell>
          <cell r="M641">
            <v>419.64</v>
          </cell>
          <cell r="O641">
            <v>-0.08</v>
          </cell>
          <cell r="Q641">
            <v>38.090000000000003</v>
          </cell>
          <cell r="R641">
            <v>0</v>
          </cell>
          <cell r="S641">
            <v>457.65</v>
          </cell>
          <cell r="X641">
            <v>9.75</v>
          </cell>
          <cell r="AC641" t="str">
            <v>20150701LGUM_430</v>
          </cell>
        </row>
        <row r="642">
          <cell r="B642" t="str">
            <v>Sep 2015</v>
          </cell>
          <cell r="C642" t="str">
            <v>LS</v>
          </cell>
          <cell r="D642" t="str">
            <v>LGUM_431</v>
          </cell>
          <cell r="E642">
            <v>43</v>
          </cell>
          <cell r="G642">
            <v>1303</v>
          </cell>
          <cell r="K642">
            <v>416.55000000000018</v>
          </cell>
          <cell r="L642">
            <v>1833.4</v>
          </cell>
          <cell r="M642">
            <v>1833.3999999999999</v>
          </cell>
          <cell r="O642">
            <v>-0.25</v>
          </cell>
          <cell r="Q642">
            <v>166.45</v>
          </cell>
          <cell r="R642">
            <v>0</v>
          </cell>
          <cell r="S642">
            <v>1999.6</v>
          </cell>
          <cell r="X642">
            <v>32.25</v>
          </cell>
          <cell r="AC642" t="str">
            <v>20150701LGUM_431</v>
          </cell>
        </row>
        <row r="643">
          <cell r="B643" t="str">
            <v>Sep 2015</v>
          </cell>
          <cell r="C643" t="str">
            <v>RLS</v>
          </cell>
          <cell r="D643" t="str">
            <v>LGUM_432</v>
          </cell>
          <cell r="E643">
            <v>10</v>
          </cell>
          <cell r="G643">
            <v>384</v>
          </cell>
          <cell r="K643">
            <v>3.4700000000000273</v>
          </cell>
          <cell r="L643">
            <v>346.97</v>
          </cell>
          <cell r="M643">
            <v>346.96999999999997</v>
          </cell>
          <cell r="O643">
            <v>-0.08</v>
          </cell>
          <cell r="Q643">
            <v>31.49</v>
          </cell>
          <cell r="R643">
            <v>0</v>
          </cell>
          <cell r="S643">
            <v>378.38</v>
          </cell>
          <cell r="X643">
            <v>10.6</v>
          </cell>
          <cell r="AC643" t="str">
            <v>20150701LGUM_432</v>
          </cell>
        </row>
        <row r="644">
          <cell r="B644" t="str">
            <v>Sep 2015</v>
          </cell>
          <cell r="C644" t="str">
            <v>LS</v>
          </cell>
          <cell r="D644" t="str">
            <v>LGUM_433</v>
          </cell>
          <cell r="E644">
            <v>237</v>
          </cell>
          <cell r="G644">
            <v>9431</v>
          </cell>
          <cell r="K644">
            <v>975.77999999999884</v>
          </cell>
          <cell r="L644">
            <v>9273.15</v>
          </cell>
          <cell r="M644">
            <v>9273.15</v>
          </cell>
          <cell r="O644">
            <v>-1.9600000000000002</v>
          </cell>
          <cell r="Q644">
            <v>840.46</v>
          </cell>
          <cell r="R644">
            <v>0</v>
          </cell>
          <cell r="S644">
            <v>10111.65</v>
          </cell>
          <cell r="X644">
            <v>251.22</v>
          </cell>
          <cell r="AC644" t="str">
            <v>20150701LGUM_433</v>
          </cell>
        </row>
        <row r="645">
          <cell r="B645" t="str">
            <v>Sep 2015</v>
          </cell>
          <cell r="C645" t="str">
            <v>LS</v>
          </cell>
          <cell r="D645" t="str">
            <v>LGUM_439</v>
          </cell>
          <cell r="E645">
            <v>0</v>
          </cell>
          <cell r="G645">
            <v>0</v>
          </cell>
          <cell r="K645">
            <v>0</v>
          </cell>
          <cell r="L645">
            <v>0</v>
          </cell>
          <cell r="M645">
            <v>0</v>
          </cell>
          <cell r="O645">
            <v>0</v>
          </cell>
          <cell r="Q645">
            <v>0</v>
          </cell>
          <cell r="R645">
            <v>0</v>
          </cell>
          <cell r="S645">
            <v>0</v>
          </cell>
          <cell r="X645">
            <v>0</v>
          </cell>
          <cell r="AC645" t="str">
            <v>20150701LGUM_439</v>
          </cell>
        </row>
        <row r="646">
          <cell r="B646" t="str">
            <v>Sep 2015</v>
          </cell>
          <cell r="C646" t="str">
            <v>LS</v>
          </cell>
          <cell r="D646" t="str">
            <v>LGUM_440</v>
          </cell>
          <cell r="E646">
            <v>10</v>
          </cell>
          <cell r="G646">
            <v>931</v>
          </cell>
          <cell r="K646">
            <v>0</v>
          </cell>
          <cell r="L646">
            <v>182.9</v>
          </cell>
          <cell r="M646">
            <v>182.9</v>
          </cell>
          <cell r="O646">
            <v>-0.19</v>
          </cell>
          <cell r="Q646">
            <v>16.59</v>
          </cell>
          <cell r="R646">
            <v>0</v>
          </cell>
          <cell r="S646">
            <v>199.3</v>
          </cell>
          <cell r="X646">
            <v>26.7</v>
          </cell>
          <cell r="AC646" t="str">
            <v>20150701LGUM_440</v>
          </cell>
        </row>
        <row r="647">
          <cell r="B647" t="str">
            <v>Sep 2015</v>
          </cell>
          <cell r="C647" t="str">
            <v>LS</v>
          </cell>
          <cell r="D647" t="str">
            <v>LGUM_441</v>
          </cell>
          <cell r="E647">
            <v>39</v>
          </cell>
          <cell r="G647">
            <v>5617</v>
          </cell>
          <cell r="K647">
            <v>0</v>
          </cell>
          <cell r="L647">
            <v>870.87</v>
          </cell>
          <cell r="M647">
            <v>870.87</v>
          </cell>
          <cell r="O647">
            <v>-1.1200000000000001</v>
          </cell>
          <cell r="Q647">
            <v>78.95</v>
          </cell>
          <cell r="R647">
            <v>0</v>
          </cell>
          <cell r="S647">
            <v>948.7</v>
          </cell>
          <cell r="X647">
            <v>166.92</v>
          </cell>
          <cell r="AC647" t="str">
            <v>20150701LGUM_441</v>
          </cell>
        </row>
        <row r="648">
          <cell r="B648" t="str">
            <v>Sep 2015</v>
          </cell>
          <cell r="C648" t="str">
            <v>LS</v>
          </cell>
          <cell r="D648" t="str">
            <v>LGUM_444</v>
          </cell>
          <cell r="E648">
            <v>0</v>
          </cell>
          <cell r="G648">
            <v>0</v>
          </cell>
          <cell r="K648">
            <v>0</v>
          </cell>
          <cell r="L648">
            <v>0</v>
          </cell>
          <cell r="M648">
            <v>0</v>
          </cell>
          <cell r="O648">
            <v>0</v>
          </cell>
          <cell r="Q648">
            <v>0</v>
          </cell>
          <cell r="R648">
            <v>0</v>
          </cell>
          <cell r="S648">
            <v>0</v>
          </cell>
          <cell r="X648">
            <v>0</v>
          </cell>
          <cell r="AC648" t="str">
            <v>20150701LGUM_444</v>
          </cell>
        </row>
        <row r="649">
          <cell r="B649" t="str">
            <v>Sep 2015</v>
          </cell>
          <cell r="C649" t="str">
            <v>LS</v>
          </cell>
          <cell r="D649" t="str">
            <v>LGUM_445</v>
          </cell>
          <cell r="E649">
            <v>0</v>
          </cell>
          <cell r="G649">
            <v>0</v>
          </cell>
          <cell r="K649">
            <v>0</v>
          </cell>
          <cell r="L649">
            <v>0</v>
          </cell>
          <cell r="M649">
            <v>0</v>
          </cell>
          <cell r="O649">
            <v>0</v>
          </cell>
          <cell r="Q649">
            <v>0</v>
          </cell>
          <cell r="R649">
            <v>0</v>
          </cell>
          <cell r="S649">
            <v>0</v>
          </cell>
          <cell r="X649">
            <v>0</v>
          </cell>
          <cell r="AC649" t="str">
            <v>20150701LGUM_445</v>
          </cell>
        </row>
        <row r="650">
          <cell r="B650" t="str">
            <v>Sep 2015</v>
          </cell>
          <cell r="C650" t="str">
            <v>LS</v>
          </cell>
          <cell r="D650" t="str">
            <v>LGUM_452</v>
          </cell>
          <cell r="E650">
            <v>6747</v>
          </cell>
          <cell r="G650">
            <v>403198</v>
          </cell>
          <cell r="K650">
            <v>743.34000000001106</v>
          </cell>
          <cell r="L650">
            <v>87307.35</v>
          </cell>
          <cell r="M650">
            <v>87307.35</v>
          </cell>
          <cell r="O650">
            <v>-78.58</v>
          </cell>
          <cell r="Q650">
            <v>7911.83</v>
          </cell>
          <cell r="R650">
            <v>0</v>
          </cell>
          <cell r="S650">
            <v>95140.6</v>
          </cell>
          <cell r="X650">
            <v>11132.55</v>
          </cell>
          <cell r="AC650" t="str">
            <v>20150701LGUM_452</v>
          </cell>
        </row>
        <row r="651">
          <cell r="B651" t="str">
            <v>Sep 2015</v>
          </cell>
          <cell r="C651" t="str">
            <v>LS</v>
          </cell>
          <cell r="D651" t="str">
            <v>LGUM_453</v>
          </cell>
          <cell r="E651">
            <v>9904</v>
          </cell>
          <cell r="G651">
            <v>978107</v>
          </cell>
          <cell r="K651">
            <v>1161.1800000000221</v>
          </cell>
          <cell r="L651">
            <v>150612.54</v>
          </cell>
          <cell r="M651">
            <v>150612.53999999998</v>
          </cell>
          <cell r="O651">
            <v>-198.01</v>
          </cell>
          <cell r="Q651">
            <v>13654.27</v>
          </cell>
          <cell r="R651">
            <v>0</v>
          </cell>
          <cell r="S651">
            <v>164068.79999999999</v>
          </cell>
          <cell r="X651">
            <v>39417.919999999998</v>
          </cell>
          <cell r="AC651" t="str">
            <v>20150701LGUM_453</v>
          </cell>
        </row>
        <row r="652">
          <cell r="B652" t="str">
            <v>Sep 2015</v>
          </cell>
          <cell r="C652" t="str">
            <v>LS</v>
          </cell>
          <cell r="D652" t="str">
            <v>LGUM_454</v>
          </cell>
          <cell r="E652">
            <v>5598</v>
          </cell>
          <cell r="G652">
            <v>1057937</v>
          </cell>
          <cell r="K652">
            <v>25966.660000000003</v>
          </cell>
          <cell r="L652">
            <v>123315.88</v>
          </cell>
          <cell r="M652">
            <v>123315.88</v>
          </cell>
          <cell r="O652">
            <v>-216.43</v>
          </cell>
          <cell r="Q652">
            <v>11165.34</v>
          </cell>
          <cell r="R652">
            <v>0</v>
          </cell>
          <cell r="S652">
            <v>134264.79</v>
          </cell>
          <cell r="X652">
            <v>23959.439999999999</v>
          </cell>
          <cell r="AC652" t="str">
            <v>20150701LGUM_454</v>
          </cell>
        </row>
        <row r="653">
          <cell r="B653" t="str">
            <v>Sep 2015</v>
          </cell>
          <cell r="C653" t="str">
            <v>LS</v>
          </cell>
          <cell r="D653" t="str">
            <v>LGUM_455</v>
          </cell>
          <cell r="E653">
            <v>410</v>
          </cell>
          <cell r="G653">
            <v>23947</v>
          </cell>
          <cell r="K653">
            <v>197.1899999999996</v>
          </cell>
          <cell r="L653">
            <v>5846.99</v>
          </cell>
          <cell r="M653">
            <v>5846.99</v>
          </cell>
          <cell r="O653">
            <v>-4.3600000000000003</v>
          </cell>
          <cell r="Q653">
            <v>529.91999999999996</v>
          </cell>
          <cell r="R653">
            <v>0</v>
          </cell>
          <cell r="S653">
            <v>6372.55</v>
          </cell>
          <cell r="X653">
            <v>676.5</v>
          </cell>
          <cell r="AC653" t="str">
            <v>20150701LGUM_455</v>
          </cell>
        </row>
        <row r="654">
          <cell r="B654" t="str">
            <v>Sep 2015</v>
          </cell>
          <cell r="C654" t="str">
            <v>LS</v>
          </cell>
          <cell r="D654" t="str">
            <v>LGUM_456</v>
          </cell>
          <cell r="E654">
            <v>13165</v>
          </cell>
          <cell r="G654">
            <v>1987410</v>
          </cell>
          <cell r="K654">
            <v>6871.4200000000128</v>
          </cell>
          <cell r="L654">
            <v>246737.72</v>
          </cell>
          <cell r="M654">
            <v>246737.72000000003</v>
          </cell>
          <cell r="O654">
            <v>-414.05</v>
          </cell>
          <cell r="Q654">
            <v>22313.23</v>
          </cell>
          <cell r="R654">
            <v>0</v>
          </cell>
          <cell r="S654">
            <v>268636.90000000002</v>
          </cell>
          <cell r="X654">
            <v>56346.2</v>
          </cell>
          <cell r="AC654" t="str">
            <v>20150701LGUM_456</v>
          </cell>
        </row>
        <row r="655">
          <cell r="B655" t="str">
            <v>Sep 2015</v>
          </cell>
          <cell r="C655" t="str">
            <v>LS</v>
          </cell>
          <cell r="D655" t="str">
            <v>LGUM_457</v>
          </cell>
          <cell r="E655">
            <v>3797</v>
          </cell>
          <cell r="G655">
            <v>130673</v>
          </cell>
          <cell r="K655">
            <v>-1510.5299999999988</v>
          </cell>
          <cell r="L655">
            <v>39762.86</v>
          </cell>
          <cell r="M655">
            <v>39762.86</v>
          </cell>
          <cell r="O655">
            <v>-35.619999999999997</v>
          </cell>
          <cell r="Q655">
            <v>3590.58</v>
          </cell>
          <cell r="R655">
            <v>0</v>
          </cell>
          <cell r="S655">
            <v>43317.82</v>
          </cell>
          <cell r="X655">
            <v>4024.82</v>
          </cell>
          <cell r="AC655" t="str">
            <v>20150701LGUM_457</v>
          </cell>
        </row>
        <row r="656">
          <cell r="B656" t="str">
            <v>Sep 2015</v>
          </cell>
          <cell r="C656" t="str">
            <v>RLS</v>
          </cell>
          <cell r="D656" t="str">
            <v>LGUM_458</v>
          </cell>
          <cell r="E656">
            <v>0</v>
          </cell>
          <cell r="G656">
            <v>0</v>
          </cell>
          <cell r="K656">
            <v>0</v>
          </cell>
          <cell r="L656">
            <v>0</v>
          </cell>
          <cell r="M656">
            <v>0</v>
          </cell>
          <cell r="O656">
            <v>0</v>
          </cell>
          <cell r="Q656">
            <v>0</v>
          </cell>
          <cell r="R656">
            <v>0</v>
          </cell>
          <cell r="S656">
            <v>0</v>
          </cell>
          <cell r="X656">
            <v>0</v>
          </cell>
          <cell r="AC656" t="str">
            <v>20150701LGUM_458</v>
          </cell>
        </row>
        <row r="657">
          <cell r="B657" t="str">
            <v>Sep 2015</v>
          </cell>
          <cell r="C657" t="str">
            <v>LS</v>
          </cell>
          <cell r="D657" t="str">
            <v>LGUM_470</v>
          </cell>
          <cell r="E657">
            <v>34</v>
          </cell>
          <cell r="G657">
            <v>1636</v>
          </cell>
          <cell r="K657">
            <v>4.1200000000000045</v>
          </cell>
          <cell r="L657">
            <v>439.32</v>
          </cell>
          <cell r="M657">
            <v>439.32</v>
          </cell>
          <cell r="O657">
            <v>-0.34</v>
          </cell>
          <cell r="Q657">
            <v>39.82</v>
          </cell>
          <cell r="R657">
            <v>0</v>
          </cell>
          <cell r="S657">
            <v>478.8</v>
          </cell>
          <cell r="X657">
            <v>46.58</v>
          </cell>
          <cell r="AC657" t="str">
            <v>20150701LGUM_470</v>
          </cell>
        </row>
        <row r="658">
          <cell r="B658" t="str">
            <v>Sep 2015</v>
          </cell>
          <cell r="C658" t="str">
            <v>RLS</v>
          </cell>
          <cell r="D658" t="str">
            <v>LGUM_471</v>
          </cell>
          <cell r="E658">
            <v>8</v>
          </cell>
          <cell r="G658">
            <v>404</v>
          </cell>
          <cell r="K658">
            <v>0</v>
          </cell>
          <cell r="L658">
            <v>120.64</v>
          </cell>
          <cell r="M658">
            <v>120.63999999999999</v>
          </cell>
          <cell r="O658">
            <v>-0.08</v>
          </cell>
          <cell r="Q658">
            <v>10.95</v>
          </cell>
          <cell r="R658">
            <v>0</v>
          </cell>
          <cell r="S658">
            <v>131.51</v>
          </cell>
          <cell r="X658">
            <v>10.96</v>
          </cell>
          <cell r="AC658" t="str">
            <v>20150701LGUM_471</v>
          </cell>
        </row>
        <row r="659">
          <cell r="B659" t="str">
            <v>Sep 2015</v>
          </cell>
          <cell r="C659" t="str">
            <v>LS</v>
          </cell>
          <cell r="D659" t="str">
            <v>LGUM_473</v>
          </cell>
          <cell r="E659">
            <v>618</v>
          </cell>
          <cell r="G659">
            <v>68320</v>
          </cell>
          <cell r="K659">
            <v>-38.719999999999345</v>
          </cell>
          <cell r="L659">
            <v>11511.7</v>
          </cell>
          <cell r="M659">
            <v>11511.7</v>
          </cell>
          <cell r="O659">
            <v>-14.040000000000001</v>
          </cell>
          <cell r="Q659">
            <v>1042.5</v>
          </cell>
          <cell r="R659">
            <v>0</v>
          </cell>
          <cell r="S659">
            <v>12540.16</v>
          </cell>
          <cell r="X659">
            <v>1965.24</v>
          </cell>
          <cell r="AC659" t="str">
            <v>20150701LGUM_473</v>
          </cell>
        </row>
        <row r="660">
          <cell r="B660" t="str">
            <v>Sep 2015</v>
          </cell>
          <cell r="C660" t="str">
            <v>RLS</v>
          </cell>
          <cell r="D660" t="str">
            <v>LGUM_474</v>
          </cell>
          <cell r="E660">
            <v>54</v>
          </cell>
          <cell r="G660">
            <v>5395</v>
          </cell>
          <cell r="K660">
            <v>-95.620000000000118</v>
          </cell>
          <cell r="L660">
            <v>1037.3</v>
          </cell>
          <cell r="M660">
            <v>1037.3</v>
          </cell>
          <cell r="O660">
            <v>-1.0899999999999999</v>
          </cell>
          <cell r="Q660">
            <v>93.83</v>
          </cell>
          <cell r="R660">
            <v>0</v>
          </cell>
          <cell r="S660">
            <v>1130.04</v>
          </cell>
          <cell r="X660">
            <v>171.72</v>
          </cell>
          <cell r="AC660" t="str">
            <v>20150701LGUM_474</v>
          </cell>
        </row>
        <row r="661">
          <cell r="B661" t="str">
            <v>Sep 2015</v>
          </cell>
          <cell r="C661" t="str">
            <v>RLS</v>
          </cell>
          <cell r="D661" t="str">
            <v>LGUM_475</v>
          </cell>
          <cell r="E661">
            <v>2</v>
          </cell>
          <cell r="G661">
            <v>225</v>
          </cell>
          <cell r="K661">
            <v>0</v>
          </cell>
          <cell r="L661">
            <v>56.88</v>
          </cell>
          <cell r="M661">
            <v>56.88</v>
          </cell>
          <cell r="O661">
            <v>-0.04</v>
          </cell>
          <cell r="Q661">
            <v>5.16</v>
          </cell>
          <cell r="R661">
            <v>0</v>
          </cell>
          <cell r="S661">
            <v>62</v>
          </cell>
          <cell r="X661">
            <v>6.36</v>
          </cell>
          <cell r="AC661" t="str">
            <v>20150701LGUM_475</v>
          </cell>
        </row>
        <row r="662">
          <cell r="B662" t="str">
            <v>Sep 2015</v>
          </cell>
          <cell r="C662" t="str">
            <v>LS</v>
          </cell>
          <cell r="D662" t="str">
            <v>LGUM_476</v>
          </cell>
          <cell r="E662">
            <v>539</v>
          </cell>
          <cell r="G662">
            <v>188233</v>
          </cell>
          <cell r="K662">
            <v>173.03999999999957</v>
          </cell>
          <cell r="L662">
            <v>21528.22</v>
          </cell>
          <cell r="M662">
            <v>21528.22</v>
          </cell>
          <cell r="O662">
            <v>-41.88</v>
          </cell>
          <cell r="Q662">
            <v>1940.06</v>
          </cell>
          <cell r="R662">
            <v>0</v>
          </cell>
          <cell r="S662">
            <v>23424.34</v>
          </cell>
          <cell r="X662">
            <v>5287.59</v>
          </cell>
          <cell r="AC662" t="str">
            <v>20150701LGUM_476</v>
          </cell>
        </row>
        <row r="663">
          <cell r="B663" t="str">
            <v>Sep 2015</v>
          </cell>
          <cell r="C663" t="str">
            <v>RLS</v>
          </cell>
          <cell r="D663" t="str">
            <v>LGUM_477</v>
          </cell>
          <cell r="E663">
            <v>60</v>
          </cell>
          <cell r="G663">
            <v>20595</v>
          </cell>
          <cell r="K663">
            <v>-4.4899999999997817</v>
          </cell>
          <cell r="L663">
            <v>2564.11</v>
          </cell>
          <cell r="M663">
            <v>2564.1099999999997</v>
          </cell>
          <cell r="O663">
            <v>-4.1100000000000003</v>
          </cell>
          <cell r="Q663">
            <v>232.45</v>
          </cell>
          <cell r="R663">
            <v>0</v>
          </cell>
          <cell r="S663">
            <v>2792.45</v>
          </cell>
          <cell r="X663">
            <v>588.6</v>
          </cell>
          <cell r="AC663" t="str">
            <v>20150701LGUM_477</v>
          </cell>
        </row>
        <row r="664">
          <cell r="B664" t="str">
            <v>Sep 2015</v>
          </cell>
          <cell r="C664" t="str">
            <v>LS</v>
          </cell>
          <cell r="D664" t="str">
            <v>LGUM_479</v>
          </cell>
          <cell r="E664">
            <v>0</v>
          </cell>
          <cell r="G664">
            <v>0</v>
          </cell>
          <cell r="K664">
            <v>0</v>
          </cell>
          <cell r="L664">
            <v>0</v>
          </cell>
          <cell r="M664">
            <v>0</v>
          </cell>
          <cell r="O664">
            <v>0</v>
          </cell>
          <cell r="Q664">
            <v>0</v>
          </cell>
          <cell r="R664">
            <v>0</v>
          </cell>
          <cell r="S664">
            <v>0</v>
          </cell>
          <cell r="X664">
            <v>0</v>
          </cell>
          <cell r="AC664" t="str">
            <v>20150701LGUM_479</v>
          </cell>
        </row>
        <row r="665">
          <cell r="B665" t="str">
            <v>Sep 2015</v>
          </cell>
          <cell r="C665" t="str">
            <v>LS</v>
          </cell>
          <cell r="D665" t="str">
            <v>LGUM_480</v>
          </cell>
          <cell r="E665">
            <v>20</v>
          </cell>
          <cell r="G665">
            <v>980</v>
          </cell>
          <cell r="K665">
            <v>0</v>
          </cell>
          <cell r="L665">
            <v>476.8</v>
          </cell>
          <cell r="M665">
            <v>476.8</v>
          </cell>
          <cell r="O665">
            <v>-0.2</v>
          </cell>
          <cell r="Q665">
            <v>43.28</v>
          </cell>
          <cell r="R665">
            <v>0</v>
          </cell>
          <cell r="S665">
            <v>519.88</v>
          </cell>
          <cell r="X665">
            <v>27.4</v>
          </cell>
          <cell r="AC665" t="str">
            <v>20150701LGUM_480</v>
          </cell>
        </row>
        <row r="666">
          <cell r="B666" t="str">
            <v>Sep 2015</v>
          </cell>
          <cell r="C666" t="str">
            <v>LS</v>
          </cell>
          <cell r="D666" t="str">
            <v>LGUM_481</v>
          </cell>
          <cell r="E666">
            <v>6</v>
          </cell>
          <cell r="G666">
            <v>648</v>
          </cell>
          <cell r="K666">
            <v>0</v>
          </cell>
          <cell r="L666">
            <v>122.82</v>
          </cell>
          <cell r="M666">
            <v>122.82</v>
          </cell>
          <cell r="O666">
            <v>-0.13</v>
          </cell>
          <cell r="Q666">
            <v>11.13</v>
          </cell>
          <cell r="R666">
            <v>0</v>
          </cell>
          <cell r="S666">
            <v>133.82</v>
          </cell>
          <cell r="X666">
            <v>19.079999999999998</v>
          </cell>
          <cell r="AC666" t="str">
            <v>20150701LGUM_481</v>
          </cell>
        </row>
        <row r="667">
          <cell r="B667" t="str">
            <v>Sep 2015</v>
          </cell>
          <cell r="C667" t="str">
            <v>LS</v>
          </cell>
          <cell r="D667" t="str">
            <v>LGUM_482</v>
          </cell>
          <cell r="E667">
            <v>90</v>
          </cell>
          <cell r="G667">
            <v>10146</v>
          </cell>
          <cell r="K667">
            <v>0</v>
          </cell>
          <cell r="L667">
            <v>2720.7</v>
          </cell>
          <cell r="M667">
            <v>2720.7000000000003</v>
          </cell>
          <cell r="O667">
            <v>-2.02</v>
          </cell>
          <cell r="Q667">
            <v>246.85</v>
          </cell>
          <cell r="R667">
            <v>0</v>
          </cell>
          <cell r="S667">
            <v>2965.53</v>
          </cell>
          <cell r="X667">
            <v>286.2</v>
          </cell>
          <cell r="AC667" t="str">
            <v>20150701LGUM_482</v>
          </cell>
        </row>
        <row r="668">
          <cell r="B668" t="str">
            <v>Sep 2015</v>
          </cell>
          <cell r="C668" t="str">
            <v>LS</v>
          </cell>
          <cell r="D668" t="str">
            <v>LGUM_483</v>
          </cell>
          <cell r="E668">
            <v>4</v>
          </cell>
          <cell r="G668">
            <v>1406</v>
          </cell>
          <cell r="K668">
            <v>0</v>
          </cell>
          <cell r="L668">
            <v>170.36</v>
          </cell>
          <cell r="M668">
            <v>170.36</v>
          </cell>
          <cell r="O668">
            <v>-0.28000000000000003</v>
          </cell>
          <cell r="Q668">
            <v>15.44</v>
          </cell>
          <cell r="R668">
            <v>0</v>
          </cell>
          <cell r="S668">
            <v>185.52</v>
          </cell>
          <cell r="X668">
            <v>39.24</v>
          </cell>
          <cell r="AC668" t="str">
            <v>20150701LGUM_483</v>
          </cell>
        </row>
        <row r="669">
          <cell r="B669" t="str">
            <v>Sep 2015</v>
          </cell>
          <cell r="C669" t="str">
            <v>LS</v>
          </cell>
          <cell r="D669" t="str">
            <v>LGUM_484</v>
          </cell>
          <cell r="E669">
            <v>23</v>
          </cell>
          <cell r="G669">
            <v>8218</v>
          </cell>
          <cell r="K669">
            <v>0</v>
          </cell>
          <cell r="L669">
            <v>1203.82</v>
          </cell>
          <cell r="M669">
            <v>1203.82</v>
          </cell>
          <cell r="O669">
            <v>-1.6500000000000001</v>
          </cell>
          <cell r="Q669">
            <v>109.15</v>
          </cell>
          <cell r="R669">
            <v>0</v>
          </cell>
          <cell r="S669">
            <v>1311.32</v>
          </cell>
          <cell r="X669">
            <v>225.63</v>
          </cell>
          <cell r="AC669" t="str">
            <v>20150701LGUM_484</v>
          </cell>
        </row>
        <row r="670">
          <cell r="B670" t="str">
            <v>Oct 2014</v>
          </cell>
          <cell r="C670" t="str">
            <v>RLS</v>
          </cell>
          <cell r="D670" t="str">
            <v>LGUM_201</v>
          </cell>
          <cell r="E670">
            <v>77</v>
          </cell>
          <cell r="G670">
            <v>3347</v>
          </cell>
          <cell r="K670">
            <v>0</v>
          </cell>
          <cell r="L670">
            <v>626.78</v>
          </cell>
          <cell r="M670">
            <v>626.78</v>
          </cell>
          <cell r="O670">
            <v>0.6</v>
          </cell>
          <cell r="Q670">
            <v>24.39</v>
          </cell>
          <cell r="R670">
            <v>0</v>
          </cell>
          <cell r="S670">
            <v>684.73</v>
          </cell>
          <cell r="X670">
            <v>83.93</v>
          </cell>
          <cell r="AC670" t="str">
            <v>20140101LGUM_201</v>
          </cell>
        </row>
        <row r="671">
          <cell r="B671" t="str">
            <v>Oct 2014</v>
          </cell>
          <cell r="C671" t="str">
            <v>RLS</v>
          </cell>
          <cell r="D671" t="str">
            <v>LGUM_203</v>
          </cell>
          <cell r="E671">
            <v>3685</v>
          </cell>
          <cell r="G671">
            <v>393317</v>
          </cell>
          <cell r="K671">
            <v>-208.2000000000009</v>
          </cell>
          <cell r="L671">
            <v>40179.399999999994</v>
          </cell>
          <cell r="M671">
            <v>40179.399999999994</v>
          </cell>
          <cell r="O671">
            <v>55.59</v>
          </cell>
          <cell r="Q671">
            <v>1499.85</v>
          </cell>
          <cell r="R671">
            <v>0</v>
          </cell>
          <cell r="S671">
            <v>42233.5</v>
          </cell>
          <cell r="X671">
            <v>9986.35</v>
          </cell>
          <cell r="AC671" t="str">
            <v>20140101LGUM_203</v>
          </cell>
        </row>
        <row r="672">
          <cell r="B672" t="str">
            <v>Oct 2014</v>
          </cell>
          <cell r="C672" t="str">
            <v>RLS</v>
          </cell>
          <cell r="D672" t="str">
            <v>LGUM_204</v>
          </cell>
          <cell r="E672">
            <v>3713</v>
          </cell>
          <cell r="G672">
            <v>627144</v>
          </cell>
          <cell r="K672">
            <v>-193.26999999999771</v>
          </cell>
          <cell r="L672">
            <v>49969.36</v>
          </cell>
          <cell r="M672">
            <v>49969.36</v>
          </cell>
          <cell r="O672">
            <v>88.45</v>
          </cell>
          <cell r="Q672">
            <v>1874.09</v>
          </cell>
          <cell r="R672">
            <v>0</v>
          </cell>
          <cell r="S672">
            <v>52682.86</v>
          </cell>
          <cell r="X672">
            <v>15594.6</v>
          </cell>
          <cell r="AC672" t="str">
            <v>20140101LGUM_204</v>
          </cell>
        </row>
        <row r="673">
          <cell r="B673" t="str">
            <v>Oct 2014</v>
          </cell>
          <cell r="C673" t="str">
            <v>RLS</v>
          </cell>
          <cell r="D673" t="str">
            <v>LGUM_206</v>
          </cell>
          <cell r="E673">
            <v>92</v>
          </cell>
          <cell r="G673">
            <v>3931</v>
          </cell>
          <cell r="K673">
            <v>0</v>
          </cell>
          <cell r="L673">
            <v>1145.4000000000001</v>
          </cell>
          <cell r="M673">
            <v>1145.4000000000001</v>
          </cell>
          <cell r="O673">
            <v>0.55000000000000004</v>
          </cell>
          <cell r="Q673">
            <v>42.29</v>
          </cell>
          <cell r="R673">
            <v>0</v>
          </cell>
          <cell r="S673">
            <v>1188.24</v>
          </cell>
          <cell r="X673">
            <v>100.28</v>
          </cell>
          <cell r="AC673" t="str">
            <v>20140101LGUM_206</v>
          </cell>
        </row>
        <row r="674">
          <cell r="B674" t="str">
            <v>Oct 2014</v>
          </cell>
          <cell r="C674" t="str">
            <v>RLS</v>
          </cell>
          <cell r="D674" t="str">
            <v>LGUM_207</v>
          </cell>
          <cell r="E674">
            <v>779</v>
          </cell>
          <cell r="G674">
            <v>120388</v>
          </cell>
          <cell r="K674">
            <v>-92.690000000000509</v>
          </cell>
          <cell r="L674">
            <v>12012.97</v>
          </cell>
          <cell r="M674">
            <v>12012.97</v>
          </cell>
          <cell r="O674">
            <v>18.77</v>
          </cell>
          <cell r="Q674">
            <v>460.58</v>
          </cell>
          <cell r="R674">
            <v>0</v>
          </cell>
          <cell r="S674">
            <v>13053.82</v>
          </cell>
          <cell r="X674">
            <v>3271.8</v>
          </cell>
          <cell r="AC674" t="str">
            <v>20140101LGUM_207</v>
          </cell>
        </row>
        <row r="675">
          <cell r="B675" t="str">
            <v>Oct 2014</v>
          </cell>
          <cell r="C675" t="str">
            <v>RLS</v>
          </cell>
          <cell r="D675" t="str">
            <v>LGUM_208</v>
          </cell>
          <cell r="E675">
            <v>1420</v>
          </cell>
          <cell r="G675">
            <v>105233</v>
          </cell>
          <cell r="K675">
            <v>-10.43999999999869</v>
          </cell>
          <cell r="L675">
            <v>20210.36</v>
          </cell>
          <cell r="M675">
            <v>20210.36</v>
          </cell>
          <cell r="O675">
            <v>14.85</v>
          </cell>
          <cell r="Q675">
            <v>746.25</v>
          </cell>
          <cell r="R675">
            <v>0</v>
          </cell>
          <cell r="S675">
            <v>20971.46</v>
          </cell>
          <cell r="X675">
            <v>2712.2</v>
          </cell>
          <cell r="AC675" t="str">
            <v>20140101LGUM_208</v>
          </cell>
        </row>
        <row r="676">
          <cell r="B676" t="str">
            <v>Oct 2014</v>
          </cell>
          <cell r="C676" t="str">
            <v>RLS</v>
          </cell>
          <cell r="D676" t="str">
            <v>LGUM_209</v>
          </cell>
          <cell r="E676">
            <v>45</v>
          </cell>
          <cell r="G676">
            <v>16748</v>
          </cell>
          <cell r="K676">
            <v>0</v>
          </cell>
          <cell r="L676">
            <v>1246.05</v>
          </cell>
          <cell r="M676">
            <v>1246.05</v>
          </cell>
          <cell r="O676">
            <v>2.5</v>
          </cell>
          <cell r="Q676">
            <v>47.79</v>
          </cell>
          <cell r="R676">
            <v>0</v>
          </cell>
          <cell r="S676">
            <v>1347.84</v>
          </cell>
          <cell r="X676">
            <v>457.65</v>
          </cell>
          <cell r="AC676" t="str">
            <v>20140101LGUM_209</v>
          </cell>
        </row>
        <row r="677">
          <cell r="B677" t="str">
            <v>Oct 2014</v>
          </cell>
          <cell r="C677" t="str">
            <v>RLS</v>
          </cell>
          <cell r="D677" t="str">
            <v>LGUM_210</v>
          </cell>
          <cell r="E677">
            <v>349</v>
          </cell>
          <cell r="G677">
            <v>128332</v>
          </cell>
          <cell r="K677">
            <v>-57.240000000000947</v>
          </cell>
          <cell r="L677">
            <v>10025.369999999999</v>
          </cell>
          <cell r="M677">
            <v>10025.369999999999</v>
          </cell>
          <cell r="O677">
            <v>19.71</v>
          </cell>
          <cell r="Q677">
            <v>376.46</v>
          </cell>
          <cell r="R677">
            <v>0</v>
          </cell>
          <cell r="S677">
            <v>10622.32</v>
          </cell>
          <cell r="X677">
            <v>3549.33</v>
          </cell>
          <cell r="AC677" t="str">
            <v>20140101LGUM_210</v>
          </cell>
        </row>
        <row r="678">
          <cell r="B678" t="str">
            <v>Oct 2014</v>
          </cell>
          <cell r="C678" t="str">
            <v>RLS</v>
          </cell>
          <cell r="D678" t="str">
            <v>LGUM_252</v>
          </cell>
          <cell r="E678">
            <v>4143</v>
          </cell>
          <cell r="G678">
            <v>300142</v>
          </cell>
          <cell r="K678">
            <v>-180.85000000000446</v>
          </cell>
          <cell r="L678">
            <v>39467.659999999996</v>
          </cell>
          <cell r="M678">
            <v>39467.659999999996</v>
          </cell>
          <cell r="O678">
            <v>54.13</v>
          </cell>
          <cell r="Q678">
            <v>1489.81</v>
          </cell>
          <cell r="R678">
            <v>0</v>
          </cell>
          <cell r="S678">
            <v>42527</v>
          </cell>
          <cell r="X678">
            <v>7913.13</v>
          </cell>
          <cell r="AC678" t="str">
            <v>20140101LGUM_252</v>
          </cell>
        </row>
        <row r="679">
          <cell r="B679" t="str">
            <v>Oct 2014</v>
          </cell>
          <cell r="C679" t="str">
            <v>RLS</v>
          </cell>
          <cell r="D679" t="str">
            <v>LGUM_266</v>
          </cell>
          <cell r="E679">
            <v>2110</v>
          </cell>
          <cell r="G679">
            <v>235906</v>
          </cell>
          <cell r="K679">
            <v>-447.45999999999913</v>
          </cell>
          <cell r="L679">
            <v>57239.94</v>
          </cell>
          <cell r="M679">
            <v>57239.94</v>
          </cell>
          <cell r="O679">
            <v>37.770000000000003</v>
          </cell>
          <cell r="Q679">
            <v>2098.19</v>
          </cell>
          <cell r="R679">
            <v>0</v>
          </cell>
          <cell r="S679">
            <v>59375.9</v>
          </cell>
          <cell r="X679">
            <v>5908</v>
          </cell>
          <cell r="AC679" t="str">
            <v>20140101LGUM_266</v>
          </cell>
        </row>
        <row r="680">
          <cell r="B680" t="str">
            <v>Oct 2014</v>
          </cell>
          <cell r="C680" t="str">
            <v>RLS</v>
          </cell>
          <cell r="D680" t="str">
            <v>LGUM_267</v>
          </cell>
          <cell r="E680">
            <v>2341</v>
          </cell>
          <cell r="G680">
            <v>401821</v>
          </cell>
          <cell r="K680">
            <v>-13.739999999990687</v>
          </cell>
          <cell r="L680">
            <v>73493.66</v>
          </cell>
          <cell r="M680">
            <v>73493.66</v>
          </cell>
          <cell r="O680">
            <v>59.2</v>
          </cell>
          <cell r="Q680">
            <v>2707.2</v>
          </cell>
          <cell r="R680">
            <v>0</v>
          </cell>
          <cell r="S680">
            <v>76260.06</v>
          </cell>
          <cell r="X680">
            <v>10417.450000000001</v>
          </cell>
          <cell r="AC680" t="str">
            <v>20140101LGUM_267</v>
          </cell>
        </row>
        <row r="681">
          <cell r="B681" t="str">
            <v>Oct 2014</v>
          </cell>
          <cell r="C681" t="str">
            <v>RLS</v>
          </cell>
          <cell r="D681" t="str">
            <v>LGUM_274</v>
          </cell>
          <cell r="E681">
            <v>17193</v>
          </cell>
          <cell r="G681">
            <v>853870</v>
          </cell>
          <cell r="K681">
            <v>-760.1999999999581</v>
          </cell>
          <cell r="L681">
            <v>294787.47000000003</v>
          </cell>
          <cell r="M681">
            <v>294787.46999999997</v>
          </cell>
          <cell r="O681">
            <v>127.12</v>
          </cell>
          <cell r="Q681">
            <v>10850.03</v>
          </cell>
          <cell r="R681">
            <v>0</v>
          </cell>
          <cell r="S681">
            <v>305777.99</v>
          </cell>
          <cell r="X681">
            <v>21835.11</v>
          </cell>
          <cell r="AC681" t="str">
            <v>20140101LGUM_274</v>
          </cell>
        </row>
        <row r="682">
          <cell r="B682" t="str">
            <v>Oct 2014</v>
          </cell>
          <cell r="C682" t="str">
            <v>RLS</v>
          </cell>
          <cell r="D682" t="str">
            <v>LGUM_275</v>
          </cell>
          <cell r="E682">
            <v>529</v>
          </cell>
          <cell r="G682">
            <v>35729</v>
          </cell>
          <cell r="K682">
            <v>0</v>
          </cell>
          <cell r="L682">
            <v>13166.81</v>
          </cell>
          <cell r="M682">
            <v>13166.81</v>
          </cell>
          <cell r="O682">
            <v>7.15</v>
          </cell>
          <cell r="Q682">
            <v>475.92</v>
          </cell>
          <cell r="R682">
            <v>0</v>
          </cell>
          <cell r="S682">
            <v>13649.88</v>
          </cell>
          <cell r="X682">
            <v>946.91</v>
          </cell>
          <cell r="AC682" t="str">
            <v>20140101LGUM_275</v>
          </cell>
        </row>
        <row r="683">
          <cell r="B683" t="str">
            <v>Oct 2014</v>
          </cell>
          <cell r="C683" t="str">
            <v>RLS</v>
          </cell>
          <cell r="D683" t="str">
            <v>LGUM_276</v>
          </cell>
          <cell r="E683">
            <v>1348</v>
          </cell>
          <cell r="G683">
            <v>51122</v>
          </cell>
          <cell r="K683">
            <v>-59.509999999998399</v>
          </cell>
          <cell r="L683">
            <v>19041.650000000001</v>
          </cell>
          <cell r="M683">
            <v>19041.650000000001</v>
          </cell>
          <cell r="O683">
            <v>8.0399999999999991</v>
          </cell>
          <cell r="Q683">
            <v>700.74</v>
          </cell>
          <cell r="R683">
            <v>0</v>
          </cell>
          <cell r="S683">
            <v>19750.43</v>
          </cell>
          <cell r="X683">
            <v>1186.24</v>
          </cell>
          <cell r="AC683" t="str">
            <v>20140101LGUM_276</v>
          </cell>
        </row>
        <row r="684">
          <cell r="B684" t="str">
            <v>Oct 2014</v>
          </cell>
          <cell r="C684" t="str">
            <v>RLS</v>
          </cell>
          <cell r="D684" t="str">
            <v>LGUM_277</v>
          </cell>
          <cell r="E684">
            <v>2306</v>
          </cell>
          <cell r="G684">
            <v>159619</v>
          </cell>
          <cell r="K684">
            <v>-6.640000000004072</v>
          </cell>
          <cell r="L684">
            <v>51071.259999999995</v>
          </cell>
          <cell r="M684">
            <v>51071.26</v>
          </cell>
          <cell r="O684">
            <v>22.96</v>
          </cell>
          <cell r="Q684">
            <v>1885.74</v>
          </cell>
          <cell r="R684">
            <v>0</v>
          </cell>
          <cell r="S684">
            <v>53039.08</v>
          </cell>
          <cell r="X684">
            <v>4127.74</v>
          </cell>
          <cell r="AC684" t="str">
            <v>20140101LGUM_277</v>
          </cell>
        </row>
        <row r="685">
          <cell r="B685" t="str">
            <v>Oct 2014</v>
          </cell>
          <cell r="C685" t="str">
            <v>RLS</v>
          </cell>
          <cell r="D685" t="str">
            <v>LGUM_278</v>
          </cell>
          <cell r="E685">
            <v>17</v>
          </cell>
          <cell r="G685">
            <v>6283</v>
          </cell>
          <cell r="K685">
            <v>0</v>
          </cell>
          <cell r="L685">
            <v>1233.3499999999999</v>
          </cell>
          <cell r="M685">
            <v>1233.3499999999999</v>
          </cell>
          <cell r="O685">
            <v>0.89</v>
          </cell>
          <cell r="Q685">
            <v>45.56</v>
          </cell>
          <cell r="R685">
            <v>0</v>
          </cell>
          <cell r="S685">
            <v>1279.8</v>
          </cell>
          <cell r="X685">
            <v>167.28</v>
          </cell>
          <cell r="AC685" t="str">
            <v>20140101LGUM_278</v>
          </cell>
        </row>
        <row r="686">
          <cell r="B686" t="str">
            <v>Oct 2014</v>
          </cell>
          <cell r="C686" t="str">
            <v>RLS</v>
          </cell>
          <cell r="D686" t="str">
            <v>LGUM_279</v>
          </cell>
          <cell r="E686">
            <v>11</v>
          </cell>
          <cell r="G686">
            <v>4019</v>
          </cell>
          <cell r="K686">
            <v>0</v>
          </cell>
          <cell r="L686">
            <v>455.73</v>
          </cell>
          <cell r="M686">
            <v>455.73</v>
          </cell>
          <cell r="O686">
            <v>0.56999999999999995</v>
          </cell>
          <cell r="Q686">
            <v>16.829999999999998</v>
          </cell>
          <cell r="R686">
            <v>0</v>
          </cell>
          <cell r="S686">
            <v>473.13</v>
          </cell>
          <cell r="X686">
            <v>108.24</v>
          </cell>
          <cell r="AC686" t="str">
            <v>20140101LGUM_279</v>
          </cell>
        </row>
        <row r="687">
          <cell r="B687" t="str">
            <v>Oct 2014</v>
          </cell>
          <cell r="C687" t="str">
            <v>RLS</v>
          </cell>
          <cell r="D687" t="str">
            <v>LGUM_280</v>
          </cell>
          <cell r="E687">
            <v>46</v>
          </cell>
          <cell r="G687">
            <v>1638</v>
          </cell>
          <cell r="K687">
            <v>0</v>
          </cell>
          <cell r="L687">
            <v>891.48</v>
          </cell>
          <cell r="M687">
            <v>891.4799999999999</v>
          </cell>
          <cell r="O687">
            <v>0.22</v>
          </cell>
          <cell r="Q687">
            <v>60.02</v>
          </cell>
          <cell r="R687">
            <v>0</v>
          </cell>
          <cell r="S687">
            <v>1686.78</v>
          </cell>
          <cell r="X687">
            <v>40.479999999999997</v>
          </cell>
          <cell r="AC687" t="str">
            <v>20140101LGUM_280</v>
          </cell>
        </row>
        <row r="688">
          <cell r="B688" t="str">
            <v>Oct 2014</v>
          </cell>
          <cell r="C688" t="str">
            <v>RLS</v>
          </cell>
          <cell r="D688" t="str">
            <v>LGUM_281</v>
          </cell>
          <cell r="E688">
            <v>245</v>
          </cell>
          <cell r="G688">
            <v>12092</v>
          </cell>
          <cell r="K688">
            <v>0</v>
          </cell>
          <cell r="L688">
            <v>4985.75</v>
          </cell>
          <cell r="M688">
            <v>4985.75</v>
          </cell>
          <cell r="O688">
            <v>1.7</v>
          </cell>
          <cell r="Q688">
            <v>323.39</v>
          </cell>
          <cell r="R688">
            <v>0</v>
          </cell>
          <cell r="S688">
            <v>9087.66</v>
          </cell>
          <cell r="X688">
            <v>311.14999999999998</v>
          </cell>
          <cell r="AC688" t="str">
            <v>20140101LGUM_281</v>
          </cell>
        </row>
        <row r="689">
          <cell r="B689" t="str">
            <v>Oct 2014</v>
          </cell>
          <cell r="C689" t="str">
            <v>RLS</v>
          </cell>
          <cell r="D689" t="str">
            <v>LGUM_282</v>
          </cell>
          <cell r="E689">
            <v>106</v>
          </cell>
          <cell r="G689">
            <v>3945</v>
          </cell>
          <cell r="K689">
            <v>0</v>
          </cell>
          <cell r="L689">
            <v>2070.1799999999998</v>
          </cell>
          <cell r="M689">
            <v>2070.1800000000003</v>
          </cell>
          <cell r="O689">
            <v>0.56000000000000005</v>
          </cell>
          <cell r="Q689">
            <v>112.92</v>
          </cell>
          <cell r="R689">
            <v>0</v>
          </cell>
          <cell r="S689">
            <v>3173.27</v>
          </cell>
          <cell r="X689">
            <v>93.28</v>
          </cell>
          <cell r="AC689" t="str">
            <v>20140101LGUM_282</v>
          </cell>
        </row>
        <row r="690">
          <cell r="B690" t="str">
            <v>Oct 2014</v>
          </cell>
          <cell r="C690" t="str">
            <v>RLS</v>
          </cell>
          <cell r="D690" t="str">
            <v>LGUM_283</v>
          </cell>
          <cell r="E690">
            <v>82</v>
          </cell>
          <cell r="G690">
            <v>4311</v>
          </cell>
          <cell r="K690">
            <v>0</v>
          </cell>
          <cell r="L690">
            <v>1707.24</v>
          </cell>
          <cell r="M690">
            <v>1707.24</v>
          </cell>
          <cell r="O690">
            <v>0.61</v>
          </cell>
          <cell r="Q690">
            <v>110.53</v>
          </cell>
          <cell r="R690">
            <v>0</v>
          </cell>
          <cell r="S690">
            <v>3106.15</v>
          </cell>
          <cell r="X690">
            <v>104.14</v>
          </cell>
          <cell r="AC690" t="str">
            <v>20140101LGUM_283</v>
          </cell>
        </row>
        <row r="691">
          <cell r="B691" t="str">
            <v>Oct 2014</v>
          </cell>
          <cell r="C691" t="str">
            <v>RLS</v>
          </cell>
          <cell r="D691" t="str">
            <v>LGUM_314</v>
          </cell>
          <cell r="E691">
            <v>506</v>
          </cell>
          <cell r="G691">
            <v>55359</v>
          </cell>
          <cell r="K691">
            <v>-61.650000000001455</v>
          </cell>
          <cell r="L691">
            <v>9653.5499999999993</v>
          </cell>
          <cell r="M691">
            <v>9653.5500000000011</v>
          </cell>
          <cell r="O691">
            <v>8.5500000000000007</v>
          </cell>
          <cell r="Q691">
            <v>354.6</v>
          </cell>
          <cell r="R691">
            <v>0</v>
          </cell>
          <cell r="S691">
            <v>10016.700000000001</v>
          </cell>
          <cell r="X691">
            <v>1371.26</v>
          </cell>
          <cell r="AC691" t="str">
            <v>20140101LGUM_314</v>
          </cell>
        </row>
        <row r="692">
          <cell r="B692" t="str">
            <v>Oct 2014</v>
          </cell>
          <cell r="C692" t="str">
            <v>RLS</v>
          </cell>
          <cell r="D692" t="str">
            <v>LGUM_315</v>
          </cell>
          <cell r="E692">
            <v>509</v>
          </cell>
          <cell r="G692">
            <v>87909</v>
          </cell>
          <cell r="K692">
            <v>0</v>
          </cell>
          <cell r="L692">
            <v>11681.55</v>
          </cell>
          <cell r="M692">
            <v>11681.55</v>
          </cell>
          <cell r="O692">
            <v>12.37</v>
          </cell>
          <cell r="Q692">
            <v>431.4</v>
          </cell>
          <cell r="R692">
            <v>0</v>
          </cell>
          <cell r="S692">
            <v>12125.32</v>
          </cell>
          <cell r="X692">
            <v>2137.8000000000002</v>
          </cell>
          <cell r="AC692" t="str">
            <v>20140101LGUM_315</v>
          </cell>
        </row>
        <row r="693">
          <cell r="B693" t="str">
            <v>Oct 2014</v>
          </cell>
          <cell r="C693" t="str">
            <v>RLS</v>
          </cell>
          <cell r="D693" t="str">
            <v>LGUM_318</v>
          </cell>
          <cell r="E693">
            <v>54</v>
          </cell>
          <cell r="G693">
            <v>4182</v>
          </cell>
          <cell r="K693">
            <v>-16.329999999999927</v>
          </cell>
          <cell r="L693">
            <v>924.35</v>
          </cell>
          <cell r="M693">
            <v>924.34999999999991</v>
          </cell>
          <cell r="O693">
            <v>0.57999999999999996</v>
          </cell>
          <cell r="Q693">
            <v>34.119999999999997</v>
          </cell>
          <cell r="R693">
            <v>0</v>
          </cell>
          <cell r="S693">
            <v>959.05</v>
          </cell>
          <cell r="X693">
            <v>103.14</v>
          </cell>
          <cell r="AC693" t="str">
            <v>20140101LGUM_318</v>
          </cell>
        </row>
        <row r="694">
          <cell r="B694" t="str">
            <v>Oct 2014</v>
          </cell>
          <cell r="C694" t="str">
            <v>RLS</v>
          </cell>
          <cell r="D694" t="str">
            <v>LGUM_347</v>
          </cell>
          <cell r="E694">
            <v>0</v>
          </cell>
          <cell r="G694">
            <v>0</v>
          </cell>
          <cell r="K694">
            <v>0</v>
          </cell>
          <cell r="L694">
            <v>0</v>
          </cell>
          <cell r="M694">
            <v>0</v>
          </cell>
          <cell r="O694">
            <v>0</v>
          </cell>
          <cell r="Q694">
            <v>0</v>
          </cell>
          <cell r="R694">
            <v>0</v>
          </cell>
          <cell r="S694">
            <v>0</v>
          </cell>
          <cell r="X694">
            <v>0</v>
          </cell>
          <cell r="AC694" t="str">
            <v>20140101LGUM_347</v>
          </cell>
        </row>
        <row r="695">
          <cell r="B695" t="str">
            <v>Oct 2014</v>
          </cell>
          <cell r="C695" t="str">
            <v>RLS</v>
          </cell>
          <cell r="D695" t="str">
            <v>LGUM_348</v>
          </cell>
          <cell r="E695">
            <v>40</v>
          </cell>
          <cell r="G695">
            <v>4504</v>
          </cell>
          <cell r="K695">
            <v>0</v>
          </cell>
          <cell r="L695">
            <v>524.79999999999995</v>
          </cell>
          <cell r="M695">
            <v>524.80000000000007</v>
          </cell>
          <cell r="O695">
            <v>0.64</v>
          </cell>
          <cell r="Q695">
            <v>19.38</v>
          </cell>
          <cell r="R695">
            <v>0</v>
          </cell>
          <cell r="S695">
            <v>544.82000000000005</v>
          </cell>
          <cell r="X695">
            <v>119.2</v>
          </cell>
          <cell r="AC695" t="str">
            <v>20140101LGUM_348</v>
          </cell>
        </row>
        <row r="696">
          <cell r="B696" t="str">
            <v>Oct 2014</v>
          </cell>
          <cell r="C696" t="str">
            <v>RLS</v>
          </cell>
          <cell r="D696" t="str">
            <v>LGUM_349</v>
          </cell>
          <cell r="E696">
            <v>17</v>
          </cell>
          <cell r="G696">
            <v>638</v>
          </cell>
          <cell r="K696">
            <v>0</v>
          </cell>
          <cell r="L696">
            <v>153.34</v>
          </cell>
          <cell r="M696">
            <v>153.34</v>
          </cell>
          <cell r="O696">
            <v>0.09</v>
          </cell>
          <cell r="Q696">
            <v>5.66</v>
          </cell>
          <cell r="R696">
            <v>0</v>
          </cell>
          <cell r="S696">
            <v>159.09</v>
          </cell>
          <cell r="X696">
            <v>15.47</v>
          </cell>
          <cell r="AC696" t="str">
            <v>20140101LGUM_349</v>
          </cell>
        </row>
        <row r="697">
          <cell r="B697" t="str">
            <v>Oct 2014</v>
          </cell>
          <cell r="C697" t="str">
            <v>LS</v>
          </cell>
          <cell r="D697" t="str">
            <v>LGUM_400</v>
          </cell>
          <cell r="E697">
            <v>66</v>
          </cell>
          <cell r="G697">
            <v>1084</v>
          </cell>
          <cell r="K697">
            <v>9.2370555648813024E-14</v>
          </cell>
          <cell r="L697">
            <v>1576.74</v>
          </cell>
          <cell r="M697">
            <v>1576.74</v>
          </cell>
          <cell r="O697">
            <v>0.18</v>
          </cell>
          <cell r="Q697">
            <v>58.56</v>
          </cell>
          <cell r="R697">
            <v>0</v>
          </cell>
          <cell r="S697">
            <v>1688.88</v>
          </cell>
          <cell r="X697">
            <v>67.319999999999993</v>
          </cell>
          <cell r="AC697" t="str">
            <v>20140101LGUM_400</v>
          </cell>
        </row>
        <row r="698">
          <cell r="B698" t="str">
            <v>Oct 2014</v>
          </cell>
          <cell r="C698" t="str">
            <v>LS</v>
          </cell>
          <cell r="D698" t="str">
            <v>LGUM_401</v>
          </cell>
          <cell r="E698">
            <v>4</v>
          </cell>
          <cell r="G698">
            <v>144</v>
          </cell>
          <cell r="K698">
            <v>0</v>
          </cell>
          <cell r="L698">
            <v>99.6</v>
          </cell>
          <cell r="M698">
            <v>99.6</v>
          </cell>
          <cell r="O698">
            <v>0.02</v>
          </cell>
          <cell r="Q698">
            <v>3.68</v>
          </cell>
          <cell r="R698">
            <v>0</v>
          </cell>
          <cell r="S698">
            <v>103.3</v>
          </cell>
          <cell r="X698">
            <v>4.24</v>
          </cell>
          <cell r="AC698" t="str">
            <v>20140101LGUM_401</v>
          </cell>
        </row>
        <row r="699">
          <cell r="B699" t="str">
            <v>Oct 2014</v>
          </cell>
          <cell r="C699" t="str">
            <v>LS</v>
          </cell>
          <cell r="D699" t="str">
            <v>LGUM_412</v>
          </cell>
          <cell r="E699">
            <v>213</v>
          </cell>
          <cell r="G699">
            <v>6154</v>
          </cell>
          <cell r="K699">
            <v>0</v>
          </cell>
          <cell r="L699">
            <v>4215.2700000000004</v>
          </cell>
          <cell r="M699">
            <v>4215.2700000000004</v>
          </cell>
          <cell r="O699">
            <v>0.76</v>
          </cell>
          <cell r="Q699">
            <v>155.53</v>
          </cell>
          <cell r="R699">
            <v>0</v>
          </cell>
          <cell r="S699">
            <v>4371.5600000000004</v>
          </cell>
          <cell r="X699">
            <v>159.75</v>
          </cell>
          <cell r="AC699" t="str">
            <v>20140101LGUM_412</v>
          </cell>
        </row>
        <row r="700">
          <cell r="B700" t="str">
            <v>Oct 2014</v>
          </cell>
          <cell r="C700" t="str">
            <v>LS</v>
          </cell>
          <cell r="D700" t="str">
            <v>LGUM_413</v>
          </cell>
          <cell r="E700">
            <v>2149</v>
          </cell>
          <cell r="G700">
            <v>85950</v>
          </cell>
          <cell r="K700">
            <v>-390.67000000000058</v>
          </cell>
          <cell r="L700">
            <v>43642.340000000004</v>
          </cell>
          <cell r="M700">
            <v>43642.340000000004</v>
          </cell>
          <cell r="O700">
            <v>12.64</v>
          </cell>
          <cell r="Q700">
            <v>1612</v>
          </cell>
          <cell r="R700">
            <v>0</v>
          </cell>
          <cell r="S700">
            <v>45278.29</v>
          </cell>
          <cell r="X700">
            <v>2277.94</v>
          </cell>
          <cell r="AC700" t="str">
            <v>20140101LGUM_413</v>
          </cell>
        </row>
        <row r="701">
          <cell r="B701" t="str">
            <v>Oct 2014</v>
          </cell>
          <cell r="C701" t="str">
            <v>LS</v>
          </cell>
          <cell r="D701" t="str">
            <v>LGUM_415</v>
          </cell>
          <cell r="E701">
            <v>38</v>
          </cell>
          <cell r="G701">
            <v>1069</v>
          </cell>
          <cell r="K701">
            <v>0</v>
          </cell>
          <cell r="L701">
            <v>766.84</v>
          </cell>
          <cell r="M701">
            <v>766.83999999999992</v>
          </cell>
          <cell r="O701">
            <v>0.1</v>
          </cell>
          <cell r="Q701">
            <v>28.24</v>
          </cell>
          <cell r="R701">
            <v>0</v>
          </cell>
          <cell r="S701">
            <v>795.18</v>
          </cell>
          <cell r="X701">
            <v>28.5</v>
          </cell>
          <cell r="AC701" t="str">
            <v>20140101LGUM_415</v>
          </cell>
        </row>
        <row r="702">
          <cell r="B702" t="str">
            <v>Oct 2014</v>
          </cell>
          <cell r="C702" t="str">
            <v>LS</v>
          </cell>
          <cell r="D702" t="str">
            <v>LGUM_416</v>
          </cell>
          <cell r="E702">
            <v>1877</v>
          </cell>
          <cell r="G702">
            <v>74058</v>
          </cell>
          <cell r="K702">
            <v>-65.420000000002617</v>
          </cell>
          <cell r="L702">
            <v>42279.7</v>
          </cell>
          <cell r="M702">
            <v>42279.7</v>
          </cell>
          <cell r="O702">
            <v>10.75</v>
          </cell>
          <cell r="Q702">
            <v>1561.23</v>
          </cell>
          <cell r="R702">
            <v>0</v>
          </cell>
          <cell r="S702">
            <v>43871.23</v>
          </cell>
          <cell r="X702">
            <v>1989.62</v>
          </cell>
          <cell r="AC702" t="str">
            <v>20140101LGUM_416</v>
          </cell>
        </row>
        <row r="703">
          <cell r="B703" t="str">
            <v>Oct 2014</v>
          </cell>
          <cell r="C703" t="str">
            <v>RLS</v>
          </cell>
          <cell r="D703" t="str">
            <v>LGUM_417</v>
          </cell>
          <cell r="E703">
            <v>38</v>
          </cell>
          <cell r="G703">
            <v>1529</v>
          </cell>
          <cell r="K703">
            <v>-14.210000000000036</v>
          </cell>
          <cell r="L703">
            <v>885.63</v>
          </cell>
          <cell r="M703">
            <v>885.63</v>
          </cell>
          <cell r="O703">
            <v>0.21</v>
          </cell>
          <cell r="Q703">
            <v>32.76</v>
          </cell>
          <cell r="R703">
            <v>0</v>
          </cell>
          <cell r="S703">
            <v>918.6</v>
          </cell>
          <cell r="X703">
            <v>39.14</v>
          </cell>
          <cell r="AC703" t="str">
            <v>20140101LGUM_417</v>
          </cell>
        </row>
        <row r="704">
          <cell r="B704" t="str">
            <v>Oct 2014</v>
          </cell>
          <cell r="C704" t="str">
            <v>RLS</v>
          </cell>
          <cell r="D704" t="str">
            <v>LGUM_419</v>
          </cell>
          <cell r="E704">
            <v>119</v>
          </cell>
          <cell r="G704">
            <v>6988</v>
          </cell>
          <cell r="K704">
            <v>0</v>
          </cell>
          <cell r="L704">
            <v>2947.63</v>
          </cell>
          <cell r="M704">
            <v>2947.63</v>
          </cell>
          <cell r="O704">
            <v>0.98</v>
          </cell>
          <cell r="Q704">
            <v>108.81</v>
          </cell>
          <cell r="R704">
            <v>0</v>
          </cell>
          <cell r="S704">
            <v>3057.42</v>
          </cell>
          <cell r="X704">
            <v>196.35</v>
          </cell>
          <cell r="AC704" t="str">
            <v>20140101LGUM_419</v>
          </cell>
        </row>
        <row r="705">
          <cell r="B705" t="str">
            <v>Oct 2014</v>
          </cell>
          <cell r="C705" t="str">
            <v>LS</v>
          </cell>
          <cell r="D705" t="str">
            <v>LGUM_420</v>
          </cell>
          <cell r="E705">
            <v>54</v>
          </cell>
          <cell r="G705">
            <v>3225</v>
          </cell>
          <cell r="K705">
            <v>0</v>
          </cell>
          <cell r="L705">
            <v>1614.06</v>
          </cell>
          <cell r="M705">
            <v>1614.06</v>
          </cell>
          <cell r="O705">
            <v>0.45</v>
          </cell>
          <cell r="Q705">
            <v>59.58</v>
          </cell>
          <cell r="R705">
            <v>0</v>
          </cell>
          <cell r="S705">
            <v>1674.09</v>
          </cell>
          <cell r="X705">
            <v>89.1</v>
          </cell>
          <cell r="AC705" t="str">
            <v>20140101LGUM_420</v>
          </cell>
        </row>
        <row r="706">
          <cell r="B706" t="str">
            <v>Oct 2014</v>
          </cell>
          <cell r="C706" t="str">
            <v>LS</v>
          </cell>
          <cell r="D706" t="str">
            <v>LGUM_421</v>
          </cell>
          <cell r="E706">
            <v>181</v>
          </cell>
          <cell r="G706">
            <v>18553</v>
          </cell>
          <cell r="K706">
            <v>0</v>
          </cell>
          <cell r="L706">
            <v>5947.66</v>
          </cell>
          <cell r="M706">
            <v>5947.66</v>
          </cell>
          <cell r="O706">
            <v>2.64</v>
          </cell>
          <cell r="Q706">
            <v>219.43</v>
          </cell>
          <cell r="R706">
            <v>0</v>
          </cell>
          <cell r="S706">
            <v>6169.73</v>
          </cell>
          <cell r="X706">
            <v>483.27</v>
          </cell>
          <cell r="AC706" t="str">
            <v>20140101LGUM_421</v>
          </cell>
        </row>
        <row r="707">
          <cell r="B707" t="str">
            <v>Oct 2014</v>
          </cell>
          <cell r="C707" t="str">
            <v>LS</v>
          </cell>
          <cell r="D707" t="str">
            <v>LGUM_422</v>
          </cell>
          <cell r="E707">
            <v>1299</v>
          </cell>
          <cell r="G707">
            <v>203978</v>
          </cell>
          <cell r="K707">
            <v>-530.69999999999709</v>
          </cell>
          <cell r="L707">
            <v>49337.91</v>
          </cell>
          <cell r="M707">
            <v>49337.909999999996</v>
          </cell>
          <cell r="O707">
            <v>426.39</v>
          </cell>
          <cell r="Q707">
            <v>1325.01</v>
          </cell>
          <cell r="R707">
            <v>0</v>
          </cell>
          <cell r="S707">
            <v>51089.31</v>
          </cell>
          <cell r="X707">
            <v>5559.72</v>
          </cell>
          <cell r="AC707" t="str">
            <v>20140101LGUM_422</v>
          </cell>
        </row>
        <row r="708">
          <cell r="B708" t="str">
            <v>Oct 2014</v>
          </cell>
          <cell r="C708" t="str">
            <v>LS</v>
          </cell>
          <cell r="D708" t="str">
            <v>LGUM_423</v>
          </cell>
          <cell r="E708">
            <v>24</v>
          </cell>
          <cell r="G708">
            <v>1527</v>
          </cell>
          <cell r="K708">
            <v>2.7300000000000182</v>
          </cell>
          <cell r="L708">
            <v>635.13</v>
          </cell>
          <cell r="M708">
            <v>635.13</v>
          </cell>
          <cell r="O708">
            <v>0.26</v>
          </cell>
          <cell r="Q708">
            <v>23.29</v>
          </cell>
          <cell r="R708">
            <v>0</v>
          </cell>
          <cell r="S708">
            <v>658.68</v>
          </cell>
          <cell r="X708">
            <v>39.6</v>
          </cell>
          <cell r="AC708" t="str">
            <v>20140101LGUM_423</v>
          </cell>
        </row>
        <row r="709">
          <cell r="B709" t="str">
            <v>Oct 2014</v>
          </cell>
          <cell r="C709" t="str">
            <v>LS</v>
          </cell>
          <cell r="D709" t="str">
            <v>LGUM_424</v>
          </cell>
          <cell r="E709">
            <v>475</v>
          </cell>
          <cell r="G709">
            <v>52723</v>
          </cell>
          <cell r="K709">
            <v>126.64999999999964</v>
          </cell>
          <cell r="L709">
            <v>13640.4</v>
          </cell>
          <cell r="M709">
            <v>13640.400000000001</v>
          </cell>
          <cell r="O709">
            <v>7.38</v>
          </cell>
          <cell r="Q709">
            <v>503.59</v>
          </cell>
          <cell r="R709">
            <v>0</v>
          </cell>
          <cell r="S709">
            <v>14151.37</v>
          </cell>
          <cell r="X709">
            <v>1890.5</v>
          </cell>
          <cell r="AC709" t="str">
            <v>20140101LGUM_424</v>
          </cell>
        </row>
        <row r="710">
          <cell r="B710" t="str">
            <v>Oct 2014</v>
          </cell>
          <cell r="C710" t="str">
            <v>LS</v>
          </cell>
          <cell r="D710" t="str">
            <v>LGUM_425</v>
          </cell>
          <cell r="E710">
            <v>38</v>
          </cell>
          <cell r="G710">
            <v>6235</v>
          </cell>
          <cell r="K710">
            <v>0</v>
          </cell>
          <cell r="L710">
            <v>1293.1400000000001</v>
          </cell>
          <cell r="M710">
            <v>1293.1400000000001</v>
          </cell>
          <cell r="O710">
            <v>1.03</v>
          </cell>
          <cell r="Q710">
            <v>47.26</v>
          </cell>
          <cell r="R710">
            <v>0</v>
          </cell>
          <cell r="S710">
            <v>1341.43</v>
          </cell>
          <cell r="X710">
            <v>162.63999999999999</v>
          </cell>
          <cell r="AC710" t="str">
            <v>20140101LGUM_425</v>
          </cell>
        </row>
        <row r="711">
          <cell r="B711" t="str">
            <v>Oct 2014</v>
          </cell>
          <cell r="C711" t="str">
            <v>RLS</v>
          </cell>
          <cell r="D711" t="str">
            <v>LGUM_426</v>
          </cell>
          <cell r="E711">
            <v>40</v>
          </cell>
          <cell r="G711">
            <v>1067</v>
          </cell>
          <cell r="K711">
            <v>1.2789769243681803E-13</v>
          </cell>
          <cell r="L711">
            <v>1328.8000000000002</v>
          </cell>
          <cell r="M711">
            <v>1328.8000000000002</v>
          </cell>
          <cell r="O711">
            <v>0.15</v>
          </cell>
          <cell r="Q711">
            <v>49.82</v>
          </cell>
          <cell r="R711">
            <v>0</v>
          </cell>
          <cell r="S711">
            <v>1400.13</v>
          </cell>
          <cell r="X711">
            <v>30</v>
          </cell>
          <cell r="AC711" t="str">
            <v>20140101LGUM_426</v>
          </cell>
        </row>
        <row r="712">
          <cell r="B712" t="str">
            <v>Oct 2014</v>
          </cell>
          <cell r="C712" t="str">
            <v>LS</v>
          </cell>
          <cell r="D712" t="str">
            <v>LGUM_427</v>
          </cell>
          <cell r="E712">
            <v>53</v>
          </cell>
          <cell r="G712">
            <v>1438</v>
          </cell>
          <cell r="K712">
            <v>1.2789769243681803E-13</v>
          </cell>
          <cell r="L712">
            <v>1865.6000000000001</v>
          </cell>
          <cell r="M712">
            <v>1865.6000000000001</v>
          </cell>
          <cell r="O712">
            <v>0.2</v>
          </cell>
          <cell r="Q712">
            <v>70.72</v>
          </cell>
          <cell r="R712">
            <v>0</v>
          </cell>
          <cell r="S712">
            <v>1987.38</v>
          </cell>
          <cell r="X712">
            <v>39.75</v>
          </cell>
          <cell r="AC712" t="str">
            <v>20140101LGUM_427</v>
          </cell>
        </row>
        <row r="713">
          <cell r="B713" t="str">
            <v>Oct 2014</v>
          </cell>
          <cell r="C713" t="str">
            <v>RLS</v>
          </cell>
          <cell r="D713" t="str">
            <v>LGUM_428</v>
          </cell>
          <cell r="E713">
            <v>260</v>
          </cell>
          <cell r="G713">
            <v>9995</v>
          </cell>
          <cell r="K713">
            <v>4.5474735088646412E-13</v>
          </cell>
          <cell r="L713">
            <v>8863.4</v>
          </cell>
          <cell r="M713">
            <v>8863.4</v>
          </cell>
          <cell r="O713">
            <v>1.41</v>
          </cell>
          <cell r="Q713">
            <v>336.94</v>
          </cell>
          <cell r="R713">
            <v>0</v>
          </cell>
          <cell r="S713">
            <v>9468.02</v>
          </cell>
          <cell r="X713">
            <v>275.60000000000002</v>
          </cell>
          <cell r="AC713" t="str">
            <v>20140101LGUM_428</v>
          </cell>
        </row>
        <row r="714">
          <cell r="B714" t="str">
            <v>Oct 2014</v>
          </cell>
          <cell r="C714" t="str">
            <v>LS</v>
          </cell>
          <cell r="D714" t="str">
            <v>LGUM_429</v>
          </cell>
          <cell r="E714">
            <v>205</v>
          </cell>
          <cell r="G714">
            <v>8224</v>
          </cell>
          <cell r="K714">
            <v>0</v>
          </cell>
          <cell r="L714">
            <v>7394.35</v>
          </cell>
          <cell r="M714">
            <v>7394.35</v>
          </cell>
          <cell r="O714">
            <v>1.76</v>
          </cell>
          <cell r="Q714">
            <v>288.77</v>
          </cell>
          <cell r="R714">
            <v>0</v>
          </cell>
          <cell r="S714">
            <v>8324.01</v>
          </cell>
          <cell r="X714">
            <v>217.3</v>
          </cell>
          <cell r="AC714" t="str">
            <v>20140101LGUM_429</v>
          </cell>
        </row>
        <row r="715">
          <cell r="B715" t="str">
            <v>Oct 2014</v>
          </cell>
          <cell r="C715" t="str">
            <v>RLS</v>
          </cell>
          <cell r="D715" t="str">
            <v>LGUM_430</v>
          </cell>
          <cell r="E715">
            <v>13</v>
          </cell>
          <cell r="G715">
            <v>399</v>
          </cell>
          <cell r="K715">
            <v>0</v>
          </cell>
          <cell r="L715">
            <v>419.38</v>
          </cell>
          <cell r="M715">
            <v>419.38</v>
          </cell>
          <cell r="O715">
            <v>0.05</v>
          </cell>
          <cell r="Q715">
            <v>15.48</v>
          </cell>
          <cell r="R715">
            <v>0</v>
          </cell>
          <cell r="S715">
            <v>434.91</v>
          </cell>
          <cell r="X715">
            <v>9.75</v>
          </cell>
          <cell r="AC715" t="str">
            <v>20140101LGUM_430</v>
          </cell>
        </row>
        <row r="716">
          <cell r="B716" t="str">
            <v>Oct 2014</v>
          </cell>
          <cell r="C716" t="str">
            <v>LS</v>
          </cell>
          <cell r="D716" t="str">
            <v>LGUM_431</v>
          </cell>
          <cell r="E716">
            <v>45</v>
          </cell>
          <cell r="G716">
            <v>1238</v>
          </cell>
          <cell r="K716">
            <v>0</v>
          </cell>
          <cell r="L716">
            <v>1481.85</v>
          </cell>
          <cell r="M716">
            <v>1481.85</v>
          </cell>
          <cell r="O716">
            <v>0.18</v>
          </cell>
          <cell r="Q716">
            <v>60.81</v>
          </cell>
          <cell r="R716">
            <v>0</v>
          </cell>
          <cell r="S716">
            <v>1708.82</v>
          </cell>
          <cell r="X716">
            <v>33.75</v>
          </cell>
          <cell r="AC716" t="str">
            <v>20140101LGUM_431</v>
          </cell>
        </row>
        <row r="717">
          <cell r="B717" t="str">
            <v>Oct 2014</v>
          </cell>
          <cell r="C717" t="str">
            <v>RLS</v>
          </cell>
          <cell r="D717" t="str">
            <v>LGUM_432</v>
          </cell>
          <cell r="E717">
            <v>10</v>
          </cell>
          <cell r="G717">
            <v>374</v>
          </cell>
          <cell r="K717">
            <v>-2.9753977059954195E-14</v>
          </cell>
          <cell r="L717">
            <v>343.29999999999995</v>
          </cell>
          <cell r="M717">
            <v>343.29999999999995</v>
          </cell>
          <cell r="O717">
            <v>0.06</v>
          </cell>
          <cell r="Q717">
            <v>12.8</v>
          </cell>
          <cell r="R717">
            <v>0</v>
          </cell>
          <cell r="S717">
            <v>359.63</v>
          </cell>
          <cell r="X717">
            <v>10.6</v>
          </cell>
          <cell r="AC717" t="str">
            <v>20140101LGUM_432</v>
          </cell>
        </row>
        <row r="718">
          <cell r="B718" t="str">
            <v>Oct 2014</v>
          </cell>
          <cell r="C718" t="str">
            <v>LS</v>
          </cell>
          <cell r="D718" t="str">
            <v>LGUM_433</v>
          </cell>
          <cell r="E718">
            <v>195</v>
          </cell>
          <cell r="G718">
            <v>8186</v>
          </cell>
          <cell r="K718">
            <v>0</v>
          </cell>
          <cell r="L718">
            <v>6823.05</v>
          </cell>
          <cell r="M718">
            <v>6823.05</v>
          </cell>
          <cell r="O718">
            <v>1.21</v>
          </cell>
          <cell r="Q718">
            <v>285.47000000000003</v>
          </cell>
          <cell r="R718">
            <v>0</v>
          </cell>
          <cell r="S718">
            <v>8042.42</v>
          </cell>
          <cell r="X718">
            <v>206.7</v>
          </cell>
          <cell r="AC718" t="str">
            <v>20140101LGUM_433</v>
          </cell>
        </row>
        <row r="719">
          <cell r="B719" t="str">
            <v>Oct 2014</v>
          </cell>
          <cell r="C719" t="str">
            <v>LS</v>
          </cell>
          <cell r="D719" t="str">
            <v>LGUM_439</v>
          </cell>
          <cell r="E719">
            <v>0</v>
          </cell>
          <cell r="G719">
            <v>0</v>
          </cell>
          <cell r="K719">
            <v>0</v>
          </cell>
          <cell r="L719">
            <v>0</v>
          </cell>
          <cell r="M719">
            <v>0</v>
          </cell>
          <cell r="O719">
            <v>0</v>
          </cell>
          <cell r="Q719">
            <v>0</v>
          </cell>
          <cell r="R719">
            <v>0</v>
          </cell>
          <cell r="S719">
            <v>0</v>
          </cell>
          <cell r="X719">
            <v>0</v>
          </cell>
          <cell r="AC719" t="str">
            <v>20140101LGUM_439</v>
          </cell>
        </row>
        <row r="720">
          <cell r="B720" t="str">
            <v>Oct 2014</v>
          </cell>
          <cell r="C720" t="str">
            <v>LS</v>
          </cell>
          <cell r="D720" t="str">
            <v>LGUM_440</v>
          </cell>
          <cell r="E720">
            <v>2</v>
          </cell>
          <cell r="G720">
            <v>208</v>
          </cell>
          <cell r="K720">
            <v>0</v>
          </cell>
          <cell r="L720">
            <v>36.56</v>
          </cell>
          <cell r="M720">
            <v>36.559999999999995</v>
          </cell>
          <cell r="O720">
            <v>0.03</v>
          </cell>
          <cell r="Q720">
            <v>1.35</v>
          </cell>
          <cell r="R720">
            <v>0</v>
          </cell>
          <cell r="S720">
            <v>37.94</v>
          </cell>
          <cell r="X720">
            <v>5.34</v>
          </cell>
          <cell r="AC720" t="str">
            <v>20140101LGUM_440</v>
          </cell>
        </row>
        <row r="721">
          <cell r="B721" t="str">
            <v>Oct 2014</v>
          </cell>
          <cell r="C721" t="str">
            <v>LS</v>
          </cell>
          <cell r="D721" t="str">
            <v>LGUM_441</v>
          </cell>
          <cell r="E721">
            <v>474</v>
          </cell>
          <cell r="G721">
            <v>74399</v>
          </cell>
          <cell r="K721">
            <v>-233.69000000000051</v>
          </cell>
          <cell r="L721">
            <v>10345.99</v>
          </cell>
          <cell r="M721">
            <v>10345.99</v>
          </cell>
          <cell r="O721">
            <v>209.31</v>
          </cell>
          <cell r="Q721">
            <v>240.92</v>
          </cell>
          <cell r="R721">
            <v>0</v>
          </cell>
          <cell r="S721">
            <v>10796.22</v>
          </cell>
          <cell r="X721">
            <v>2028.72</v>
          </cell>
          <cell r="AC721" t="str">
            <v>20140101LGUM_441</v>
          </cell>
        </row>
        <row r="722">
          <cell r="B722" t="str">
            <v>Oct 2014</v>
          </cell>
          <cell r="C722" t="str">
            <v>LS</v>
          </cell>
          <cell r="D722" t="str">
            <v>LGUM_444</v>
          </cell>
          <cell r="E722">
            <v>0</v>
          </cell>
          <cell r="G722">
            <v>0</v>
          </cell>
          <cell r="K722">
            <v>0</v>
          </cell>
          <cell r="L722">
            <v>0</v>
          </cell>
          <cell r="M722">
            <v>0</v>
          </cell>
          <cell r="O722">
            <v>0</v>
          </cell>
          <cell r="Q722">
            <v>0</v>
          </cell>
          <cell r="R722">
            <v>0</v>
          </cell>
          <cell r="S722">
            <v>0</v>
          </cell>
          <cell r="X722">
            <v>0</v>
          </cell>
          <cell r="AC722" t="str">
            <v>20140101LGUM_444</v>
          </cell>
        </row>
        <row r="723">
          <cell r="B723" t="str">
            <v>Oct 2014</v>
          </cell>
          <cell r="C723" t="str">
            <v>LS</v>
          </cell>
          <cell r="D723" t="str">
            <v>LGUM_445</v>
          </cell>
          <cell r="E723">
            <v>0</v>
          </cell>
          <cell r="G723">
            <v>0</v>
          </cell>
          <cell r="K723">
            <v>0</v>
          </cell>
          <cell r="L723">
            <v>0</v>
          </cell>
          <cell r="M723">
            <v>0</v>
          </cell>
          <cell r="O723">
            <v>0</v>
          </cell>
          <cell r="Q723">
            <v>0</v>
          </cell>
          <cell r="R723">
            <v>0</v>
          </cell>
          <cell r="S723">
            <v>0</v>
          </cell>
          <cell r="X723">
            <v>0</v>
          </cell>
          <cell r="AC723" t="str">
            <v>20140101LGUM_445</v>
          </cell>
        </row>
        <row r="724">
          <cell r="B724" t="str">
            <v>Oct 2014</v>
          </cell>
          <cell r="C724" t="str">
            <v>LS</v>
          </cell>
          <cell r="D724" t="str">
            <v>LGUM_452</v>
          </cell>
          <cell r="E724">
            <v>6638</v>
          </cell>
          <cell r="G724">
            <v>428727</v>
          </cell>
          <cell r="K724">
            <v>-151.99000000000456</v>
          </cell>
          <cell r="L724">
            <v>84947.17</v>
          </cell>
          <cell r="M724">
            <v>84947.17</v>
          </cell>
          <cell r="O724">
            <v>62.87</v>
          </cell>
          <cell r="Q724">
            <v>3172.51</v>
          </cell>
          <cell r="R724">
            <v>0</v>
          </cell>
          <cell r="S724">
            <v>89293.41</v>
          </cell>
          <cell r="X724">
            <v>10952.7</v>
          </cell>
          <cell r="AC724" t="str">
            <v>20140101LGUM_452</v>
          </cell>
        </row>
        <row r="725">
          <cell r="B725" t="str">
            <v>Oct 2014</v>
          </cell>
          <cell r="C725" t="str">
            <v>LS</v>
          </cell>
          <cell r="D725" t="str">
            <v>LGUM_453</v>
          </cell>
          <cell r="E725">
            <v>9517</v>
          </cell>
          <cell r="G725">
            <v>1030923</v>
          </cell>
          <cell r="K725">
            <v>189.87000000001399</v>
          </cell>
          <cell r="L725">
            <v>143706.23000000001</v>
          </cell>
          <cell r="M725">
            <v>143706.23000000001</v>
          </cell>
          <cell r="O725">
            <v>143.97999999999999</v>
          </cell>
          <cell r="Q725">
            <v>5349.17</v>
          </cell>
          <cell r="R725">
            <v>0</v>
          </cell>
          <cell r="S725">
            <v>150338.9</v>
          </cell>
          <cell r="X725">
            <v>37877.660000000003</v>
          </cell>
          <cell r="AC725" t="str">
            <v>20140101LGUM_453</v>
          </cell>
        </row>
        <row r="726">
          <cell r="B726" t="str">
            <v>Oct 2014</v>
          </cell>
          <cell r="C726" t="str">
            <v>LS</v>
          </cell>
          <cell r="D726" t="str">
            <v>LGUM_454</v>
          </cell>
          <cell r="E726">
            <v>5623</v>
          </cell>
          <cell r="G726">
            <v>931286</v>
          </cell>
          <cell r="K726">
            <v>-328.28000000001111</v>
          </cell>
          <cell r="L726">
            <v>97399.459999999992</v>
          </cell>
          <cell r="M726">
            <v>97399.46</v>
          </cell>
          <cell r="O726">
            <v>132.44999999999999</v>
          </cell>
          <cell r="Q726">
            <v>3694.72</v>
          </cell>
          <cell r="R726">
            <v>0</v>
          </cell>
          <cell r="S726">
            <v>104036.07</v>
          </cell>
          <cell r="X726">
            <v>24066.44</v>
          </cell>
          <cell r="AC726" t="str">
            <v>20140101LGUM_454</v>
          </cell>
        </row>
        <row r="727">
          <cell r="B727" t="str">
            <v>Oct 2014</v>
          </cell>
          <cell r="C727" t="str">
            <v>LS</v>
          </cell>
          <cell r="D727" t="str">
            <v>LGUM_455</v>
          </cell>
          <cell r="E727">
            <v>413</v>
          </cell>
          <cell r="G727">
            <v>25192</v>
          </cell>
          <cell r="K727">
            <v>-52.330000000000496</v>
          </cell>
          <cell r="L727">
            <v>5634.6799999999994</v>
          </cell>
          <cell r="M727">
            <v>5634.6799999999994</v>
          </cell>
          <cell r="O727">
            <v>4.0999999999999996</v>
          </cell>
          <cell r="Q727">
            <v>215.73</v>
          </cell>
          <cell r="R727">
            <v>0</v>
          </cell>
          <cell r="S727">
            <v>6063.65</v>
          </cell>
          <cell r="X727">
            <v>681.45</v>
          </cell>
          <cell r="AC727" t="str">
            <v>20140101LGUM_455</v>
          </cell>
        </row>
        <row r="728">
          <cell r="B728" t="str">
            <v>Oct 2014</v>
          </cell>
          <cell r="C728" t="str">
            <v>LS</v>
          </cell>
          <cell r="D728" t="str">
            <v>LGUM_456</v>
          </cell>
          <cell r="E728">
            <v>13181</v>
          </cell>
          <cell r="G728">
            <v>2091569</v>
          </cell>
          <cell r="K728">
            <v>-723.15000000002328</v>
          </cell>
          <cell r="L728">
            <v>239302.86</v>
          </cell>
          <cell r="M728">
            <v>239302.86000000002</v>
          </cell>
          <cell r="O728">
            <v>296.31</v>
          </cell>
          <cell r="Q728">
            <v>9107.59</v>
          </cell>
          <cell r="R728">
            <v>0</v>
          </cell>
          <cell r="S728">
            <v>256499.26</v>
          </cell>
          <cell r="X728">
            <v>56414.68</v>
          </cell>
          <cell r="AC728" t="str">
            <v>20140101LGUM_456</v>
          </cell>
        </row>
        <row r="729">
          <cell r="B729" t="str">
            <v>Oct 2014</v>
          </cell>
          <cell r="C729" t="str">
            <v>LS</v>
          </cell>
          <cell r="D729" t="str">
            <v>LGUM_457</v>
          </cell>
          <cell r="E729">
            <v>3425</v>
          </cell>
          <cell r="G729">
            <v>134560</v>
          </cell>
          <cell r="K729">
            <v>-187.70999999999822</v>
          </cell>
          <cell r="L729">
            <v>37007.79</v>
          </cell>
          <cell r="M729">
            <v>37007.789999999994</v>
          </cell>
          <cell r="O729">
            <v>29.41</v>
          </cell>
          <cell r="Q729">
            <v>1425.28</v>
          </cell>
          <cell r="R729">
            <v>0</v>
          </cell>
          <cell r="S729">
            <v>40110.769999999997</v>
          </cell>
          <cell r="X729">
            <v>3630.5</v>
          </cell>
          <cell r="AC729" t="str">
            <v>20140101LGUM_457</v>
          </cell>
        </row>
        <row r="730">
          <cell r="B730" t="str">
            <v>Oct 2014</v>
          </cell>
          <cell r="C730" t="str">
            <v>RLS</v>
          </cell>
          <cell r="D730" t="str">
            <v>LGUM_458</v>
          </cell>
          <cell r="E730">
            <v>5</v>
          </cell>
          <cell r="G730">
            <v>373</v>
          </cell>
          <cell r="K730">
            <v>0</v>
          </cell>
          <cell r="L730">
            <v>55.65</v>
          </cell>
          <cell r="M730">
            <v>55.65</v>
          </cell>
          <cell r="O730">
            <v>0.05</v>
          </cell>
          <cell r="Q730">
            <v>2.0499999999999998</v>
          </cell>
          <cell r="R730">
            <v>0</v>
          </cell>
          <cell r="S730">
            <v>57.75</v>
          </cell>
          <cell r="X730">
            <v>18.850000000000001</v>
          </cell>
          <cell r="AC730" t="str">
            <v>20140101LGUM_458</v>
          </cell>
        </row>
        <row r="731">
          <cell r="B731" t="str">
            <v>Oct 2014</v>
          </cell>
          <cell r="C731" t="str">
            <v>LS</v>
          </cell>
          <cell r="D731" t="str">
            <v>LGUM_470</v>
          </cell>
          <cell r="E731">
            <v>27</v>
          </cell>
          <cell r="G731">
            <v>1346</v>
          </cell>
          <cell r="K731">
            <v>3.4100000000000295</v>
          </cell>
          <cell r="L731">
            <v>348.74</v>
          </cell>
          <cell r="M731">
            <v>348.74</v>
          </cell>
          <cell r="O731">
            <v>0.23</v>
          </cell>
          <cell r="Q731">
            <v>12.96</v>
          </cell>
          <cell r="R731">
            <v>0</v>
          </cell>
          <cell r="S731">
            <v>366.05</v>
          </cell>
          <cell r="X731">
            <v>36.99</v>
          </cell>
          <cell r="AC731" t="str">
            <v>20140101LGUM_470</v>
          </cell>
        </row>
        <row r="732">
          <cell r="B732" t="str">
            <v>Oct 2014</v>
          </cell>
          <cell r="C732" t="str">
            <v>RLS</v>
          </cell>
          <cell r="D732" t="str">
            <v>LGUM_471</v>
          </cell>
          <cell r="E732">
            <v>2</v>
          </cell>
          <cell r="G732">
            <v>101</v>
          </cell>
          <cell r="K732">
            <v>0</v>
          </cell>
          <cell r="L732">
            <v>30.14</v>
          </cell>
          <cell r="M732">
            <v>30.14</v>
          </cell>
          <cell r="O732">
            <v>0.02</v>
          </cell>
          <cell r="Q732">
            <v>1.1200000000000001</v>
          </cell>
          <cell r="R732">
            <v>0</v>
          </cell>
          <cell r="S732">
            <v>31.28</v>
          </cell>
          <cell r="X732">
            <v>2.74</v>
          </cell>
          <cell r="AC732" t="str">
            <v>20140101LGUM_471</v>
          </cell>
        </row>
        <row r="733">
          <cell r="B733" t="str">
            <v>Oct 2014</v>
          </cell>
          <cell r="C733" t="str">
            <v>LS</v>
          </cell>
          <cell r="D733" t="str">
            <v>LGUM_473</v>
          </cell>
          <cell r="E733">
            <v>467</v>
          </cell>
          <cell r="G733">
            <v>54622</v>
          </cell>
          <cell r="K733">
            <v>-64.209999999999781</v>
          </cell>
          <cell r="L733">
            <v>8659.35</v>
          </cell>
          <cell r="M733">
            <v>8659.35</v>
          </cell>
          <cell r="O733">
            <v>8.43</v>
          </cell>
          <cell r="Q733">
            <v>321.56</v>
          </cell>
          <cell r="R733">
            <v>0</v>
          </cell>
          <cell r="S733">
            <v>9069.56</v>
          </cell>
          <cell r="X733">
            <v>1485.06</v>
          </cell>
          <cell r="AC733" t="str">
            <v>20140101LGUM_473</v>
          </cell>
        </row>
        <row r="734">
          <cell r="B734" t="str">
            <v>Oct 2014</v>
          </cell>
          <cell r="C734" t="str">
            <v>RLS</v>
          </cell>
          <cell r="D734" t="str">
            <v>LGUM_474</v>
          </cell>
          <cell r="E734">
            <v>54</v>
          </cell>
          <cell r="G734">
            <v>6398</v>
          </cell>
          <cell r="K734">
            <v>-2.1671553440683056E-13</v>
          </cell>
          <cell r="L734">
            <v>1132.3799999999999</v>
          </cell>
          <cell r="M734">
            <v>1132.3799999999999</v>
          </cell>
          <cell r="O734">
            <v>0.94</v>
          </cell>
          <cell r="Q734">
            <v>42.73</v>
          </cell>
          <cell r="R734">
            <v>0</v>
          </cell>
          <cell r="S734">
            <v>1202.79</v>
          </cell>
          <cell r="X734">
            <v>171.72</v>
          </cell>
          <cell r="AC734" t="str">
            <v>20140101LGUM_474</v>
          </cell>
        </row>
        <row r="735">
          <cell r="B735" t="str">
            <v>Oct 2014</v>
          </cell>
          <cell r="C735" t="str">
            <v>RLS</v>
          </cell>
          <cell r="D735" t="str">
            <v>LGUM_475</v>
          </cell>
          <cell r="E735">
            <v>2</v>
          </cell>
          <cell r="G735">
            <v>241</v>
          </cell>
          <cell r="K735">
            <v>0</v>
          </cell>
          <cell r="L735">
            <v>56.84</v>
          </cell>
          <cell r="M735">
            <v>56.839999999999996</v>
          </cell>
          <cell r="O735">
            <v>0.04</v>
          </cell>
          <cell r="Q735">
            <v>2.1</v>
          </cell>
          <cell r="R735">
            <v>0</v>
          </cell>
          <cell r="S735">
            <v>58.98</v>
          </cell>
          <cell r="X735">
            <v>6.36</v>
          </cell>
          <cell r="AC735" t="str">
            <v>20140101LGUM_475</v>
          </cell>
        </row>
        <row r="736">
          <cell r="B736" t="str">
            <v>Oct 2014</v>
          </cell>
          <cell r="C736" t="str">
            <v>LS</v>
          </cell>
          <cell r="D736" t="str">
            <v>LGUM_476</v>
          </cell>
          <cell r="E736">
            <v>419</v>
          </cell>
          <cell r="G736">
            <v>154778</v>
          </cell>
          <cell r="K736">
            <v>50.530000000000143</v>
          </cell>
          <cell r="L736">
            <v>16642.93</v>
          </cell>
          <cell r="M736">
            <v>16642.93</v>
          </cell>
          <cell r="O736">
            <v>22.94</v>
          </cell>
          <cell r="Q736">
            <v>617.9</v>
          </cell>
          <cell r="R736">
            <v>0</v>
          </cell>
          <cell r="S736">
            <v>17410.330000000002</v>
          </cell>
          <cell r="X736">
            <v>4110.3900000000003</v>
          </cell>
          <cell r="AC736" t="str">
            <v>20140101LGUM_476</v>
          </cell>
        </row>
        <row r="737">
          <cell r="B737" t="str">
            <v>Oct 2014</v>
          </cell>
          <cell r="C737" t="str">
            <v>RLS</v>
          </cell>
          <cell r="D737" t="str">
            <v>LGUM_477</v>
          </cell>
          <cell r="E737">
            <v>63</v>
          </cell>
          <cell r="G737">
            <v>23227</v>
          </cell>
          <cell r="K737">
            <v>2.9132252166164108E-13</v>
          </cell>
          <cell r="L737">
            <v>2695.1400000000003</v>
          </cell>
          <cell r="M737">
            <v>2695.14</v>
          </cell>
          <cell r="O737">
            <v>3.53</v>
          </cell>
          <cell r="Q737">
            <v>100.39</v>
          </cell>
          <cell r="R737">
            <v>0</v>
          </cell>
          <cell r="S737">
            <v>2832.99</v>
          </cell>
          <cell r="X737">
            <v>618.03</v>
          </cell>
          <cell r="AC737" t="str">
            <v>20140101LGUM_477</v>
          </cell>
        </row>
        <row r="738">
          <cell r="B738" t="str">
            <v>Oct 2014</v>
          </cell>
          <cell r="C738" t="str">
            <v>LS</v>
          </cell>
          <cell r="D738" t="str">
            <v>LGUM_479</v>
          </cell>
          <cell r="E738">
            <v>0</v>
          </cell>
          <cell r="G738">
            <v>0</v>
          </cell>
          <cell r="K738">
            <v>0</v>
          </cell>
          <cell r="L738">
            <v>0</v>
          </cell>
          <cell r="M738">
            <v>0</v>
          </cell>
          <cell r="O738">
            <v>0</v>
          </cell>
          <cell r="Q738">
            <v>0</v>
          </cell>
          <cell r="R738">
            <v>0</v>
          </cell>
          <cell r="S738">
            <v>0</v>
          </cell>
          <cell r="X738">
            <v>0</v>
          </cell>
          <cell r="AC738" t="str">
            <v>20140101LGUM_479</v>
          </cell>
        </row>
        <row r="739">
          <cell r="B739" t="str">
            <v>Oct 2014</v>
          </cell>
          <cell r="C739" t="str">
            <v>LS</v>
          </cell>
          <cell r="D739" t="str">
            <v>LGUM_480</v>
          </cell>
          <cell r="E739">
            <v>20</v>
          </cell>
          <cell r="G739">
            <v>1050</v>
          </cell>
          <cell r="K739">
            <v>0</v>
          </cell>
          <cell r="L739">
            <v>476.6</v>
          </cell>
          <cell r="M739">
            <v>476.59999999999997</v>
          </cell>
          <cell r="O739">
            <v>0.15</v>
          </cell>
          <cell r="Q739">
            <v>17.59</v>
          </cell>
          <cell r="R739">
            <v>0</v>
          </cell>
          <cell r="S739">
            <v>494.34</v>
          </cell>
          <cell r="X739">
            <v>27.4</v>
          </cell>
          <cell r="AC739" t="str">
            <v>20140101LGUM_480</v>
          </cell>
        </row>
        <row r="740">
          <cell r="B740" t="str">
            <v>Oct 2014</v>
          </cell>
          <cell r="C740" t="str">
            <v>LS</v>
          </cell>
          <cell r="D740" t="str">
            <v>LGUM_481</v>
          </cell>
          <cell r="E740">
            <v>4</v>
          </cell>
          <cell r="G740">
            <v>457</v>
          </cell>
          <cell r="K740">
            <v>0</v>
          </cell>
          <cell r="L740">
            <v>81.84</v>
          </cell>
          <cell r="M740">
            <v>81.84</v>
          </cell>
          <cell r="O740">
            <v>0.06</v>
          </cell>
          <cell r="Q740">
            <v>3.02</v>
          </cell>
          <cell r="R740">
            <v>0</v>
          </cell>
          <cell r="S740">
            <v>84.92</v>
          </cell>
          <cell r="X740">
            <v>12.72</v>
          </cell>
          <cell r="AC740" t="str">
            <v>20140101LGUM_481</v>
          </cell>
        </row>
        <row r="741">
          <cell r="B741" t="str">
            <v>Oct 2014</v>
          </cell>
          <cell r="C741" t="str">
            <v>LS</v>
          </cell>
          <cell r="D741" t="str">
            <v>LGUM_482</v>
          </cell>
          <cell r="E741">
            <v>48</v>
          </cell>
          <cell r="G741">
            <v>5598</v>
          </cell>
          <cell r="K741">
            <v>0</v>
          </cell>
          <cell r="L741">
            <v>1450.08</v>
          </cell>
          <cell r="M741">
            <v>1450.08</v>
          </cell>
          <cell r="O741">
            <v>0.81</v>
          </cell>
          <cell r="Q741">
            <v>53.57</v>
          </cell>
          <cell r="R741">
            <v>0</v>
          </cell>
          <cell r="S741">
            <v>1504.46</v>
          </cell>
          <cell r="X741">
            <v>152.63999999999999</v>
          </cell>
          <cell r="AC741" t="str">
            <v>20140101LGUM_482</v>
          </cell>
        </row>
        <row r="742">
          <cell r="B742" t="str">
            <v>Oct 2014</v>
          </cell>
          <cell r="C742" t="str">
            <v>LS</v>
          </cell>
          <cell r="D742" t="str">
            <v>LGUM_483</v>
          </cell>
          <cell r="E742">
            <v>2</v>
          </cell>
          <cell r="G742">
            <v>697</v>
          </cell>
          <cell r="K742">
            <v>0</v>
          </cell>
          <cell r="L742">
            <v>85.12</v>
          </cell>
          <cell r="M742">
            <v>85.12</v>
          </cell>
          <cell r="O742">
            <v>0.1</v>
          </cell>
          <cell r="Q742">
            <v>3.14</v>
          </cell>
          <cell r="R742">
            <v>0</v>
          </cell>
          <cell r="S742">
            <v>88.36</v>
          </cell>
          <cell r="X742">
            <v>19.62</v>
          </cell>
          <cell r="AC742" t="str">
            <v>20140101LGUM_483</v>
          </cell>
        </row>
        <row r="743">
          <cell r="B743" t="str">
            <v>Oct 2014</v>
          </cell>
          <cell r="C743" t="str">
            <v>LS</v>
          </cell>
          <cell r="D743" t="str">
            <v>LGUM_484</v>
          </cell>
          <cell r="E743">
            <v>13</v>
          </cell>
          <cell r="G743">
            <v>4627</v>
          </cell>
          <cell r="K743">
            <v>0</v>
          </cell>
          <cell r="L743">
            <v>680.03</v>
          </cell>
          <cell r="M743">
            <v>680.03</v>
          </cell>
          <cell r="O743">
            <v>0.65</v>
          </cell>
          <cell r="Q743">
            <v>25.11</v>
          </cell>
          <cell r="R743">
            <v>0</v>
          </cell>
          <cell r="S743">
            <v>705.79</v>
          </cell>
          <cell r="X743">
            <v>127.53</v>
          </cell>
          <cell r="AC743" t="str">
            <v>20140101LGUM_484</v>
          </cell>
        </row>
        <row r="744">
          <cell r="B744" t="str">
            <v>Nov 2014</v>
          </cell>
          <cell r="C744" t="str">
            <v>RLS</v>
          </cell>
          <cell r="D744" t="str">
            <v>LGUM_201</v>
          </cell>
          <cell r="E744">
            <v>76</v>
          </cell>
          <cell r="G744">
            <v>3418</v>
          </cell>
          <cell r="K744">
            <v>0</v>
          </cell>
          <cell r="L744">
            <v>618.64</v>
          </cell>
          <cell r="M744">
            <v>618.64</v>
          </cell>
          <cell r="O744">
            <v>7.0000000000000007E-2</v>
          </cell>
          <cell r="Q744">
            <v>31.11</v>
          </cell>
          <cell r="R744">
            <v>0</v>
          </cell>
          <cell r="S744">
            <v>682.78</v>
          </cell>
          <cell r="X744">
            <v>82.84</v>
          </cell>
          <cell r="AC744" t="str">
            <v>20140101LGUM_201</v>
          </cell>
        </row>
        <row r="745">
          <cell r="B745" t="str">
            <v>Nov 2014</v>
          </cell>
          <cell r="C745" t="str">
            <v>RLS</v>
          </cell>
          <cell r="D745" t="str">
            <v>LGUM_203</v>
          </cell>
          <cell r="E745">
            <v>3607</v>
          </cell>
          <cell r="G745">
            <v>389593</v>
          </cell>
          <cell r="K745">
            <v>-173.9000000000006</v>
          </cell>
          <cell r="L745">
            <v>39358.82</v>
          </cell>
          <cell r="M745">
            <v>39358.82</v>
          </cell>
          <cell r="O745">
            <v>13.14</v>
          </cell>
          <cell r="Q745">
            <v>1892.97</v>
          </cell>
          <cell r="R745">
            <v>0</v>
          </cell>
          <cell r="S745">
            <v>41746.97</v>
          </cell>
          <cell r="X745">
            <v>9774.9699999999993</v>
          </cell>
          <cell r="AC745" t="str">
            <v>20140101LGUM_203</v>
          </cell>
        </row>
        <row r="746">
          <cell r="B746" t="str">
            <v>Nov 2014</v>
          </cell>
          <cell r="C746" t="str">
            <v>RLS</v>
          </cell>
          <cell r="D746" t="str">
            <v>LGUM_204</v>
          </cell>
          <cell r="E746">
            <v>3639</v>
          </cell>
          <cell r="G746">
            <v>617131</v>
          </cell>
          <cell r="K746">
            <v>-102.03000000000202</v>
          </cell>
          <cell r="L746">
            <v>49060.86</v>
          </cell>
          <cell r="M746">
            <v>49060.86</v>
          </cell>
          <cell r="O746">
            <v>26.07</v>
          </cell>
          <cell r="Q746">
            <v>2366.5500000000002</v>
          </cell>
          <cell r="R746">
            <v>0</v>
          </cell>
          <cell r="S746">
            <v>52176.5</v>
          </cell>
          <cell r="X746">
            <v>15283.8</v>
          </cell>
          <cell r="AC746" t="str">
            <v>20140101LGUM_204</v>
          </cell>
        </row>
        <row r="747">
          <cell r="B747" t="str">
            <v>Nov 2014</v>
          </cell>
          <cell r="C747" t="str">
            <v>RLS</v>
          </cell>
          <cell r="D747" t="str">
            <v>LGUM_206</v>
          </cell>
          <cell r="E747">
            <v>90</v>
          </cell>
          <cell r="G747">
            <v>4044</v>
          </cell>
          <cell r="K747">
            <v>0</v>
          </cell>
          <cell r="L747">
            <v>1120.5</v>
          </cell>
          <cell r="M747">
            <v>1120.5</v>
          </cell>
          <cell r="O747">
            <v>0.16</v>
          </cell>
          <cell r="Q747">
            <v>53.35</v>
          </cell>
          <cell r="R747">
            <v>0</v>
          </cell>
          <cell r="S747">
            <v>1174.01</v>
          </cell>
          <cell r="X747">
            <v>98.1</v>
          </cell>
          <cell r="AC747" t="str">
            <v>20140101LGUM_206</v>
          </cell>
        </row>
        <row r="748">
          <cell r="B748" t="str">
            <v>Nov 2014</v>
          </cell>
          <cell r="C748" t="str">
            <v>RLS</v>
          </cell>
          <cell r="D748" t="str">
            <v>LGUM_207</v>
          </cell>
          <cell r="E748">
            <v>712</v>
          </cell>
          <cell r="G748">
            <v>117463</v>
          </cell>
          <cell r="K748">
            <v>-37.799999999999613</v>
          </cell>
          <cell r="L748">
            <v>11026.68</v>
          </cell>
          <cell r="M748">
            <v>11026.68</v>
          </cell>
          <cell r="O748">
            <v>5.62</v>
          </cell>
          <cell r="Q748">
            <v>548.24</v>
          </cell>
          <cell r="R748">
            <v>0</v>
          </cell>
          <cell r="S748">
            <v>12120.19</v>
          </cell>
          <cell r="X748">
            <v>2990.4</v>
          </cell>
          <cell r="AC748" t="str">
            <v>20140101LGUM_207</v>
          </cell>
        </row>
        <row r="749">
          <cell r="B749" t="str">
            <v>Nov 2014</v>
          </cell>
          <cell r="C749" t="str">
            <v>RLS</v>
          </cell>
          <cell r="D749" t="str">
            <v>LGUM_208</v>
          </cell>
          <cell r="E749">
            <v>1391</v>
          </cell>
          <cell r="G749">
            <v>106332</v>
          </cell>
          <cell r="K749">
            <v>-119.15999999999985</v>
          </cell>
          <cell r="L749">
            <v>19688.68</v>
          </cell>
          <cell r="M749">
            <v>19688.68</v>
          </cell>
          <cell r="O749">
            <v>4.16</v>
          </cell>
          <cell r="Q749">
            <v>938.2</v>
          </cell>
          <cell r="R749">
            <v>0</v>
          </cell>
          <cell r="S749">
            <v>20631.04</v>
          </cell>
          <cell r="X749">
            <v>2656.81</v>
          </cell>
          <cell r="AC749" t="str">
            <v>20140101LGUM_208</v>
          </cell>
        </row>
        <row r="750">
          <cell r="B750" t="str">
            <v>Nov 2014</v>
          </cell>
          <cell r="C750" t="str">
            <v>RLS</v>
          </cell>
          <cell r="D750" t="str">
            <v>LGUM_209</v>
          </cell>
          <cell r="E750">
            <v>42</v>
          </cell>
          <cell r="G750">
            <v>16605</v>
          </cell>
          <cell r="K750">
            <v>-1.2079226507921703E-13</v>
          </cell>
          <cell r="L750">
            <v>1162.9799999999998</v>
          </cell>
          <cell r="M750">
            <v>1162.9799999999998</v>
          </cell>
          <cell r="O750">
            <v>0.72</v>
          </cell>
          <cell r="Q750">
            <v>57.67</v>
          </cell>
          <cell r="R750">
            <v>0</v>
          </cell>
          <cell r="S750">
            <v>1268.75</v>
          </cell>
          <cell r="X750">
            <v>427.14</v>
          </cell>
          <cell r="AC750" t="str">
            <v>20140101LGUM_209</v>
          </cell>
        </row>
        <row r="751">
          <cell r="B751" t="str">
            <v>Nov 2014</v>
          </cell>
          <cell r="C751" t="str">
            <v>RLS</v>
          </cell>
          <cell r="D751" t="str">
            <v>LGUM_210</v>
          </cell>
          <cell r="E751">
            <v>321</v>
          </cell>
          <cell r="G751">
            <v>126860</v>
          </cell>
          <cell r="K751">
            <v>-1.0800249583553523E-12</v>
          </cell>
          <cell r="L751">
            <v>9273.6899999999987</v>
          </cell>
          <cell r="M751">
            <v>9273.6899999999987</v>
          </cell>
          <cell r="O751">
            <v>5.66</v>
          </cell>
          <cell r="Q751">
            <v>448.33</v>
          </cell>
          <cell r="R751">
            <v>0</v>
          </cell>
          <cell r="S751">
            <v>9923.3799999999992</v>
          </cell>
          <cell r="X751">
            <v>3264.57</v>
          </cell>
          <cell r="AC751" t="str">
            <v>20140101LGUM_210</v>
          </cell>
        </row>
        <row r="752">
          <cell r="B752" t="str">
            <v>Nov 2014</v>
          </cell>
          <cell r="C752" t="str">
            <v>RLS</v>
          </cell>
          <cell r="D752" t="str">
            <v>LGUM_252</v>
          </cell>
          <cell r="E752">
            <v>3674</v>
          </cell>
          <cell r="G752">
            <v>277862</v>
          </cell>
          <cell r="K752">
            <v>-142.29000000000019</v>
          </cell>
          <cell r="L752">
            <v>35017.89</v>
          </cell>
          <cell r="M752">
            <v>35017.89</v>
          </cell>
          <cell r="O752">
            <v>8.26</v>
          </cell>
          <cell r="Q752">
            <v>1718.34</v>
          </cell>
          <cell r="R752">
            <v>0</v>
          </cell>
          <cell r="S752">
            <v>38248.1</v>
          </cell>
          <cell r="X752">
            <v>7017.34</v>
          </cell>
          <cell r="AC752" t="str">
            <v>20140101LGUM_252</v>
          </cell>
        </row>
        <row r="753">
          <cell r="B753" t="str">
            <v>Nov 2014</v>
          </cell>
          <cell r="C753" t="str">
            <v>RLS</v>
          </cell>
          <cell r="D753" t="str">
            <v>LGUM_266</v>
          </cell>
          <cell r="E753">
            <v>2055</v>
          </cell>
          <cell r="G753">
            <v>236924</v>
          </cell>
          <cell r="K753">
            <v>20.05000000000291</v>
          </cell>
          <cell r="L753">
            <v>56203.75</v>
          </cell>
          <cell r="M753">
            <v>56203.75</v>
          </cell>
          <cell r="O753">
            <v>10.49</v>
          </cell>
          <cell r="Q753">
            <v>2642.26</v>
          </cell>
          <cell r="R753">
            <v>0</v>
          </cell>
          <cell r="S753">
            <v>58856.5</v>
          </cell>
          <cell r="X753">
            <v>5754</v>
          </cell>
          <cell r="AC753" t="str">
            <v>20140101LGUM_266</v>
          </cell>
        </row>
        <row r="754">
          <cell r="B754" t="str">
            <v>Nov 2014</v>
          </cell>
          <cell r="C754" t="str">
            <v>RLS</v>
          </cell>
          <cell r="D754" t="str">
            <v>LGUM_267</v>
          </cell>
          <cell r="E754">
            <v>2211</v>
          </cell>
          <cell r="G754">
            <v>396918</v>
          </cell>
          <cell r="K754">
            <v>-30.349999999991269</v>
          </cell>
          <cell r="L754">
            <v>69395.05</v>
          </cell>
          <cell r="M754">
            <v>69395.05</v>
          </cell>
          <cell r="O754">
            <v>16.28</v>
          </cell>
          <cell r="Q754">
            <v>3298.53</v>
          </cell>
          <cell r="R754">
            <v>0</v>
          </cell>
          <cell r="S754">
            <v>72709.86</v>
          </cell>
          <cell r="X754">
            <v>9838.9500000000007</v>
          </cell>
          <cell r="AC754" t="str">
            <v>20140101LGUM_267</v>
          </cell>
        </row>
        <row r="755">
          <cell r="B755" t="str">
            <v>Nov 2014</v>
          </cell>
          <cell r="C755" t="str">
            <v>RLS</v>
          </cell>
          <cell r="D755" t="str">
            <v>LGUM_274</v>
          </cell>
          <cell r="E755">
            <v>17104</v>
          </cell>
          <cell r="G755">
            <v>911406</v>
          </cell>
          <cell r="K755">
            <v>303.26000000000465</v>
          </cell>
          <cell r="L755">
            <v>294321.02</v>
          </cell>
          <cell r="M755">
            <v>294321.01999999996</v>
          </cell>
          <cell r="O755">
            <v>36.78</v>
          </cell>
          <cell r="Q755">
            <v>13953.75</v>
          </cell>
          <cell r="R755">
            <v>0</v>
          </cell>
          <cell r="S755">
            <v>308324.92</v>
          </cell>
          <cell r="X755">
            <v>21722.080000000002</v>
          </cell>
          <cell r="AC755" t="str">
            <v>20140101LGUM_274</v>
          </cell>
        </row>
        <row r="756">
          <cell r="B756" t="str">
            <v>Nov 2014</v>
          </cell>
          <cell r="C756" t="str">
            <v>RLS</v>
          </cell>
          <cell r="D756" t="str">
            <v>LGUM_275</v>
          </cell>
          <cell r="E756">
            <v>518</v>
          </cell>
          <cell r="G756">
            <v>36807</v>
          </cell>
          <cell r="K756">
            <v>0</v>
          </cell>
          <cell r="L756">
            <v>12893.02</v>
          </cell>
          <cell r="M756">
            <v>12893.02</v>
          </cell>
          <cell r="O756">
            <v>2.04</v>
          </cell>
          <cell r="Q756">
            <v>591.84</v>
          </cell>
          <cell r="R756">
            <v>0</v>
          </cell>
          <cell r="S756">
            <v>13486.9</v>
          </cell>
          <cell r="X756">
            <v>927.22</v>
          </cell>
          <cell r="AC756" t="str">
            <v>20140101LGUM_275</v>
          </cell>
        </row>
        <row r="757">
          <cell r="B757" t="str">
            <v>Nov 2014</v>
          </cell>
          <cell r="C757" t="str">
            <v>RLS</v>
          </cell>
          <cell r="D757" t="str">
            <v>LGUM_276</v>
          </cell>
          <cell r="E757">
            <v>1330</v>
          </cell>
          <cell r="G757">
            <v>53131</v>
          </cell>
          <cell r="K757">
            <v>-19.840000000000146</v>
          </cell>
          <cell r="L757">
            <v>18826.259999999998</v>
          </cell>
          <cell r="M757">
            <v>18826.260000000002</v>
          </cell>
          <cell r="O757">
            <v>1.47</v>
          </cell>
          <cell r="Q757">
            <v>892.17</v>
          </cell>
          <cell r="R757">
            <v>0</v>
          </cell>
          <cell r="S757">
            <v>19719.900000000001</v>
          </cell>
          <cell r="X757">
            <v>1170.4000000000001</v>
          </cell>
          <cell r="AC757" t="str">
            <v>20140101LGUM_276</v>
          </cell>
        </row>
        <row r="758">
          <cell r="B758" t="str">
            <v>Nov 2014</v>
          </cell>
          <cell r="C758" t="str">
            <v>RLS</v>
          </cell>
          <cell r="D758" t="str">
            <v>LGUM_277</v>
          </cell>
          <cell r="E758">
            <v>2296</v>
          </cell>
          <cell r="G758">
            <v>168012</v>
          </cell>
          <cell r="K758">
            <v>-4.6540549192286562E-12</v>
          </cell>
          <cell r="L758">
            <v>50856.399999999994</v>
          </cell>
          <cell r="M758">
            <v>50856.4</v>
          </cell>
          <cell r="O758">
            <v>6.77</v>
          </cell>
          <cell r="Q758">
            <v>2418.79</v>
          </cell>
          <cell r="R758">
            <v>0</v>
          </cell>
          <cell r="S758">
            <v>53341.08</v>
          </cell>
          <cell r="X758">
            <v>4109.84</v>
          </cell>
          <cell r="AC758" t="str">
            <v>20140101LGUM_277</v>
          </cell>
        </row>
        <row r="759">
          <cell r="B759" t="str">
            <v>Nov 2014</v>
          </cell>
          <cell r="C759" t="str">
            <v>RLS</v>
          </cell>
          <cell r="D759" t="str">
            <v>LGUM_278</v>
          </cell>
          <cell r="E759">
            <v>17</v>
          </cell>
          <cell r="G759">
            <v>6708</v>
          </cell>
          <cell r="K759">
            <v>0</v>
          </cell>
          <cell r="L759">
            <v>1233.3499999999999</v>
          </cell>
          <cell r="M759">
            <v>1233.3499999999999</v>
          </cell>
          <cell r="O759">
            <v>0.26</v>
          </cell>
          <cell r="Q759">
            <v>58.73</v>
          </cell>
          <cell r="R759">
            <v>0</v>
          </cell>
          <cell r="S759">
            <v>1292.3399999999999</v>
          </cell>
          <cell r="X759">
            <v>167.28</v>
          </cell>
          <cell r="AC759" t="str">
            <v>20140101LGUM_278</v>
          </cell>
        </row>
        <row r="760">
          <cell r="B760" t="str">
            <v>Nov 2014</v>
          </cell>
          <cell r="C760" t="str">
            <v>RLS</v>
          </cell>
          <cell r="D760" t="str">
            <v>LGUM_279</v>
          </cell>
          <cell r="E760">
            <v>11</v>
          </cell>
          <cell r="G760">
            <v>4369</v>
          </cell>
          <cell r="K760">
            <v>0</v>
          </cell>
          <cell r="L760">
            <v>455.73</v>
          </cell>
          <cell r="M760">
            <v>455.73</v>
          </cell>
          <cell r="O760">
            <v>0.17</v>
          </cell>
          <cell r="Q760">
            <v>21.72</v>
          </cell>
          <cell r="R760">
            <v>0</v>
          </cell>
          <cell r="S760">
            <v>477.62</v>
          </cell>
          <cell r="X760">
            <v>108.24</v>
          </cell>
          <cell r="AC760" t="str">
            <v>20140101LGUM_279</v>
          </cell>
        </row>
        <row r="761">
          <cell r="B761" t="str">
            <v>Nov 2014</v>
          </cell>
          <cell r="C761" t="str">
            <v>RLS</v>
          </cell>
          <cell r="D761" t="str">
            <v>LGUM_280</v>
          </cell>
          <cell r="E761">
            <v>46</v>
          </cell>
          <cell r="G761">
            <v>1876</v>
          </cell>
          <cell r="K761">
            <v>0</v>
          </cell>
          <cell r="L761">
            <v>891.48</v>
          </cell>
          <cell r="M761">
            <v>891.4799999999999</v>
          </cell>
          <cell r="O761">
            <v>0.06</v>
          </cell>
          <cell r="Q761">
            <v>77.430000000000007</v>
          </cell>
          <cell r="R761">
            <v>0</v>
          </cell>
          <cell r="S761">
            <v>1704.03</v>
          </cell>
          <cell r="X761">
            <v>40.479999999999997</v>
          </cell>
          <cell r="AC761" t="str">
            <v>20140101LGUM_280</v>
          </cell>
        </row>
        <row r="762">
          <cell r="B762" t="str">
            <v>Nov 2014</v>
          </cell>
          <cell r="C762" t="str">
            <v>RLS</v>
          </cell>
          <cell r="D762" t="str">
            <v>LGUM_281</v>
          </cell>
          <cell r="E762">
            <v>245</v>
          </cell>
          <cell r="G762">
            <v>13131</v>
          </cell>
          <cell r="K762">
            <v>0</v>
          </cell>
          <cell r="L762">
            <v>4985.75</v>
          </cell>
          <cell r="M762">
            <v>4985.75</v>
          </cell>
          <cell r="O762">
            <v>0.49</v>
          </cell>
          <cell r="Q762">
            <v>417.12</v>
          </cell>
          <cell r="R762">
            <v>0</v>
          </cell>
          <cell r="S762">
            <v>9180.18</v>
          </cell>
          <cell r="X762">
            <v>311.14999999999998</v>
          </cell>
          <cell r="AC762" t="str">
            <v>20140101LGUM_281</v>
          </cell>
        </row>
        <row r="763">
          <cell r="B763" t="str">
            <v>Nov 2014</v>
          </cell>
          <cell r="C763" t="str">
            <v>RLS</v>
          </cell>
          <cell r="D763" t="str">
            <v>LGUM_282</v>
          </cell>
          <cell r="E763">
            <v>106</v>
          </cell>
          <cell r="G763">
            <v>4306</v>
          </cell>
          <cell r="K763">
            <v>0</v>
          </cell>
          <cell r="L763">
            <v>2070.1799999999998</v>
          </cell>
          <cell r="M763">
            <v>2070.1800000000003</v>
          </cell>
          <cell r="O763">
            <v>0.16</v>
          </cell>
          <cell r="Q763">
            <v>145.66</v>
          </cell>
          <cell r="R763">
            <v>0</v>
          </cell>
          <cell r="S763">
            <v>3205.61</v>
          </cell>
          <cell r="X763">
            <v>93.28</v>
          </cell>
          <cell r="AC763" t="str">
            <v>20140101LGUM_282</v>
          </cell>
        </row>
        <row r="764">
          <cell r="B764" t="str">
            <v>Nov 2014</v>
          </cell>
          <cell r="C764" t="str">
            <v>RLS</v>
          </cell>
          <cell r="D764" t="str">
            <v>LGUM_283</v>
          </cell>
          <cell r="E764">
            <v>82</v>
          </cell>
          <cell r="G764">
            <v>4421</v>
          </cell>
          <cell r="K764">
            <v>0</v>
          </cell>
          <cell r="L764">
            <v>1707.24</v>
          </cell>
          <cell r="M764">
            <v>1707.24</v>
          </cell>
          <cell r="O764">
            <v>0.17</v>
          </cell>
          <cell r="Q764">
            <v>142.58000000000001</v>
          </cell>
          <cell r="R764">
            <v>0</v>
          </cell>
          <cell r="S764">
            <v>3137.76</v>
          </cell>
          <cell r="X764">
            <v>104.14</v>
          </cell>
          <cell r="AC764" t="str">
            <v>20140101LGUM_283</v>
          </cell>
        </row>
        <row r="765">
          <cell r="B765" t="str">
            <v>Nov 2014</v>
          </cell>
          <cell r="C765" t="str">
            <v>RLS</v>
          </cell>
          <cell r="D765" t="str">
            <v>LGUM_314</v>
          </cell>
          <cell r="E765">
            <v>501</v>
          </cell>
          <cell r="G765">
            <v>54822</v>
          </cell>
          <cell r="K765">
            <v>-21.850000000000364</v>
          </cell>
          <cell r="L765">
            <v>9597.35</v>
          </cell>
          <cell r="M765">
            <v>9597.35</v>
          </cell>
          <cell r="O765">
            <v>2.4</v>
          </cell>
          <cell r="Q765">
            <v>452.59</v>
          </cell>
          <cell r="R765">
            <v>0</v>
          </cell>
          <cell r="S765">
            <v>10052.34</v>
          </cell>
          <cell r="X765">
            <v>1357.71</v>
          </cell>
          <cell r="AC765" t="str">
            <v>20140101LGUM_314</v>
          </cell>
        </row>
        <row r="766">
          <cell r="B766" t="str">
            <v>Nov 2014</v>
          </cell>
          <cell r="C766" t="str">
            <v>RLS</v>
          </cell>
          <cell r="D766" t="str">
            <v>LGUM_315</v>
          </cell>
          <cell r="E766">
            <v>504</v>
          </cell>
          <cell r="G766">
            <v>85627</v>
          </cell>
          <cell r="K766">
            <v>-94.209999999999127</v>
          </cell>
          <cell r="L766">
            <v>11472.59</v>
          </cell>
          <cell r="M766">
            <v>11472.59</v>
          </cell>
          <cell r="O766">
            <v>3.42</v>
          </cell>
          <cell r="Q766">
            <v>546.49</v>
          </cell>
          <cell r="R766">
            <v>0</v>
          </cell>
          <cell r="S766">
            <v>12022.5</v>
          </cell>
          <cell r="X766">
            <v>2116.8000000000002</v>
          </cell>
          <cell r="AC766" t="str">
            <v>20140101LGUM_315</v>
          </cell>
        </row>
        <row r="767">
          <cell r="B767" t="str">
            <v>Nov 2014</v>
          </cell>
          <cell r="C767" t="str">
            <v>RLS</v>
          </cell>
          <cell r="D767" t="str">
            <v>LGUM_318</v>
          </cell>
          <cell r="E767">
            <v>53</v>
          </cell>
          <cell r="G767">
            <v>4120</v>
          </cell>
          <cell r="K767">
            <v>0</v>
          </cell>
          <cell r="L767">
            <v>923.26</v>
          </cell>
          <cell r="M767">
            <v>923.26</v>
          </cell>
          <cell r="O767">
            <v>0.16</v>
          </cell>
          <cell r="Q767">
            <v>43.95</v>
          </cell>
          <cell r="R767">
            <v>0</v>
          </cell>
          <cell r="S767">
            <v>967.37</v>
          </cell>
          <cell r="X767">
            <v>101.23</v>
          </cell>
          <cell r="AC767" t="str">
            <v>20140101LGUM_318</v>
          </cell>
        </row>
        <row r="768">
          <cell r="B768" t="str">
            <v>Nov 2014</v>
          </cell>
          <cell r="C768" t="str">
            <v>RLS</v>
          </cell>
          <cell r="D768" t="str">
            <v>LGUM_347</v>
          </cell>
          <cell r="E768">
            <v>0</v>
          </cell>
          <cell r="G768">
            <v>0</v>
          </cell>
          <cell r="K768">
            <v>0</v>
          </cell>
          <cell r="L768">
            <v>0</v>
          </cell>
          <cell r="M768">
            <v>0</v>
          </cell>
          <cell r="O768">
            <v>0</v>
          </cell>
          <cell r="Q768">
            <v>0</v>
          </cell>
          <cell r="R768">
            <v>0</v>
          </cell>
          <cell r="S768">
            <v>0</v>
          </cell>
          <cell r="X768">
            <v>0</v>
          </cell>
          <cell r="AC768" t="str">
            <v>20140101LGUM_347</v>
          </cell>
        </row>
        <row r="769">
          <cell r="B769" t="str">
            <v>Nov 2014</v>
          </cell>
          <cell r="C769" t="str">
            <v>RLS</v>
          </cell>
          <cell r="D769" t="str">
            <v>LGUM_348</v>
          </cell>
          <cell r="E769">
            <v>40</v>
          </cell>
          <cell r="G769">
            <v>4441</v>
          </cell>
          <cell r="K769">
            <v>0</v>
          </cell>
          <cell r="L769">
            <v>524.79999999999995</v>
          </cell>
          <cell r="M769">
            <v>524.80000000000007</v>
          </cell>
          <cell r="O769">
            <v>0.17</v>
          </cell>
          <cell r="Q769">
            <v>24.98</v>
          </cell>
          <cell r="R769">
            <v>0</v>
          </cell>
          <cell r="S769">
            <v>549.95000000000005</v>
          </cell>
          <cell r="X769">
            <v>119.2</v>
          </cell>
          <cell r="AC769" t="str">
            <v>20140101LGUM_348</v>
          </cell>
        </row>
        <row r="770">
          <cell r="B770" t="str">
            <v>Nov 2014</v>
          </cell>
          <cell r="C770" t="str">
            <v>RLS</v>
          </cell>
          <cell r="D770" t="str">
            <v>LGUM_349</v>
          </cell>
          <cell r="E770">
            <v>17</v>
          </cell>
          <cell r="G770">
            <v>629</v>
          </cell>
          <cell r="K770">
            <v>0</v>
          </cell>
          <cell r="L770">
            <v>153.34</v>
          </cell>
          <cell r="M770">
            <v>153.33999999999997</v>
          </cell>
          <cell r="O770">
            <v>0.03</v>
          </cell>
          <cell r="Q770">
            <v>7.3</v>
          </cell>
          <cell r="R770">
            <v>0</v>
          </cell>
          <cell r="S770">
            <v>160.66999999999999</v>
          </cell>
          <cell r="X770">
            <v>15.47</v>
          </cell>
          <cell r="AC770" t="str">
            <v>20140101LGUM_349</v>
          </cell>
        </row>
        <row r="771">
          <cell r="B771" t="str">
            <v>Nov 2014</v>
          </cell>
          <cell r="C771" t="str">
            <v>LS</v>
          </cell>
          <cell r="D771" t="str">
            <v>LGUM_400</v>
          </cell>
          <cell r="E771">
            <v>46</v>
          </cell>
          <cell r="G771">
            <v>838</v>
          </cell>
          <cell r="K771">
            <v>-1.3500311979441904E-13</v>
          </cell>
          <cell r="L771">
            <v>1098.9399999999998</v>
          </cell>
          <cell r="M771">
            <v>1098.9399999999998</v>
          </cell>
          <cell r="O771">
            <v>0.04</v>
          </cell>
          <cell r="Q771">
            <v>54.85</v>
          </cell>
          <cell r="R771">
            <v>0</v>
          </cell>
          <cell r="S771">
            <v>1207.23</v>
          </cell>
          <cell r="X771">
            <v>46.92</v>
          </cell>
          <cell r="AC771" t="str">
            <v>20140101LGUM_400</v>
          </cell>
        </row>
        <row r="772">
          <cell r="B772" t="str">
            <v>Nov 2014</v>
          </cell>
          <cell r="C772" t="str">
            <v>LS</v>
          </cell>
          <cell r="D772" t="str">
            <v>LGUM_401</v>
          </cell>
          <cell r="E772">
            <v>4</v>
          </cell>
          <cell r="G772">
            <v>143</v>
          </cell>
          <cell r="K772">
            <v>0</v>
          </cell>
          <cell r="L772">
            <v>99.6</v>
          </cell>
          <cell r="M772">
            <v>99.6</v>
          </cell>
          <cell r="O772">
            <v>0.01</v>
          </cell>
          <cell r="Q772">
            <v>4.74</v>
          </cell>
          <cell r="R772">
            <v>0</v>
          </cell>
          <cell r="S772">
            <v>104.35</v>
          </cell>
          <cell r="X772">
            <v>4.24</v>
          </cell>
          <cell r="AC772" t="str">
            <v>20140101LGUM_401</v>
          </cell>
        </row>
        <row r="773">
          <cell r="B773" t="str">
            <v>Nov 2014</v>
          </cell>
          <cell r="C773" t="str">
            <v>LS</v>
          </cell>
          <cell r="D773" t="str">
            <v>LGUM_412</v>
          </cell>
          <cell r="E773">
            <v>218</v>
          </cell>
          <cell r="G773">
            <v>6435</v>
          </cell>
          <cell r="K773">
            <v>0</v>
          </cell>
          <cell r="L773">
            <v>4314.22</v>
          </cell>
          <cell r="M773">
            <v>4314.22</v>
          </cell>
          <cell r="O773">
            <v>0.19</v>
          </cell>
          <cell r="Q773">
            <v>205.11</v>
          </cell>
          <cell r="R773">
            <v>0</v>
          </cell>
          <cell r="S773">
            <v>4519.5200000000004</v>
          </cell>
          <cell r="X773">
            <v>163.5</v>
          </cell>
          <cell r="AC773" t="str">
            <v>20140101LGUM_412</v>
          </cell>
        </row>
        <row r="774">
          <cell r="B774" t="str">
            <v>Nov 2014</v>
          </cell>
          <cell r="C774" t="str">
            <v>LS</v>
          </cell>
          <cell r="D774" t="str">
            <v>LGUM_413</v>
          </cell>
          <cell r="E774">
            <v>2177</v>
          </cell>
          <cell r="G774">
            <v>92615</v>
          </cell>
          <cell r="K774">
            <v>198.81999999999738</v>
          </cell>
          <cell r="L774">
            <v>44805.55</v>
          </cell>
          <cell r="M774">
            <v>44805.55</v>
          </cell>
          <cell r="O774">
            <v>3.59</v>
          </cell>
          <cell r="Q774">
            <v>2129.44</v>
          </cell>
          <cell r="R774">
            <v>0</v>
          </cell>
          <cell r="S774">
            <v>46949.89</v>
          </cell>
          <cell r="X774">
            <v>2307.62</v>
          </cell>
          <cell r="AC774" t="str">
            <v>20140101LGUM_413</v>
          </cell>
        </row>
        <row r="775">
          <cell r="B775" t="str">
            <v>Nov 2014</v>
          </cell>
          <cell r="C775" t="str">
            <v>LS</v>
          </cell>
          <cell r="D775" t="str">
            <v>LGUM_415</v>
          </cell>
          <cell r="E775">
            <v>34</v>
          </cell>
          <cell r="G775">
            <v>1046</v>
          </cell>
          <cell r="K775">
            <v>0</v>
          </cell>
          <cell r="L775">
            <v>686.12</v>
          </cell>
          <cell r="M775">
            <v>686.12</v>
          </cell>
          <cell r="O775">
            <v>0.02</v>
          </cell>
          <cell r="Q775">
            <v>32.65</v>
          </cell>
          <cell r="R775">
            <v>0</v>
          </cell>
          <cell r="S775">
            <v>718.79</v>
          </cell>
          <cell r="X775">
            <v>25.5</v>
          </cell>
          <cell r="AC775" t="str">
            <v>20140101LGUM_415</v>
          </cell>
        </row>
        <row r="776">
          <cell r="B776" t="str">
            <v>Nov 2014</v>
          </cell>
          <cell r="C776" t="str">
            <v>LS</v>
          </cell>
          <cell r="D776" t="str">
            <v>LGUM_416</v>
          </cell>
          <cell r="E776">
            <v>1899</v>
          </cell>
          <cell r="G776">
            <v>80138</v>
          </cell>
          <cell r="K776">
            <v>-87.009999999999124</v>
          </cell>
          <cell r="L776">
            <v>42754.43</v>
          </cell>
          <cell r="M776">
            <v>42754.429999999993</v>
          </cell>
          <cell r="O776">
            <v>2.78</v>
          </cell>
          <cell r="Q776">
            <v>2037.27</v>
          </cell>
          <cell r="R776">
            <v>0</v>
          </cell>
          <cell r="S776">
            <v>44814.03</v>
          </cell>
          <cell r="X776">
            <v>2012.94</v>
          </cell>
          <cell r="AC776" t="str">
            <v>20140101LGUM_416</v>
          </cell>
        </row>
        <row r="777">
          <cell r="B777" t="str">
            <v>Nov 2014</v>
          </cell>
          <cell r="C777" t="str">
            <v>RLS</v>
          </cell>
          <cell r="D777" t="str">
            <v>LGUM_417</v>
          </cell>
          <cell r="E777">
            <v>38</v>
          </cell>
          <cell r="G777">
            <v>1651</v>
          </cell>
          <cell r="K777">
            <v>0</v>
          </cell>
          <cell r="L777">
            <v>899.84</v>
          </cell>
          <cell r="M777">
            <v>899.84</v>
          </cell>
          <cell r="O777">
            <v>0.05</v>
          </cell>
          <cell r="Q777">
            <v>42.83</v>
          </cell>
          <cell r="R777">
            <v>0</v>
          </cell>
          <cell r="S777">
            <v>942.72</v>
          </cell>
          <cell r="X777">
            <v>39.14</v>
          </cell>
          <cell r="AC777" t="str">
            <v>20140101LGUM_417</v>
          </cell>
        </row>
        <row r="778">
          <cell r="B778" t="str">
            <v>Nov 2014</v>
          </cell>
          <cell r="C778" t="str">
            <v>RLS</v>
          </cell>
          <cell r="D778" t="str">
            <v>LGUM_419</v>
          </cell>
          <cell r="E778">
            <v>119</v>
          </cell>
          <cell r="G778">
            <v>7601</v>
          </cell>
          <cell r="K778">
            <v>0</v>
          </cell>
          <cell r="L778">
            <v>2947.63</v>
          </cell>
          <cell r="M778">
            <v>2947.63</v>
          </cell>
          <cell r="O778">
            <v>0.3</v>
          </cell>
          <cell r="Q778">
            <v>140.33000000000001</v>
          </cell>
          <cell r="R778">
            <v>0</v>
          </cell>
          <cell r="S778">
            <v>3088.26</v>
          </cell>
          <cell r="X778">
            <v>196.35</v>
          </cell>
          <cell r="AC778" t="str">
            <v>20140101LGUM_419</v>
          </cell>
        </row>
        <row r="779">
          <cell r="B779" t="str">
            <v>Nov 2014</v>
          </cell>
          <cell r="C779" t="str">
            <v>LS</v>
          </cell>
          <cell r="D779" t="str">
            <v>LGUM_420</v>
          </cell>
          <cell r="E779">
            <v>66</v>
          </cell>
          <cell r="G779">
            <v>4045</v>
          </cell>
          <cell r="K779">
            <v>0</v>
          </cell>
          <cell r="L779">
            <v>1972.74</v>
          </cell>
          <cell r="M779">
            <v>1972.74</v>
          </cell>
          <cell r="O779">
            <v>0.18</v>
          </cell>
          <cell r="Q779">
            <v>93.91</v>
          </cell>
          <cell r="R779">
            <v>0</v>
          </cell>
          <cell r="S779">
            <v>2066.83</v>
          </cell>
          <cell r="X779">
            <v>108.9</v>
          </cell>
          <cell r="AC779" t="str">
            <v>20140101LGUM_420</v>
          </cell>
        </row>
        <row r="780">
          <cell r="B780" t="str">
            <v>Nov 2014</v>
          </cell>
          <cell r="C780" t="str">
            <v>LS</v>
          </cell>
          <cell r="D780" t="str">
            <v>LGUM_421</v>
          </cell>
          <cell r="E780">
            <v>179</v>
          </cell>
          <cell r="G780">
            <v>18861</v>
          </cell>
          <cell r="K780">
            <v>0</v>
          </cell>
          <cell r="L780">
            <v>5881.94</v>
          </cell>
          <cell r="M780">
            <v>5881.94</v>
          </cell>
          <cell r="O780">
            <v>0.71</v>
          </cell>
          <cell r="Q780">
            <v>279.64</v>
          </cell>
          <cell r="R780">
            <v>0</v>
          </cell>
          <cell r="S780">
            <v>6162.29</v>
          </cell>
          <cell r="X780">
            <v>477.93</v>
          </cell>
          <cell r="AC780" t="str">
            <v>20140101LGUM_421</v>
          </cell>
        </row>
        <row r="781">
          <cell r="B781" t="str">
            <v>Nov 2014</v>
          </cell>
          <cell r="C781" t="str">
            <v>LS</v>
          </cell>
          <cell r="D781" t="str">
            <v>LGUM_422</v>
          </cell>
          <cell r="E781">
            <v>404</v>
          </cell>
          <cell r="G781">
            <v>67307</v>
          </cell>
          <cell r="K781">
            <v>-81.899999999999636</v>
          </cell>
          <cell r="L781">
            <v>15427.66</v>
          </cell>
          <cell r="M781">
            <v>15427.66</v>
          </cell>
          <cell r="O781">
            <v>2.85</v>
          </cell>
          <cell r="Q781">
            <v>733.34</v>
          </cell>
          <cell r="R781">
            <v>0</v>
          </cell>
          <cell r="S781">
            <v>16163.85</v>
          </cell>
          <cell r="X781">
            <v>1729.12</v>
          </cell>
          <cell r="AC781" t="str">
            <v>20140101LGUM_422</v>
          </cell>
        </row>
        <row r="782">
          <cell r="B782" t="str">
            <v>Nov 2014</v>
          </cell>
          <cell r="C782" t="str">
            <v>LS</v>
          </cell>
          <cell r="D782" t="str">
            <v>LGUM_423</v>
          </cell>
          <cell r="E782">
            <v>23</v>
          </cell>
          <cell r="G782">
            <v>1499</v>
          </cell>
          <cell r="K782">
            <v>0</v>
          </cell>
          <cell r="L782">
            <v>606.04999999999995</v>
          </cell>
          <cell r="M782">
            <v>606.04999999999995</v>
          </cell>
          <cell r="O782">
            <v>0.04</v>
          </cell>
          <cell r="Q782">
            <v>28.8</v>
          </cell>
          <cell r="R782">
            <v>0</v>
          </cell>
          <cell r="S782">
            <v>634.89</v>
          </cell>
          <cell r="X782">
            <v>37.950000000000003</v>
          </cell>
          <cell r="AC782" t="str">
            <v>20140101LGUM_423</v>
          </cell>
        </row>
        <row r="783">
          <cell r="B783" t="str">
            <v>Nov 2014</v>
          </cell>
          <cell r="C783" t="str">
            <v>LS</v>
          </cell>
          <cell r="D783" t="str">
            <v>LGUM_424</v>
          </cell>
          <cell r="E783">
            <v>485</v>
          </cell>
          <cell r="G783">
            <v>53205</v>
          </cell>
          <cell r="K783">
            <v>121.63999999999942</v>
          </cell>
          <cell r="L783">
            <v>13919.89</v>
          </cell>
          <cell r="M783">
            <v>13919.89</v>
          </cell>
          <cell r="O783">
            <v>2.1</v>
          </cell>
          <cell r="Q783">
            <v>662.65</v>
          </cell>
          <cell r="R783">
            <v>0</v>
          </cell>
          <cell r="S783">
            <v>14584.64</v>
          </cell>
          <cell r="X783">
            <v>1930.3</v>
          </cell>
          <cell r="AC783" t="str">
            <v>20140101LGUM_424</v>
          </cell>
        </row>
        <row r="784">
          <cell r="B784" t="str">
            <v>Nov 2014</v>
          </cell>
          <cell r="C784" t="str">
            <v>LS</v>
          </cell>
          <cell r="D784" t="str">
            <v>LGUM_425</v>
          </cell>
          <cell r="E784">
            <v>32</v>
          </cell>
          <cell r="G784">
            <v>5504</v>
          </cell>
          <cell r="K784">
            <v>0</v>
          </cell>
          <cell r="L784">
            <v>1088.96</v>
          </cell>
          <cell r="M784">
            <v>1088.96</v>
          </cell>
          <cell r="O784">
            <v>0.23</v>
          </cell>
          <cell r="Q784">
            <v>51.84</v>
          </cell>
          <cell r="R784">
            <v>0</v>
          </cell>
          <cell r="S784">
            <v>1141.03</v>
          </cell>
          <cell r="X784">
            <v>136.96</v>
          </cell>
          <cell r="AC784" t="str">
            <v>20140101LGUM_425</v>
          </cell>
        </row>
        <row r="785">
          <cell r="B785" t="str">
            <v>Nov 2014</v>
          </cell>
          <cell r="C785" t="str">
            <v>RLS</v>
          </cell>
          <cell r="D785" t="str">
            <v>LGUM_426</v>
          </cell>
          <cell r="E785">
            <v>40</v>
          </cell>
          <cell r="G785">
            <v>1166</v>
          </cell>
          <cell r="K785">
            <v>1.2789769243681803E-13</v>
          </cell>
          <cell r="L785">
            <v>1328.8000000000002</v>
          </cell>
          <cell r="M785">
            <v>1328.8000000000002</v>
          </cell>
          <cell r="O785">
            <v>0.05</v>
          </cell>
          <cell r="Q785">
            <v>64.27</v>
          </cell>
          <cell r="R785">
            <v>0</v>
          </cell>
          <cell r="S785">
            <v>1414.48</v>
          </cell>
          <cell r="X785">
            <v>30</v>
          </cell>
          <cell r="AC785" t="str">
            <v>20140101LGUM_426</v>
          </cell>
        </row>
        <row r="786">
          <cell r="B786" t="str">
            <v>Nov 2014</v>
          </cell>
          <cell r="C786" t="str">
            <v>LS</v>
          </cell>
          <cell r="D786" t="str">
            <v>LGUM_427</v>
          </cell>
          <cell r="E786">
            <v>53</v>
          </cell>
          <cell r="G786">
            <v>1565</v>
          </cell>
          <cell r="K786">
            <v>1.2789769243681803E-13</v>
          </cell>
          <cell r="L786">
            <v>1865.6000000000001</v>
          </cell>
          <cell r="M786">
            <v>1865.6000000000001</v>
          </cell>
          <cell r="O786">
            <v>0.05</v>
          </cell>
          <cell r="Q786">
            <v>91.23</v>
          </cell>
          <cell r="R786">
            <v>0</v>
          </cell>
          <cell r="S786">
            <v>2007.74</v>
          </cell>
          <cell r="X786">
            <v>39.75</v>
          </cell>
          <cell r="AC786" t="str">
            <v>20140101LGUM_427</v>
          </cell>
        </row>
        <row r="787">
          <cell r="B787" t="str">
            <v>Nov 2014</v>
          </cell>
          <cell r="C787" t="str">
            <v>RLS</v>
          </cell>
          <cell r="D787" t="str">
            <v>LGUM_428</v>
          </cell>
          <cell r="E787">
            <v>260</v>
          </cell>
          <cell r="G787">
            <v>10838</v>
          </cell>
          <cell r="K787">
            <v>4.5474735088646412E-13</v>
          </cell>
          <cell r="L787">
            <v>8863.4</v>
          </cell>
          <cell r="M787">
            <v>8863.4</v>
          </cell>
          <cell r="O787">
            <v>0.42</v>
          </cell>
          <cell r="Q787">
            <v>434.59</v>
          </cell>
          <cell r="R787">
            <v>0</v>
          </cell>
          <cell r="S787">
            <v>9564.68</v>
          </cell>
          <cell r="X787">
            <v>275.60000000000002</v>
          </cell>
          <cell r="AC787" t="str">
            <v>20140101LGUM_428</v>
          </cell>
        </row>
        <row r="788">
          <cell r="B788" t="str">
            <v>Nov 2014</v>
          </cell>
          <cell r="C788" t="str">
            <v>LS</v>
          </cell>
          <cell r="D788" t="str">
            <v>LGUM_429</v>
          </cell>
          <cell r="E788">
            <v>192</v>
          </cell>
          <cell r="G788">
            <v>8487</v>
          </cell>
          <cell r="K788">
            <v>0</v>
          </cell>
          <cell r="L788">
            <v>6925.44</v>
          </cell>
          <cell r="M788">
            <v>6925.44</v>
          </cell>
          <cell r="O788">
            <v>0.52</v>
          </cell>
          <cell r="Q788">
            <v>343.56</v>
          </cell>
          <cell r="R788">
            <v>0</v>
          </cell>
          <cell r="S788">
            <v>7908.65</v>
          </cell>
          <cell r="X788">
            <v>203.52</v>
          </cell>
          <cell r="AC788" t="str">
            <v>20140101LGUM_429</v>
          </cell>
        </row>
        <row r="789">
          <cell r="B789" t="str">
            <v>Nov 2014</v>
          </cell>
          <cell r="C789" t="str">
            <v>RLS</v>
          </cell>
          <cell r="D789" t="str">
            <v>LGUM_430</v>
          </cell>
          <cell r="E789">
            <v>13</v>
          </cell>
          <cell r="G789">
            <v>397</v>
          </cell>
          <cell r="K789">
            <v>0</v>
          </cell>
          <cell r="L789">
            <v>419.38</v>
          </cell>
          <cell r="M789">
            <v>419.38</v>
          </cell>
          <cell r="O789">
            <v>0.01</v>
          </cell>
          <cell r="Q789">
            <v>19.97</v>
          </cell>
          <cell r="R789">
            <v>0</v>
          </cell>
          <cell r="S789">
            <v>439.36</v>
          </cell>
          <cell r="X789">
            <v>9.75</v>
          </cell>
          <cell r="AC789" t="str">
            <v>20140101LGUM_430</v>
          </cell>
        </row>
        <row r="790">
          <cell r="B790" t="str">
            <v>Nov 2014</v>
          </cell>
          <cell r="C790" t="str">
            <v>LS</v>
          </cell>
          <cell r="D790" t="str">
            <v>LGUM_431</v>
          </cell>
          <cell r="E790">
            <v>45</v>
          </cell>
          <cell r="G790">
            <v>1371</v>
          </cell>
          <cell r="K790">
            <v>0</v>
          </cell>
          <cell r="L790">
            <v>1481.85</v>
          </cell>
          <cell r="M790">
            <v>1481.85</v>
          </cell>
          <cell r="O790">
            <v>0.05</v>
          </cell>
          <cell r="Q790">
            <v>78.459999999999994</v>
          </cell>
          <cell r="R790">
            <v>0</v>
          </cell>
          <cell r="S790">
            <v>1726.34</v>
          </cell>
          <cell r="X790">
            <v>33.75</v>
          </cell>
          <cell r="AC790" t="str">
            <v>20140101LGUM_431</v>
          </cell>
        </row>
        <row r="791">
          <cell r="B791" t="str">
            <v>Nov 2014</v>
          </cell>
          <cell r="C791" t="str">
            <v>RLS</v>
          </cell>
          <cell r="D791" t="str">
            <v>LGUM_432</v>
          </cell>
          <cell r="E791">
            <v>10</v>
          </cell>
          <cell r="G791">
            <v>412</v>
          </cell>
          <cell r="K791">
            <v>-2.9753977059954195E-14</v>
          </cell>
          <cell r="L791">
            <v>343.29999999999995</v>
          </cell>
          <cell r="M791">
            <v>343.3</v>
          </cell>
          <cell r="O791">
            <v>0.01</v>
          </cell>
          <cell r="Q791">
            <v>16.510000000000002</v>
          </cell>
          <cell r="R791">
            <v>0</v>
          </cell>
          <cell r="S791">
            <v>363.29</v>
          </cell>
          <cell r="X791">
            <v>10.6</v>
          </cell>
          <cell r="AC791" t="str">
            <v>20140101LGUM_432</v>
          </cell>
        </row>
        <row r="792">
          <cell r="B792" t="str">
            <v>Nov 2014</v>
          </cell>
          <cell r="C792" t="str">
            <v>LS</v>
          </cell>
          <cell r="D792" t="str">
            <v>LGUM_433</v>
          </cell>
          <cell r="E792">
            <v>160</v>
          </cell>
          <cell r="G792">
            <v>6930</v>
          </cell>
          <cell r="K792">
            <v>0</v>
          </cell>
          <cell r="L792">
            <v>5598.4</v>
          </cell>
          <cell r="M792">
            <v>5598.4000000000005</v>
          </cell>
          <cell r="O792">
            <v>0.27</v>
          </cell>
          <cell r="Q792">
            <v>303.3</v>
          </cell>
          <cell r="R792">
            <v>0</v>
          </cell>
          <cell r="S792">
            <v>6710.06</v>
          </cell>
          <cell r="X792">
            <v>169.6</v>
          </cell>
          <cell r="AC792" t="str">
            <v>20140101LGUM_433</v>
          </cell>
        </row>
        <row r="793">
          <cell r="B793" t="str">
            <v>Nov 2014</v>
          </cell>
          <cell r="C793" t="str">
            <v>LS</v>
          </cell>
          <cell r="D793" t="str">
            <v>LGUM_439</v>
          </cell>
          <cell r="E793">
            <v>0</v>
          </cell>
          <cell r="G793">
            <v>0</v>
          </cell>
          <cell r="K793">
            <v>0</v>
          </cell>
          <cell r="L793">
            <v>0</v>
          </cell>
          <cell r="M793">
            <v>0</v>
          </cell>
          <cell r="O793">
            <v>0</v>
          </cell>
          <cell r="Q793">
            <v>0</v>
          </cell>
          <cell r="R793">
            <v>0</v>
          </cell>
          <cell r="S793">
            <v>0</v>
          </cell>
          <cell r="X793">
            <v>0</v>
          </cell>
          <cell r="AC793" t="str">
            <v>20140101LGUM_439</v>
          </cell>
        </row>
        <row r="794">
          <cell r="B794" t="str">
            <v>Nov 2014</v>
          </cell>
          <cell r="C794" t="str">
            <v>LS</v>
          </cell>
          <cell r="D794" t="str">
            <v>LGUM_440</v>
          </cell>
          <cell r="E794">
            <v>2</v>
          </cell>
          <cell r="G794">
            <v>212</v>
          </cell>
          <cell r="K794">
            <v>0</v>
          </cell>
          <cell r="L794">
            <v>36.56</v>
          </cell>
          <cell r="M794">
            <v>36.559999999999995</v>
          </cell>
          <cell r="O794">
            <v>0</v>
          </cell>
          <cell r="Q794">
            <v>1.74</v>
          </cell>
          <cell r="R794">
            <v>0</v>
          </cell>
          <cell r="S794">
            <v>38.299999999999997</v>
          </cell>
          <cell r="X794">
            <v>5.34</v>
          </cell>
          <cell r="AC794" t="str">
            <v>20140101LGUM_440</v>
          </cell>
        </row>
        <row r="795">
          <cell r="B795" t="str">
            <v>Nov 2014</v>
          </cell>
          <cell r="C795" t="str">
            <v>LS</v>
          </cell>
          <cell r="D795" t="str">
            <v>LGUM_441</v>
          </cell>
          <cell r="E795">
            <v>35</v>
          </cell>
          <cell r="G795">
            <v>5867</v>
          </cell>
          <cell r="K795">
            <v>0</v>
          </cell>
          <cell r="L795">
            <v>781.2</v>
          </cell>
          <cell r="M795">
            <v>781.2</v>
          </cell>
          <cell r="O795">
            <v>0.24</v>
          </cell>
          <cell r="Q795">
            <v>37.19</v>
          </cell>
          <cell r="R795">
            <v>0</v>
          </cell>
          <cell r="S795">
            <v>818.63</v>
          </cell>
          <cell r="X795">
            <v>149.80000000000001</v>
          </cell>
          <cell r="AC795" t="str">
            <v>20140101LGUM_441</v>
          </cell>
        </row>
        <row r="796">
          <cell r="B796" t="str">
            <v>Nov 2014</v>
          </cell>
          <cell r="C796" t="str">
            <v>LS</v>
          </cell>
          <cell r="D796" t="str">
            <v>LGUM_444</v>
          </cell>
          <cell r="E796">
            <v>0</v>
          </cell>
          <cell r="G796">
            <v>0</v>
          </cell>
          <cell r="K796">
            <v>0</v>
          </cell>
          <cell r="L796">
            <v>0</v>
          </cell>
          <cell r="M796">
            <v>0</v>
          </cell>
          <cell r="O796">
            <v>0</v>
          </cell>
          <cell r="Q796">
            <v>0</v>
          </cell>
          <cell r="R796">
            <v>0</v>
          </cell>
          <cell r="S796">
            <v>0</v>
          </cell>
          <cell r="X796">
            <v>0</v>
          </cell>
          <cell r="AC796" t="str">
            <v>20140101LGUM_444</v>
          </cell>
        </row>
        <row r="797">
          <cell r="B797" t="str">
            <v>Nov 2014</v>
          </cell>
          <cell r="C797" t="str">
            <v>LS</v>
          </cell>
          <cell r="D797" t="str">
            <v>LGUM_445</v>
          </cell>
          <cell r="E797">
            <v>0</v>
          </cell>
          <cell r="G797">
            <v>0</v>
          </cell>
          <cell r="K797">
            <v>0</v>
          </cell>
          <cell r="L797">
            <v>0</v>
          </cell>
          <cell r="M797">
            <v>0</v>
          </cell>
          <cell r="O797">
            <v>0</v>
          </cell>
          <cell r="Q797">
            <v>0</v>
          </cell>
          <cell r="R797">
            <v>0</v>
          </cell>
          <cell r="S797">
            <v>0</v>
          </cell>
          <cell r="X797">
            <v>0</v>
          </cell>
          <cell r="AC797" t="str">
            <v>20140101LGUM_445</v>
          </cell>
        </row>
        <row r="798">
          <cell r="B798" t="str">
            <v>Nov 2014</v>
          </cell>
          <cell r="C798" t="str">
            <v>LS</v>
          </cell>
          <cell r="D798" t="str">
            <v>LGUM_452</v>
          </cell>
          <cell r="E798">
            <v>6610</v>
          </cell>
          <cell r="G798">
            <v>436014</v>
          </cell>
          <cell r="K798">
            <v>-12.920000000002346</v>
          </cell>
          <cell r="L798">
            <v>84727.28</v>
          </cell>
          <cell r="M798">
            <v>84727.280000000013</v>
          </cell>
          <cell r="O798">
            <v>14.26</v>
          </cell>
          <cell r="Q798">
            <v>4082.94</v>
          </cell>
          <cell r="R798">
            <v>0</v>
          </cell>
          <cell r="S798">
            <v>89905.96</v>
          </cell>
          <cell r="X798">
            <v>10906.5</v>
          </cell>
          <cell r="AC798" t="str">
            <v>20140101LGUM_452</v>
          </cell>
        </row>
        <row r="799">
          <cell r="B799" t="str">
            <v>Nov 2014</v>
          </cell>
          <cell r="C799" t="str">
            <v>LS</v>
          </cell>
          <cell r="D799" t="str">
            <v>LGUM_453</v>
          </cell>
          <cell r="E799">
            <v>9515</v>
          </cell>
          <cell r="G799">
            <v>1029366</v>
          </cell>
          <cell r="K799">
            <v>104.9199999999837</v>
          </cell>
          <cell r="L799">
            <v>143591.12</v>
          </cell>
          <cell r="M799">
            <v>143591.12</v>
          </cell>
          <cell r="O799">
            <v>38.29</v>
          </cell>
          <cell r="Q799">
            <v>6887.91</v>
          </cell>
          <cell r="R799">
            <v>0</v>
          </cell>
          <cell r="S799">
            <v>151629.57</v>
          </cell>
          <cell r="X799">
            <v>37869.699999999997</v>
          </cell>
          <cell r="AC799" t="str">
            <v>20140101LGUM_453</v>
          </cell>
        </row>
        <row r="800">
          <cell r="B800" t="str">
            <v>Nov 2014</v>
          </cell>
          <cell r="C800" t="str">
            <v>LS</v>
          </cell>
          <cell r="D800" t="str">
            <v>LGUM_454</v>
          </cell>
          <cell r="E800">
            <v>5478</v>
          </cell>
          <cell r="G800">
            <v>935773</v>
          </cell>
          <cell r="K800">
            <v>-391.56000000000222</v>
          </cell>
          <cell r="L800">
            <v>94816.08</v>
          </cell>
          <cell r="M800">
            <v>94816.08</v>
          </cell>
          <cell r="O800">
            <v>40.46</v>
          </cell>
          <cell r="Q800">
            <v>4637.59</v>
          </cell>
          <cell r="R800">
            <v>0</v>
          </cell>
          <cell r="S800">
            <v>102237.5</v>
          </cell>
          <cell r="X800">
            <v>23445.84</v>
          </cell>
          <cell r="AC800" t="str">
            <v>20140101LGUM_454</v>
          </cell>
        </row>
        <row r="801">
          <cell r="B801" t="str">
            <v>Nov 2014</v>
          </cell>
          <cell r="C801" t="str">
            <v>LS</v>
          </cell>
          <cell r="D801" t="str">
            <v>LGUM_455</v>
          </cell>
          <cell r="E801">
            <v>402</v>
          </cell>
          <cell r="G801">
            <v>26115</v>
          </cell>
          <cell r="K801">
            <v>5.0499999999998124</v>
          </cell>
          <cell r="L801">
            <v>5540.59</v>
          </cell>
          <cell r="M801">
            <v>5540.59</v>
          </cell>
          <cell r="O801">
            <v>0.59</v>
          </cell>
          <cell r="Q801">
            <v>273.77999999999997</v>
          </cell>
          <cell r="R801">
            <v>0</v>
          </cell>
          <cell r="S801">
            <v>6019.36</v>
          </cell>
          <cell r="X801">
            <v>663.3</v>
          </cell>
          <cell r="AC801" t="str">
            <v>20140101LGUM_455</v>
          </cell>
        </row>
        <row r="802">
          <cell r="B802" t="str">
            <v>Nov 2014</v>
          </cell>
          <cell r="C802" t="str">
            <v>LS</v>
          </cell>
          <cell r="D802" t="str">
            <v>LGUM_456</v>
          </cell>
          <cell r="E802">
            <v>12719</v>
          </cell>
          <cell r="G802">
            <v>2147548</v>
          </cell>
          <cell r="K802">
            <v>-839.07999999997992</v>
          </cell>
          <cell r="L802">
            <v>230773.91</v>
          </cell>
          <cell r="M802">
            <v>230773.90999999997</v>
          </cell>
          <cell r="O802">
            <v>91.64</v>
          </cell>
          <cell r="Q802">
            <v>11311.9</v>
          </cell>
          <cell r="R802">
            <v>0</v>
          </cell>
          <cell r="S802">
            <v>249676.02</v>
          </cell>
          <cell r="X802">
            <v>54437.32</v>
          </cell>
          <cell r="AC802" t="str">
            <v>20140101LGUM_456</v>
          </cell>
        </row>
        <row r="803">
          <cell r="B803" t="str">
            <v>Nov 2014</v>
          </cell>
          <cell r="C803" t="str">
            <v>LS</v>
          </cell>
          <cell r="D803" t="str">
            <v>LGUM_457</v>
          </cell>
          <cell r="E803">
            <v>3362</v>
          </cell>
          <cell r="G803">
            <v>139730</v>
          </cell>
          <cell r="K803">
            <v>-227.61999999999966</v>
          </cell>
          <cell r="L803">
            <v>36283.699999999997</v>
          </cell>
          <cell r="M803">
            <v>36283.699999999997</v>
          </cell>
          <cell r="O803">
            <v>1.32</v>
          </cell>
          <cell r="Q803">
            <v>1806.35</v>
          </cell>
          <cell r="R803">
            <v>0</v>
          </cell>
          <cell r="S803">
            <v>39727.42</v>
          </cell>
          <cell r="X803">
            <v>3563.72</v>
          </cell>
          <cell r="AC803" t="str">
            <v>20140101LGUM_457</v>
          </cell>
        </row>
        <row r="804">
          <cell r="B804" t="str">
            <v>Nov 2014</v>
          </cell>
          <cell r="C804" t="str">
            <v>RLS</v>
          </cell>
          <cell r="D804" t="str">
            <v>LGUM_458</v>
          </cell>
          <cell r="E804">
            <v>5</v>
          </cell>
          <cell r="G804">
            <v>378</v>
          </cell>
          <cell r="K804">
            <v>0</v>
          </cell>
          <cell r="L804">
            <v>55.65</v>
          </cell>
          <cell r="M804">
            <v>55.65</v>
          </cell>
          <cell r="O804">
            <v>0</v>
          </cell>
          <cell r="Q804">
            <v>2.65</v>
          </cell>
          <cell r="R804">
            <v>0</v>
          </cell>
          <cell r="S804">
            <v>58.3</v>
          </cell>
          <cell r="X804">
            <v>18.850000000000001</v>
          </cell>
          <cell r="AC804" t="str">
            <v>20140101LGUM_458</v>
          </cell>
        </row>
        <row r="805">
          <cell r="B805" t="str">
            <v>Nov 2014</v>
          </cell>
          <cell r="C805" t="str">
            <v>LS</v>
          </cell>
          <cell r="D805" t="str">
            <v>LGUM_470</v>
          </cell>
          <cell r="E805">
            <v>27</v>
          </cell>
          <cell r="G805">
            <v>1459</v>
          </cell>
          <cell r="K805">
            <v>0</v>
          </cell>
          <cell r="L805">
            <v>345.33</v>
          </cell>
          <cell r="M805">
            <v>345.33</v>
          </cell>
          <cell r="O805">
            <v>0</v>
          </cell>
          <cell r="Q805">
            <v>16.670000000000002</v>
          </cell>
          <cell r="R805">
            <v>0</v>
          </cell>
          <cell r="S805">
            <v>366.12</v>
          </cell>
          <cell r="X805">
            <v>36.99</v>
          </cell>
          <cell r="AC805" t="str">
            <v>20140101LGUM_470</v>
          </cell>
        </row>
        <row r="806">
          <cell r="B806" t="str">
            <v>Nov 2014</v>
          </cell>
          <cell r="C806" t="str">
            <v>RLS</v>
          </cell>
          <cell r="D806" t="str">
            <v>LGUM_471</v>
          </cell>
          <cell r="E806">
            <v>2</v>
          </cell>
          <cell r="G806">
            <v>105</v>
          </cell>
          <cell r="K806">
            <v>0</v>
          </cell>
          <cell r="L806">
            <v>30.14</v>
          </cell>
          <cell r="M806">
            <v>30.139999999999997</v>
          </cell>
          <cell r="O806">
            <v>0</v>
          </cell>
          <cell r="Q806">
            <v>1.44</v>
          </cell>
          <cell r="R806">
            <v>0</v>
          </cell>
          <cell r="S806">
            <v>31.58</v>
          </cell>
          <cell r="X806">
            <v>2.74</v>
          </cell>
          <cell r="AC806" t="str">
            <v>20140101LGUM_471</v>
          </cell>
        </row>
        <row r="807">
          <cell r="B807" t="str">
            <v>Nov 2014</v>
          </cell>
          <cell r="C807" t="str">
            <v>LS</v>
          </cell>
          <cell r="D807" t="str">
            <v>LGUM_473</v>
          </cell>
          <cell r="E807">
            <v>440</v>
          </cell>
          <cell r="G807">
            <v>53492</v>
          </cell>
          <cell r="K807">
            <v>-250.30000000000032</v>
          </cell>
          <cell r="L807">
            <v>7968.9000000000005</v>
          </cell>
          <cell r="M807">
            <v>7968.9</v>
          </cell>
          <cell r="O807">
            <v>2.23</v>
          </cell>
          <cell r="Q807">
            <v>382.42</v>
          </cell>
          <cell r="R807">
            <v>0</v>
          </cell>
          <cell r="S807">
            <v>8431.7099999999991</v>
          </cell>
          <cell r="X807">
            <v>1399.2</v>
          </cell>
          <cell r="AC807" t="str">
            <v>20140101LGUM_473</v>
          </cell>
        </row>
        <row r="808">
          <cell r="B808" t="str">
            <v>Nov 2014</v>
          </cell>
          <cell r="C808" t="str">
            <v>RLS</v>
          </cell>
          <cell r="D808" t="str">
            <v>LGUM_474</v>
          </cell>
          <cell r="E808">
            <v>54</v>
          </cell>
          <cell r="G808">
            <v>6749</v>
          </cell>
          <cell r="K808">
            <v>-2.1671553440683056E-13</v>
          </cell>
          <cell r="L808">
            <v>1132.3799999999999</v>
          </cell>
          <cell r="M808">
            <v>1132.3800000000001</v>
          </cell>
          <cell r="O808">
            <v>0.31</v>
          </cell>
          <cell r="Q808">
            <v>55.22</v>
          </cell>
          <cell r="R808">
            <v>0</v>
          </cell>
          <cell r="S808">
            <v>1214.6500000000001</v>
          </cell>
          <cell r="X808">
            <v>171.72</v>
          </cell>
          <cell r="AC808" t="str">
            <v>20140101LGUM_474</v>
          </cell>
        </row>
        <row r="809">
          <cell r="B809" t="str">
            <v>Nov 2014</v>
          </cell>
          <cell r="C809" t="str">
            <v>RLS</v>
          </cell>
          <cell r="D809" t="str">
            <v>LGUM_475</v>
          </cell>
          <cell r="E809">
            <v>2</v>
          </cell>
          <cell r="G809">
            <v>253</v>
          </cell>
          <cell r="K809">
            <v>0</v>
          </cell>
          <cell r="L809">
            <v>56.84</v>
          </cell>
          <cell r="M809">
            <v>56.84</v>
          </cell>
          <cell r="O809">
            <v>0.02</v>
          </cell>
          <cell r="Q809">
            <v>2.7</v>
          </cell>
          <cell r="R809">
            <v>0</v>
          </cell>
          <cell r="S809">
            <v>59.56</v>
          </cell>
          <cell r="X809">
            <v>6.36</v>
          </cell>
          <cell r="AC809" t="str">
            <v>20140101LGUM_475</v>
          </cell>
        </row>
        <row r="810">
          <cell r="B810" t="str">
            <v>Nov 2014</v>
          </cell>
          <cell r="C810" t="str">
            <v>LS</v>
          </cell>
          <cell r="D810" t="str">
            <v>LGUM_476</v>
          </cell>
          <cell r="E810">
            <v>400</v>
          </cell>
          <cell r="G810">
            <v>157148</v>
          </cell>
          <cell r="K810">
            <v>124.87999999999964</v>
          </cell>
          <cell r="L810">
            <v>15964.88</v>
          </cell>
          <cell r="M810">
            <v>15964.88</v>
          </cell>
          <cell r="O810">
            <v>6.74</v>
          </cell>
          <cell r="Q810">
            <v>762.7</v>
          </cell>
          <cell r="R810">
            <v>0</v>
          </cell>
          <cell r="S810">
            <v>16861.84</v>
          </cell>
          <cell r="X810">
            <v>3924</v>
          </cell>
          <cell r="AC810" t="str">
            <v>20140101LGUM_476</v>
          </cell>
        </row>
        <row r="811">
          <cell r="B811" t="str">
            <v>Nov 2014</v>
          </cell>
          <cell r="C811" t="str">
            <v>RLS</v>
          </cell>
          <cell r="D811" t="str">
            <v>LGUM_477</v>
          </cell>
          <cell r="E811">
            <v>59</v>
          </cell>
          <cell r="G811">
            <v>22986</v>
          </cell>
          <cell r="K811">
            <v>-1.6342482922482304E-13</v>
          </cell>
          <cell r="L811">
            <v>2524.02</v>
          </cell>
          <cell r="M811">
            <v>2524.02</v>
          </cell>
          <cell r="O811">
            <v>0.94</v>
          </cell>
          <cell r="Q811">
            <v>121.82</v>
          </cell>
          <cell r="R811">
            <v>0</v>
          </cell>
          <cell r="S811">
            <v>2680.71</v>
          </cell>
          <cell r="X811">
            <v>578.79</v>
          </cell>
          <cell r="AC811" t="str">
            <v>20140101LGUM_477</v>
          </cell>
        </row>
        <row r="812">
          <cell r="B812" t="str">
            <v>Nov 2014</v>
          </cell>
          <cell r="C812" t="str">
            <v>LS</v>
          </cell>
          <cell r="D812" t="str">
            <v>LGUM_479</v>
          </cell>
          <cell r="E812">
            <v>0</v>
          </cell>
          <cell r="G812">
            <v>0</v>
          </cell>
          <cell r="K812">
            <v>0</v>
          </cell>
          <cell r="L812">
            <v>0</v>
          </cell>
          <cell r="M812">
            <v>0</v>
          </cell>
          <cell r="O812">
            <v>0</v>
          </cell>
          <cell r="Q812">
            <v>0</v>
          </cell>
          <cell r="R812">
            <v>0</v>
          </cell>
          <cell r="S812">
            <v>0</v>
          </cell>
          <cell r="X812">
            <v>0</v>
          </cell>
          <cell r="AC812" t="str">
            <v>20140101LGUM_479</v>
          </cell>
        </row>
        <row r="813">
          <cell r="B813" t="str">
            <v>Nov 2014</v>
          </cell>
          <cell r="C813" t="str">
            <v>LS</v>
          </cell>
          <cell r="D813" t="str">
            <v>LGUM_480</v>
          </cell>
          <cell r="E813">
            <v>20</v>
          </cell>
          <cell r="G813">
            <v>1095</v>
          </cell>
          <cell r="K813">
            <v>0</v>
          </cell>
          <cell r="L813">
            <v>476.6</v>
          </cell>
          <cell r="M813">
            <v>476.59999999999997</v>
          </cell>
          <cell r="O813">
            <v>0.04</v>
          </cell>
          <cell r="Q813">
            <v>22.69</v>
          </cell>
          <cell r="R813">
            <v>0</v>
          </cell>
          <cell r="S813">
            <v>499.33</v>
          </cell>
          <cell r="X813">
            <v>27.4</v>
          </cell>
          <cell r="AC813" t="str">
            <v>20140101LGUM_480</v>
          </cell>
        </row>
        <row r="814">
          <cell r="B814" t="str">
            <v>Nov 2014</v>
          </cell>
          <cell r="C814" t="str">
            <v>LS</v>
          </cell>
          <cell r="D814" t="str">
            <v>LGUM_481</v>
          </cell>
          <cell r="E814">
            <v>4</v>
          </cell>
          <cell r="G814">
            <v>485</v>
          </cell>
          <cell r="K814">
            <v>0</v>
          </cell>
          <cell r="L814">
            <v>81.84</v>
          </cell>
          <cell r="M814">
            <v>81.84</v>
          </cell>
          <cell r="O814">
            <v>0.02</v>
          </cell>
          <cell r="Q814">
            <v>3.9</v>
          </cell>
          <cell r="R814">
            <v>0</v>
          </cell>
          <cell r="S814">
            <v>85.76</v>
          </cell>
          <cell r="X814">
            <v>12.72</v>
          </cell>
          <cell r="AC814" t="str">
            <v>20140101LGUM_481</v>
          </cell>
        </row>
        <row r="815">
          <cell r="B815" t="str">
            <v>Nov 2014</v>
          </cell>
          <cell r="C815" t="str">
            <v>LS</v>
          </cell>
          <cell r="D815" t="str">
            <v>LGUM_482</v>
          </cell>
          <cell r="E815">
            <v>44</v>
          </cell>
          <cell r="G815">
            <v>5442</v>
          </cell>
          <cell r="K815">
            <v>0</v>
          </cell>
          <cell r="L815">
            <v>1329.24</v>
          </cell>
          <cell r="M815">
            <v>1329.24</v>
          </cell>
          <cell r="O815">
            <v>0.22</v>
          </cell>
          <cell r="Q815">
            <v>63.28</v>
          </cell>
          <cell r="R815">
            <v>0</v>
          </cell>
          <cell r="S815">
            <v>1392.74</v>
          </cell>
          <cell r="X815">
            <v>139.91999999999999</v>
          </cell>
          <cell r="AC815" t="str">
            <v>20140101LGUM_482</v>
          </cell>
        </row>
        <row r="816">
          <cell r="B816" t="str">
            <v>Nov 2014</v>
          </cell>
          <cell r="C816" t="str">
            <v>LS</v>
          </cell>
          <cell r="D816" t="str">
            <v>LGUM_483</v>
          </cell>
          <cell r="E816">
            <v>2</v>
          </cell>
          <cell r="G816">
            <v>816</v>
          </cell>
          <cell r="K816">
            <v>0</v>
          </cell>
          <cell r="L816">
            <v>85.12</v>
          </cell>
          <cell r="M816">
            <v>85.12</v>
          </cell>
          <cell r="O816">
            <v>0.03</v>
          </cell>
          <cell r="Q816">
            <v>4.05</v>
          </cell>
          <cell r="R816">
            <v>0</v>
          </cell>
          <cell r="S816">
            <v>89.2</v>
          </cell>
          <cell r="X816">
            <v>19.62</v>
          </cell>
          <cell r="AC816" t="str">
            <v>20140101LGUM_483</v>
          </cell>
        </row>
        <row r="817">
          <cell r="B817" t="str">
            <v>Nov 2014</v>
          </cell>
          <cell r="C817" t="str">
            <v>LS</v>
          </cell>
          <cell r="D817" t="str">
            <v>LGUM_484</v>
          </cell>
          <cell r="E817">
            <v>13</v>
          </cell>
          <cell r="G817">
            <v>5275</v>
          </cell>
          <cell r="K817">
            <v>0</v>
          </cell>
          <cell r="L817">
            <v>680.03</v>
          </cell>
          <cell r="M817">
            <v>680.03</v>
          </cell>
          <cell r="O817">
            <v>0.21</v>
          </cell>
          <cell r="Q817">
            <v>32.380000000000003</v>
          </cell>
          <cell r="R817">
            <v>0</v>
          </cell>
          <cell r="S817">
            <v>712.62</v>
          </cell>
          <cell r="X817">
            <v>127.53</v>
          </cell>
          <cell r="AC817" t="str">
            <v>20140101LGUM_484</v>
          </cell>
        </row>
        <row r="818">
          <cell r="B818" t="str">
            <v>Dec 2014</v>
          </cell>
          <cell r="C818" t="str">
            <v>RLS</v>
          </cell>
          <cell r="D818" t="str">
            <v>LGUM_201</v>
          </cell>
          <cell r="E818">
            <v>79</v>
          </cell>
          <cell r="G818">
            <v>3937</v>
          </cell>
          <cell r="K818">
            <v>-5.4299999999999571</v>
          </cell>
          <cell r="L818">
            <v>637.63</v>
          </cell>
          <cell r="M818">
            <v>637.63</v>
          </cell>
          <cell r="O818">
            <v>-3.8</v>
          </cell>
          <cell r="Q818">
            <v>36.49</v>
          </cell>
          <cell r="R818">
            <v>0</v>
          </cell>
          <cell r="S818">
            <v>706.58</v>
          </cell>
          <cell r="X818">
            <v>86.11</v>
          </cell>
          <cell r="AC818" t="str">
            <v>20140101LGUM_201</v>
          </cell>
        </row>
        <row r="819">
          <cell r="B819" t="str">
            <v>Dec 2014</v>
          </cell>
          <cell r="C819" t="str">
            <v>RLS</v>
          </cell>
          <cell r="D819" t="str">
            <v>LGUM_203</v>
          </cell>
          <cell r="E819">
            <v>3618</v>
          </cell>
          <cell r="G819">
            <v>468512</v>
          </cell>
          <cell r="K819">
            <v>-150.98000000000116</v>
          </cell>
          <cell r="L819">
            <v>39502.299999999996</v>
          </cell>
          <cell r="M819">
            <v>39502.299999999996</v>
          </cell>
          <cell r="O819">
            <v>-447.48</v>
          </cell>
          <cell r="Q819">
            <v>2154.48</v>
          </cell>
          <cell r="R819">
            <v>0</v>
          </cell>
          <cell r="S819">
            <v>41716.06</v>
          </cell>
          <cell r="X819">
            <v>9804.7800000000007</v>
          </cell>
          <cell r="AC819" t="str">
            <v>20140101LGUM_203</v>
          </cell>
        </row>
        <row r="820">
          <cell r="B820" t="str">
            <v>Dec 2014</v>
          </cell>
          <cell r="C820" t="str">
            <v>RLS</v>
          </cell>
          <cell r="D820" t="str">
            <v>LGUM_204</v>
          </cell>
          <cell r="E820">
            <v>3654</v>
          </cell>
          <cell r="G820">
            <v>748872</v>
          </cell>
          <cell r="K820">
            <v>-81.769999999998504</v>
          </cell>
          <cell r="L820">
            <v>49283.770000000004</v>
          </cell>
          <cell r="M820">
            <v>49283.770000000004</v>
          </cell>
          <cell r="O820">
            <v>-717.88</v>
          </cell>
          <cell r="Q820">
            <v>2687.79</v>
          </cell>
          <cell r="R820">
            <v>0</v>
          </cell>
          <cell r="S820">
            <v>51995.1</v>
          </cell>
          <cell r="X820">
            <v>15346.8</v>
          </cell>
          <cell r="AC820" t="str">
            <v>20140101LGUM_204</v>
          </cell>
        </row>
        <row r="821">
          <cell r="B821" t="str">
            <v>Dec 2014</v>
          </cell>
          <cell r="C821" t="str">
            <v>RLS</v>
          </cell>
          <cell r="D821" t="str">
            <v>LGUM_206</v>
          </cell>
          <cell r="E821">
            <v>90</v>
          </cell>
          <cell r="G821">
            <v>4648</v>
          </cell>
          <cell r="K821">
            <v>0</v>
          </cell>
          <cell r="L821">
            <v>1120.5</v>
          </cell>
          <cell r="M821">
            <v>1120.5</v>
          </cell>
          <cell r="O821">
            <v>-4.51</v>
          </cell>
          <cell r="Q821">
            <v>60.93</v>
          </cell>
          <cell r="R821">
            <v>0</v>
          </cell>
          <cell r="S821">
            <v>1176.92</v>
          </cell>
          <cell r="X821">
            <v>98.1</v>
          </cell>
          <cell r="AC821" t="str">
            <v>20140101LGUM_206</v>
          </cell>
        </row>
        <row r="822">
          <cell r="B822" t="str">
            <v>Dec 2014</v>
          </cell>
          <cell r="C822" t="str">
            <v>RLS</v>
          </cell>
          <cell r="D822" t="str">
            <v>LGUM_207</v>
          </cell>
          <cell r="E822">
            <v>769</v>
          </cell>
          <cell r="G822">
            <v>146455</v>
          </cell>
          <cell r="K822">
            <v>-108.11999999999944</v>
          </cell>
          <cell r="L822">
            <v>11842.140000000001</v>
          </cell>
          <cell r="M822">
            <v>11842.140000000001</v>
          </cell>
          <cell r="O822">
            <v>-132.03</v>
          </cell>
          <cell r="Q822">
            <v>663.75</v>
          </cell>
          <cell r="R822">
            <v>0</v>
          </cell>
          <cell r="S822">
            <v>12930.59</v>
          </cell>
          <cell r="X822">
            <v>3229.8</v>
          </cell>
          <cell r="AC822" t="str">
            <v>20140101LGUM_207</v>
          </cell>
        </row>
        <row r="823">
          <cell r="B823" t="str">
            <v>Dec 2014</v>
          </cell>
          <cell r="C823" t="str">
            <v>RLS</v>
          </cell>
          <cell r="D823" t="str">
            <v>LGUM_208</v>
          </cell>
          <cell r="E823">
            <v>1392</v>
          </cell>
          <cell r="G823">
            <v>124318</v>
          </cell>
          <cell r="K823">
            <v>-24.980000000003201</v>
          </cell>
          <cell r="L823">
            <v>19797.099999999999</v>
          </cell>
          <cell r="M823">
            <v>19797.099999999999</v>
          </cell>
          <cell r="O823">
            <v>-120.13</v>
          </cell>
          <cell r="Q823">
            <v>1073.71</v>
          </cell>
          <cell r="R823">
            <v>0</v>
          </cell>
          <cell r="S823">
            <v>20750.68</v>
          </cell>
          <cell r="X823">
            <v>2658.72</v>
          </cell>
          <cell r="AC823" t="str">
            <v>20140101LGUM_208</v>
          </cell>
        </row>
        <row r="824">
          <cell r="B824" t="str">
            <v>Dec 2014</v>
          </cell>
          <cell r="C824" t="str">
            <v>RLS</v>
          </cell>
          <cell r="D824" t="str">
            <v>LGUM_209</v>
          </cell>
          <cell r="E824">
            <v>44</v>
          </cell>
          <cell r="G824">
            <v>20034</v>
          </cell>
          <cell r="K824">
            <v>-20.539999999999907</v>
          </cell>
          <cell r="L824">
            <v>1197.82</v>
          </cell>
          <cell r="M824">
            <v>1197.82</v>
          </cell>
          <cell r="O824">
            <v>-18.600000000000001</v>
          </cell>
          <cell r="Q824">
            <v>66.73</v>
          </cell>
          <cell r="R824">
            <v>0</v>
          </cell>
          <cell r="S824">
            <v>1295.3900000000001</v>
          </cell>
          <cell r="X824">
            <v>447.48</v>
          </cell>
          <cell r="AC824" t="str">
            <v>20140101LGUM_209</v>
          </cell>
        </row>
        <row r="825">
          <cell r="B825" t="str">
            <v>Dec 2014</v>
          </cell>
          <cell r="C825" t="str">
            <v>RLS</v>
          </cell>
          <cell r="D825" t="str">
            <v>LGUM_210</v>
          </cell>
          <cell r="E825">
            <v>338</v>
          </cell>
          <cell r="G825">
            <v>153382</v>
          </cell>
          <cell r="K825">
            <v>-34.229999999999137</v>
          </cell>
          <cell r="L825">
            <v>9730.59</v>
          </cell>
          <cell r="M825">
            <v>9730.59</v>
          </cell>
          <cell r="O825">
            <v>-138.02000000000001</v>
          </cell>
          <cell r="Q825">
            <v>528.23</v>
          </cell>
          <cell r="R825">
            <v>0</v>
          </cell>
          <cell r="S825">
            <v>10310.32</v>
          </cell>
          <cell r="X825">
            <v>3437.46</v>
          </cell>
          <cell r="AC825" t="str">
            <v>20140101LGUM_210</v>
          </cell>
        </row>
        <row r="826">
          <cell r="B826" t="str">
            <v>Dec 2014</v>
          </cell>
          <cell r="C826" t="str">
            <v>RLS</v>
          </cell>
          <cell r="D826" t="str">
            <v>LGUM_252</v>
          </cell>
          <cell r="E826">
            <v>3924</v>
          </cell>
          <cell r="G826">
            <v>348242</v>
          </cell>
          <cell r="K826">
            <v>-219.1200000000033</v>
          </cell>
          <cell r="L826">
            <v>37333.56</v>
          </cell>
          <cell r="M826">
            <v>37333.56</v>
          </cell>
          <cell r="O826">
            <v>-301.2</v>
          </cell>
          <cell r="Q826">
            <v>2075.4299999999998</v>
          </cell>
          <cell r="R826">
            <v>0</v>
          </cell>
          <cell r="S826">
            <v>40618.68</v>
          </cell>
          <cell r="X826">
            <v>7494.84</v>
          </cell>
          <cell r="AC826" t="str">
            <v>20140101LGUM_252</v>
          </cell>
        </row>
        <row r="827">
          <cell r="B827" t="str">
            <v>Dec 2014</v>
          </cell>
          <cell r="C827" t="str">
            <v>RLS</v>
          </cell>
          <cell r="D827" t="str">
            <v>LGUM_266</v>
          </cell>
          <cell r="E827">
            <v>2078</v>
          </cell>
          <cell r="G827">
            <v>283300</v>
          </cell>
          <cell r="K827">
            <v>0</v>
          </cell>
          <cell r="L827">
            <v>56812.52</v>
          </cell>
          <cell r="M827">
            <v>56812.52</v>
          </cell>
          <cell r="O827">
            <v>-260.36</v>
          </cell>
          <cell r="Q827">
            <v>3064.05</v>
          </cell>
          <cell r="R827">
            <v>0</v>
          </cell>
          <cell r="S827">
            <v>59616.21</v>
          </cell>
          <cell r="X827">
            <v>5818.4</v>
          </cell>
          <cell r="AC827" t="str">
            <v>20140101LGUM_266</v>
          </cell>
        </row>
        <row r="828">
          <cell r="B828" t="str">
            <v>Dec 2014</v>
          </cell>
          <cell r="C828" t="str">
            <v>RLS</v>
          </cell>
          <cell r="D828" t="str">
            <v>LGUM_267</v>
          </cell>
          <cell r="E828">
            <v>2377</v>
          </cell>
          <cell r="G828">
            <v>497078</v>
          </cell>
          <cell r="K828">
            <v>-287.83000000000175</v>
          </cell>
          <cell r="L828">
            <v>74349.97</v>
          </cell>
          <cell r="M828">
            <v>74349.97</v>
          </cell>
          <cell r="O828">
            <v>-460.47</v>
          </cell>
          <cell r="Q828">
            <v>4008.62</v>
          </cell>
          <cell r="R828">
            <v>0</v>
          </cell>
          <cell r="S828">
            <v>77898.12</v>
          </cell>
          <cell r="X828">
            <v>10577.65</v>
          </cell>
          <cell r="AC828" t="str">
            <v>20140101LGUM_267</v>
          </cell>
        </row>
        <row r="829">
          <cell r="B829" t="str">
            <v>Dec 2014</v>
          </cell>
          <cell r="C829" t="str">
            <v>RLS</v>
          </cell>
          <cell r="D829" t="str">
            <v>LGUM_274</v>
          </cell>
          <cell r="E829">
            <v>17144</v>
          </cell>
          <cell r="G829">
            <v>1033435</v>
          </cell>
          <cell r="K829">
            <v>-26.130000000009311</v>
          </cell>
          <cell r="L829">
            <v>294679.23</v>
          </cell>
          <cell r="M829">
            <v>294679.23000000004</v>
          </cell>
          <cell r="O829">
            <v>-984.54</v>
          </cell>
          <cell r="Q829">
            <v>15997.65</v>
          </cell>
          <cell r="R829">
            <v>0</v>
          </cell>
          <cell r="S829">
            <v>309705.71000000002</v>
          </cell>
          <cell r="X829">
            <v>21772.880000000001</v>
          </cell>
          <cell r="AC829" t="str">
            <v>20140101LGUM_274</v>
          </cell>
        </row>
        <row r="830">
          <cell r="B830" t="str">
            <v>Dec 2014</v>
          </cell>
          <cell r="C830" t="str">
            <v>RLS</v>
          </cell>
          <cell r="D830" t="str">
            <v>LGUM_275</v>
          </cell>
          <cell r="E830">
            <v>540</v>
          </cell>
          <cell r="G830">
            <v>45072</v>
          </cell>
          <cell r="K830">
            <v>0</v>
          </cell>
          <cell r="L830">
            <v>13440.6</v>
          </cell>
          <cell r="M830">
            <v>13440.6</v>
          </cell>
          <cell r="O830">
            <v>-36.81</v>
          </cell>
          <cell r="Q830">
            <v>715.57</v>
          </cell>
          <cell r="R830">
            <v>0</v>
          </cell>
          <cell r="S830">
            <v>14119.36</v>
          </cell>
          <cell r="X830">
            <v>966.6</v>
          </cell>
          <cell r="AC830" t="str">
            <v>20140101LGUM_275</v>
          </cell>
        </row>
        <row r="831">
          <cell r="B831" t="str">
            <v>Dec 2014</v>
          </cell>
          <cell r="C831" t="str">
            <v>RLS</v>
          </cell>
          <cell r="D831" t="str">
            <v>LGUM_276</v>
          </cell>
          <cell r="E831">
            <v>1348</v>
          </cell>
          <cell r="G831">
            <v>62246</v>
          </cell>
          <cell r="K831">
            <v>-29.759999999998399</v>
          </cell>
          <cell r="L831">
            <v>19071.400000000001</v>
          </cell>
          <cell r="M831">
            <v>19071.400000000001</v>
          </cell>
          <cell r="O831">
            <v>-59.4</v>
          </cell>
          <cell r="Q831">
            <v>1034.77</v>
          </cell>
          <cell r="R831">
            <v>0</v>
          </cell>
          <cell r="S831">
            <v>20046.77</v>
          </cell>
          <cell r="X831">
            <v>1186.24</v>
          </cell>
          <cell r="AC831" t="str">
            <v>20140101LGUM_276</v>
          </cell>
        </row>
        <row r="832">
          <cell r="B832" t="str">
            <v>Dec 2014</v>
          </cell>
          <cell r="C832" t="str">
            <v>RLS</v>
          </cell>
          <cell r="D832" t="str">
            <v>LGUM_277</v>
          </cell>
          <cell r="E832">
            <v>2312</v>
          </cell>
          <cell r="G832">
            <v>195778</v>
          </cell>
          <cell r="K832">
            <v>50.209999999996512</v>
          </cell>
          <cell r="L832">
            <v>51261.01</v>
          </cell>
          <cell r="M832">
            <v>51261.01</v>
          </cell>
          <cell r="O832">
            <v>-188.23</v>
          </cell>
          <cell r="Q832">
            <v>2790.42</v>
          </cell>
          <cell r="R832">
            <v>0</v>
          </cell>
          <cell r="S832">
            <v>53955.83</v>
          </cell>
          <cell r="X832">
            <v>4138.4799999999996</v>
          </cell>
          <cell r="AC832" t="str">
            <v>20140101LGUM_277</v>
          </cell>
        </row>
        <row r="833">
          <cell r="B833" t="str">
            <v>Dec 2014</v>
          </cell>
          <cell r="C833" t="str">
            <v>RLS</v>
          </cell>
          <cell r="D833" t="str">
            <v>LGUM_278</v>
          </cell>
          <cell r="E833">
            <v>17</v>
          </cell>
          <cell r="G833">
            <v>7816</v>
          </cell>
          <cell r="K833">
            <v>0</v>
          </cell>
          <cell r="L833">
            <v>1233.3499999999999</v>
          </cell>
          <cell r="M833">
            <v>1233.3500000000001</v>
          </cell>
          <cell r="O833">
            <v>-7.58</v>
          </cell>
          <cell r="Q833">
            <v>66.92</v>
          </cell>
          <cell r="R833">
            <v>0</v>
          </cell>
          <cell r="S833">
            <v>1292.69</v>
          </cell>
          <cell r="X833">
            <v>167.28</v>
          </cell>
          <cell r="AC833" t="str">
            <v>20140101LGUM_278</v>
          </cell>
        </row>
        <row r="834">
          <cell r="B834" t="str">
            <v>Dec 2014</v>
          </cell>
          <cell r="C834" t="str">
            <v>RLS</v>
          </cell>
          <cell r="D834" t="str">
            <v>LGUM_279</v>
          </cell>
          <cell r="E834">
            <v>11</v>
          </cell>
          <cell r="G834">
            <v>5112</v>
          </cell>
          <cell r="K834">
            <v>0</v>
          </cell>
          <cell r="L834">
            <v>455.73</v>
          </cell>
          <cell r="M834">
            <v>455.73</v>
          </cell>
          <cell r="O834">
            <v>-4.96</v>
          </cell>
          <cell r="Q834">
            <v>24.6</v>
          </cell>
          <cell r="R834">
            <v>0</v>
          </cell>
          <cell r="S834">
            <v>475.37</v>
          </cell>
          <cell r="X834">
            <v>108.24</v>
          </cell>
          <cell r="AC834" t="str">
            <v>20140101LGUM_279</v>
          </cell>
        </row>
        <row r="835">
          <cell r="B835" t="str">
            <v>Dec 2014</v>
          </cell>
          <cell r="C835" t="str">
            <v>RLS</v>
          </cell>
          <cell r="D835" t="str">
            <v>LGUM_280</v>
          </cell>
          <cell r="E835">
            <v>46</v>
          </cell>
          <cell r="G835">
            <v>2059</v>
          </cell>
          <cell r="K835">
            <v>0</v>
          </cell>
          <cell r="L835">
            <v>891.48</v>
          </cell>
          <cell r="M835">
            <v>891.4799999999999</v>
          </cell>
          <cell r="O835">
            <v>-2.0099999999999998</v>
          </cell>
          <cell r="Q835">
            <v>88.7</v>
          </cell>
          <cell r="R835">
            <v>0</v>
          </cell>
          <cell r="S835">
            <v>1713.23</v>
          </cell>
          <cell r="X835">
            <v>40.479999999999997</v>
          </cell>
          <cell r="AC835" t="str">
            <v>20140101LGUM_280</v>
          </cell>
        </row>
        <row r="836">
          <cell r="B836" t="str">
            <v>Dec 2014</v>
          </cell>
          <cell r="C836" t="str">
            <v>RLS</v>
          </cell>
          <cell r="D836" t="str">
            <v>LGUM_281</v>
          </cell>
          <cell r="E836">
            <v>245</v>
          </cell>
          <cell r="G836">
            <v>14721</v>
          </cell>
          <cell r="K836">
            <v>0</v>
          </cell>
          <cell r="L836">
            <v>4985.75</v>
          </cell>
          <cell r="M836">
            <v>4985.7500000000018</v>
          </cell>
          <cell r="O836">
            <v>-14.3</v>
          </cell>
          <cell r="Q836">
            <v>477.68</v>
          </cell>
          <cell r="R836">
            <v>0</v>
          </cell>
          <cell r="S836">
            <v>9225.9500000000007</v>
          </cell>
          <cell r="X836">
            <v>311.14999999999998</v>
          </cell>
          <cell r="AC836" t="str">
            <v>20140101LGUM_281</v>
          </cell>
        </row>
        <row r="837">
          <cell r="B837" t="str">
            <v>Dec 2014</v>
          </cell>
          <cell r="C837" t="str">
            <v>RLS</v>
          </cell>
          <cell r="D837" t="str">
            <v>LGUM_282</v>
          </cell>
          <cell r="E837">
            <v>106</v>
          </cell>
          <cell r="G837">
            <v>4815</v>
          </cell>
          <cell r="K837">
            <v>0</v>
          </cell>
          <cell r="L837">
            <v>2070.1799999999998</v>
          </cell>
          <cell r="M837">
            <v>2070.1800000000003</v>
          </cell>
          <cell r="O837">
            <v>-4.66</v>
          </cell>
          <cell r="Q837">
            <v>166.81</v>
          </cell>
          <cell r="R837">
            <v>0</v>
          </cell>
          <cell r="S837">
            <v>3221.94</v>
          </cell>
          <cell r="X837">
            <v>93.28</v>
          </cell>
          <cell r="AC837" t="str">
            <v>20140101LGUM_282</v>
          </cell>
        </row>
        <row r="838">
          <cell r="B838" t="str">
            <v>Dec 2014</v>
          </cell>
          <cell r="C838" t="str">
            <v>RLS</v>
          </cell>
          <cell r="D838" t="str">
            <v>LGUM_283</v>
          </cell>
          <cell r="E838">
            <v>82</v>
          </cell>
          <cell r="G838">
            <v>5142</v>
          </cell>
          <cell r="K838">
            <v>0</v>
          </cell>
          <cell r="L838">
            <v>1707.24</v>
          </cell>
          <cell r="M838">
            <v>1707.24</v>
          </cell>
          <cell r="O838">
            <v>-4.99</v>
          </cell>
          <cell r="Q838">
            <v>163.25</v>
          </cell>
          <cell r="R838">
            <v>0</v>
          </cell>
          <cell r="S838">
            <v>3153.27</v>
          </cell>
          <cell r="X838">
            <v>104.14</v>
          </cell>
          <cell r="AC838" t="str">
            <v>20140101LGUM_283</v>
          </cell>
        </row>
        <row r="839">
          <cell r="B839" t="str">
            <v>Dec 2014</v>
          </cell>
          <cell r="C839" t="str">
            <v>RLS</v>
          </cell>
          <cell r="D839" t="str">
            <v>LGUM_314</v>
          </cell>
          <cell r="E839">
            <v>497</v>
          </cell>
          <cell r="G839">
            <v>66387</v>
          </cell>
          <cell r="K839">
            <v>-15.809999999999491</v>
          </cell>
          <cell r="L839">
            <v>9526.59</v>
          </cell>
          <cell r="M839">
            <v>9526.59</v>
          </cell>
          <cell r="O839">
            <v>-61.89</v>
          </cell>
          <cell r="Q839">
            <v>513.97</v>
          </cell>
          <cell r="R839">
            <v>0</v>
          </cell>
          <cell r="S839">
            <v>9978.67</v>
          </cell>
          <cell r="X839">
            <v>1346.87</v>
          </cell>
          <cell r="AC839" t="str">
            <v>20140101LGUM_314</v>
          </cell>
        </row>
        <row r="840">
          <cell r="B840" t="str">
            <v>Dec 2014</v>
          </cell>
          <cell r="C840" t="str">
            <v>RLS</v>
          </cell>
          <cell r="D840" t="str">
            <v>LGUM_315</v>
          </cell>
          <cell r="E840">
            <v>498</v>
          </cell>
          <cell r="G840">
            <v>103255</v>
          </cell>
          <cell r="K840">
            <v>-71.159999999999854</v>
          </cell>
          <cell r="L840">
            <v>11357.94</v>
          </cell>
          <cell r="M840">
            <v>11357.939999999999</v>
          </cell>
          <cell r="O840">
            <v>-99.97</v>
          </cell>
          <cell r="Q840">
            <v>614.51</v>
          </cell>
          <cell r="R840">
            <v>0</v>
          </cell>
          <cell r="S840">
            <v>11872.48</v>
          </cell>
          <cell r="X840">
            <v>2091.6</v>
          </cell>
          <cell r="AC840" t="str">
            <v>20140101LGUM_315</v>
          </cell>
        </row>
        <row r="841">
          <cell r="B841" t="str">
            <v>Dec 2014</v>
          </cell>
          <cell r="C841" t="str">
            <v>RLS</v>
          </cell>
          <cell r="D841" t="str">
            <v>LGUM_318</v>
          </cell>
          <cell r="E841">
            <v>53</v>
          </cell>
          <cell r="G841">
            <v>5041</v>
          </cell>
          <cell r="K841">
            <v>0</v>
          </cell>
          <cell r="L841">
            <v>923.26</v>
          </cell>
          <cell r="M841">
            <v>923.26</v>
          </cell>
          <cell r="O841">
            <v>-4.87</v>
          </cell>
          <cell r="Q841">
            <v>50.14</v>
          </cell>
          <cell r="R841">
            <v>0</v>
          </cell>
          <cell r="S841">
            <v>968.53</v>
          </cell>
          <cell r="X841">
            <v>101.23</v>
          </cell>
          <cell r="AC841" t="str">
            <v>20140101LGUM_318</v>
          </cell>
        </row>
        <row r="842">
          <cell r="B842" t="str">
            <v>Dec 2014</v>
          </cell>
          <cell r="C842" t="str">
            <v>RLS</v>
          </cell>
          <cell r="D842" t="str">
            <v>LGUM_347</v>
          </cell>
          <cell r="E842">
            <v>0</v>
          </cell>
          <cell r="G842">
            <v>0</v>
          </cell>
          <cell r="K842">
            <v>0</v>
          </cell>
          <cell r="L842">
            <v>0</v>
          </cell>
          <cell r="M842">
            <v>0</v>
          </cell>
          <cell r="O842">
            <v>0</v>
          </cell>
          <cell r="Q842">
            <v>0</v>
          </cell>
          <cell r="R842">
            <v>0</v>
          </cell>
          <cell r="S842">
            <v>0</v>
          </cell>
          <cell r="X842">
            <v>0</v>
          </cell>
          <cell r="AC842" t="str">
            <v>20140101LGUM_347</v>
          </cell>
        </row>
        <row r="843">
          <cell r="B843" t="str">
            <v>Dec 2014</v>
          </cell>
          <cell r="C843" t="str">
            <v>RLS</v>
          </cell>
          <cell r="D843" t="str">
            <v>LGUM_348</v>
          </cell>
          <cell r="E843">
            <v>39</v>
          </cell>
          <cell r="G843">
            <v>5302</v>
          </cell>
          <cell r="K843">
            <v>0</v>
          </cell>
          <cell r="L843">
            <v>511.68</v>
          </cell>
          <cell r="M843">
            <v>511.68000000000006</v>
          </cell>
          <cell r="O843">
            <v>-5.14</v>
          </cell>
          <cell r="Q843">
            <v>27.67</v>
          </cell>
          <cell r="R843">
            <v>0</v>
          </cell>
          <cell r="S843">
            <v>534.21</v>
          </cell>
          <cell r="X843">
            <v>116.22</v>
          </cell>
          <cell r="AC843" t="str">
            <v>20140101LGUM_348</v>
          </cell>
        </row>
        <row r="844">
          <cell r="B844" t="str">
            <v>Dec 2014</v>
          </cell>
          <cell r="C844" t="str">
            <v>RLS</v>
          </cell>
          <cell r="D844" t="str">
            <v>LGUM_349</v>
          </cell>
          <cell r="E844">
            <v>17</v>
          </cell>
          <cell r="G844">
            <v>770</v>
          </cell>
          <cell r="K844">
            <v>0</v>
          </cell>
          <cell r="L844">
            <v>153.34</v>
          </cell>
          <cell r="M844">
            <v>153.33999999999997</v>
          </cell>
          <cell r="O844">
            <v>-0.75</v>
          </cell>
          <cell r="Q844">
            <v>8.33</v>
          </cell>
          <cell r="R844">
            <v>0</v>
          </cell>
          <cell r="S844">
            <v>160.91999999999999</v>
          </cell>
          <cell r="X844">
            <v>15.47</v>
          </cell>
          <cell r="AC844" t="str">
            <v>20140101LGUM_349</v>
          </cell>
        </row>
        <row r="845">
          <cell r="B845" t="str">
            <v>Dec 2014</v>
          </cell>
          <cell r="C845" t="str">
            <v>LS</v>
          </cell>
          <cell r="D845" t="str">
            <v>LGUM_400</v>
          </cell>
          <cell r="E845">
            <v>46</v>
          </cell>
          <cell r="G845">
            <v>913</v>
          </cell>
          <cell r="K845">
            <v>-1.3500311979441904E-13</v>
          </cell>
          <cell r="L845">
            <v>1098.9399999999998</v>
          </cell>
          <cell r="M845">
            <v>1098.9399999999998</v>
          </cell>
          <cell r="O845">
            <v>-0.89</v>
          </cell>
          <cell r="Q845">
            <v>62.87</v>
          </cell>
          <cell r="R845">
            <v>0</v>
          </cell>
          <cell r="S845">
            <v>1214.32</v>
          </cell>
          <cell r="X845">
            <v>46.92</v>
          </cell>
          <cell r="AC845" t="str">
            <v>20140101LGUM_400</v>
          </cell>
        </row>
        <row r="846">
          <cell r="B846" t="str">
            <v>Dec 2014</v>
          </cell>
          <cell r="C846" t="str">
            <v>LS</v>
          </cell>
          <cell r="D846" t="str">
            <v>LGUM_401</v>
          </cell>
          <cell r="E846">
            <v>4</v>
          </cell>
          <cell r="G846">
            <v>157</v>
          </cell>
          <cell r="K846">
            <v>0</v>
          </cell>
          <cell r="L846">
            <v>99.6</v>
          </cell>
          <cell r="M846">
            <v>99.6</v>
          </cell>
          <cell r="O846">
            <v>-0.15</v>
          </cell>
          <cell r="Q846">
            <v>5.43</v>
          </cell>
          <cell r="R846">
            <v>0</v>
          </cell>
          <cell r="S846">
            <v>104.88</v>
          </cell>
          <cell r="X846">
            <v>4.24</v>
          </cell>
          <cell r="AC846" t="str">
            <v>20140101LGUM_401</v>
          </cell>
        </row>
        <row r="847">
          <cell r="B847" t="str">
            <v>Dec 2014</v>
          </cell>
          <cell r="C847" t="str">
            <v>LS</v>
          </cell>
          <cell r="D847" t="str">
            <v>LGUM_412</v>
          </cell>
          <cell r="E847">
            <v>218</v>
          </cell>
          <cell r="G847">
            <v>7394</v>
          </cell>
          <cell r="K847">
            <v>0</v>
          </cell>
          <cell r="L847">
            <v>4314.22</v>
          </cell>
          <cell r="M847">
            <v>4314.2199999999993</v>
          </cell>
          <cell r="O847">
            <v>-7.1</v>
          </cell>
          <cell r="Q847">
            <v>235.07</v>
          </cell>
          <cell r="R847">
            <v>0</v>
          </cell>
          <cell r="S847">
            <v>4542.1899999999996</v>
          </cell>
          <cell r="X847">
            <v>163.5</v>
          </cell>
          <cell r="AC847" t="str">
            <v>20140101LGUM_412</v>
          </cell>
        </row>
        <row r="848">
          <cell r="B848" t="str">
            <v>Dec 2014</v>
          </cell>
          <cell r="C848" t="str">
            <v>LS</v>
          </cell>
          <cell r="D848" t="str">
            <v>LGUM_413</v>
          </cell>
          <cell r="E848">
            <v>2231</v>
          </cell>
          <cell r="G848">
            <v>108846</v>
          </cell>
          <cell r="K848">
            <v>-31.490000000000293</v>
          </cell>
          <cell r="L848">
            <v>45681.700000000004</v>
          </cell>
          <cell r="M848">
            <v>45681.700000000004</v>
          </cell>
          <cell r="O848">
            <v>-104.78</v>
          </cell>
          <cell r="Q848">
            <v>2487.25</v>
          </cell>
          <cell r="R848">
            <v>0</v>
          </cell>
          <cell r="S848">
            <v>48075.48</v>
          </cell>
          <cell r="X848">
            <v>2364.86</v>
          </cell>
          <cell r="AC848" t="str">
            <v>20140101LGUM_413</v>
          </cell>
        </row>
        <row r="849">
          <cell r="B849" t="str">
            <v>Dec 2014</v>
          </cell>
          <cell r="C849" t="str">
            <v>LS</v>
          </cell>
          <cell r="D849" t="str">
            <v>LGUM_415</v>
          </cell>
          <cell r="E849">
            <v>39</v>
          </cell>
          <cell r="G849">
            <v>1299</v>
          </cell>
          <cell r="K849">
            <v>0</v>
          </cell>
          <cell r="L849">
            <v>787.02</v>
          </cell>
          <cell r="M849">
            <v>787.02</v>
          </cell>
          <cell r="O849">
            <v>-1.0900000000000001</v>
          </cell>
          <cell r="Q849">
            <v>42.34</v>
          </cell>
          <cell r="R849">
            <v>0</v>
          </cell>
          <cell r="S849">
            <v>828.27</v>
          </cell>
          <cell r="X849">
            <v>29.25</v>
          </cell>
          <cell r="AC849" t="str">
            <v>20140101LGUM_415</v>
          </cell>
        </row>
        <row r="850">
          <cell r="B850" t="str">
            <v>Dec 2014</v>
          </cell>
          <cell r="C850" t="str">
            <v>LS</v>
          </cell>
          <cell r="D850" t="str">
            <v>LGUM_416</v>
          </cell>
          <cell r="E850">
            <v>1901</v>
          </cell>
          <cell r="G850">
            <v>91859</v>
          </cell>
          <cell r="K850">
            <v>-353.66999999999535</v>
          </cell>
          <cell r="L850">
            <v>42532.89</v>
          </cell>
          <cell r="M850">
            <v>42532.89</v>
          </cell>
          <cell r="O850">
            <v>-89.08</v>
          </cell>
          <cell r="Q850">
            <v>2318.5300000000002</v>
          </cell>
          <cell r="R850">
            <v>0</v>
          </cell>
          <cell r="S850">
            <v>44781.89</v>
          </cell>
          <cell r="X850">
            <v>2015.06</v>
          </cell>
          <cell r="AC850" t="str">
            <v>20140101LGUM_416</v>
          </cell>
        </row>
        <row r="851">
          <cell r="B851" t="str">
            <v>Dec 2014</v>
          </cell>
          <cell r="C851" t="str">
            <v>RLS</v>
          </cell>
          <cell r="D851" t="str">
            <v>LGUM_417</v>
          </cell>
          <cell r="E851">
            <v>38</v>
          </cell>
          <cell r="G851">
            <v>1828</v>
          </cell>
          <cell r="K851">
            <v>0</v>
          </cell>
          <cell r="L851">
            <v>899.84</v>
          </cell>
          <cell r="M851">
            <v>899.84</v>
          </cell>
          <cell r="O851">
            <v>-1.77</v>
          </cell>
          <cell r="Q851">
            <v>49.02</v>
          </cell>
          <cell r="R851">
            <v>0</v>
          </cell>
          <cell r="S851">
            <v>947.09</v>
          </cell>
          <cell r="X851">
            <v>39.14</v>
          </cell>
          <cell r="AC851" t="str">
            <v>20140101LGUM_417</v>
          </cell>
        </row>
        <row r="852">
          <cell r="B852" t="str">
            <v>Dec 2014</v>
          </cell>
          <cell r="C852" t="str">
            <v>RLS</v>
          </cell>
          <cell r="D852" t="str">
            <v>LGUM_419</v>
          </cell>
          <cell r="E852">
            <v>119</v>
          </cell>
          <cell r="G852">
            <v>9076</v>
          </cell>
          <cell r="K852">
            <v>0</v>
          </cell>
          <cell r="L852">
            <v>2947.63</v>
          </cell>
          <cell r="M852">
            <v>2947.63</v>
          </cell>
          <cell r="O852">
            <v>-8.8000000000000007</v>
          </cell>
          <cell r="Q852">
            <v>160.46</v>
          </cell>
          <cell r="R852">
            <v>0</v>
          </cell>
          <cell r="S852">
            <v>3099.29</v>
          </cell>
          <cell r="X852">
            <v>196.35</v>
          </cell>
          <cell r="AC852" t="str">
            <v>20140101LGUM_419</v>
          </cell>
        </row>
        <row r="853">
          <cell r="B853" t="str">
            <v>Dec 2014</v>
          </cell>
          <cell r="C853" t="str">
            <v>LS</v>
          </cell>
          <cell r="D853" t="str">
            <v>LGUM_420</v>
          </cell>
          <cell r="E853">
            <v>44</v>
          </cell>
          <cell r="G853">
            <v>3657</v>
          </cell>
          <cell r="K853">
            <v>0</v>
          </cell>
          <cell r="L853">
            <v>1315.16</v>
          </cell>
          <cell r="M853">
            <v>1315.16</v>
          </cell>
          <cell r="O853">
            <v>-4.09</v>
          </cell>
          <cell r="Q853">
            <v>73.89</v>
          </cell>
          <cell r="R853">
            <v>0</v>
          </cell>
          <cell r="S853">
            <v>1384.96</v>
          </cell>
          <cell r="X853">
            <v>72.599999999999994</v>
          </cell>
          <cell r="AC853" t="str">
            <v>20140101LGUM_420</v>
          </cell>
        </row>
        <row r="854">
          <cell r="B854" t="str">
            <v>Dec 2014</v>
          </cell>
          <cell r="C854" t="str">
            <v>LS</v>
          </cell>
          <cell r="D854" t="str">
            <v>LGUM_421</v>
          </cell>
          <cell r="E854">
            <v>190</v>
          </cell>
          <cell r="G854">
            <v>23019</v>
          </cell>
          <cell r="K854">
            <v>0</v>
          </cell>
          <cell r="L854">
            <v>6243.4</v>
          </cell>
          <cell r="M854">
            <v>6243.4</v>
          </cell>
          <cell r="O854">
            <v>-21.53</v>
          </cell>
          <cell r="Q854">
            <v>338.16</v>
          </cell>
          <cell r="R854">
            <v>0</v>
          </cell>
          <cell r="S854">
            <v>6560.03</v>
          </cell>
          <cell r="X854">
            <v>507.3</v>
          </cell>
          <cell r="AC854" t="str">
            <v>20140101LGUM_421</v>
          </cell>
        </row>
        <row r="855">
          <cell r="B855" t="str">
            <v>Dec 2014</v>
          </cell>
          <cell r="C855" t="str">
            <v>LS</v>
          </cell>
          <cell r="D855" t="str">
            <v>LGUM_422</v>
          </cell>
          <cell r="E855">
            <v>461</v>
          </cell>
          <cell r="G855">
            <v>89922</v>
          </cell>
          <cell r="K855">
            <v>-287.92000000000189</v>
          </cell>
          <cell r="L855">
            <v>17409.87</v>
          </cell>
          <cell r="M855">
            <v>17409.870000000003</v>
          </cell>
          <cell r="O855">
            <v>-82.31</v>
          </cell>
          <cell r="Q855">
            <v>938.98</v>
          </cell>
          <cell r="R855">
            <v>0</v>
          </cell>
          <cell r="S855">
            <v>18266.54</v>
          </cell>
          <cell r="X855">
            <v>1973.08</v>
          </cell>
          <cell r="AC855" t="str">
            <v>20140101LGUM_422</v>
          </cell>
        </row>
        <row r="856">
          <cell r="B856" t="str">
            <v>Dec 2014</v>
          </cell>
          <cell r="C856" t="str">
            <v>LS</v>
          </cell>
          <cell r="D856" t="str">
            <v>LGUM_423</v>
          </cell>
          <cell r="E856">
            <v>23</v>
          </cell>
          <cell r="G856">
            <v>1799</v>
          </cell>
          <cell r="K856">
            <v>0</v>
          </cell>
          <cell r="L856">
            <v>606.04999999999995</v>
          </cell>
          <cell r="M856">
            <v>606.05000000000007</v>
          </cell>
          <cell r="O856">
            <v>-1.76</v>
          </cell>
          <cell r="Q856">
            <v>32.94</v>
          </cell>
          <cell r="R856">
            <v>0</v>
          </cell>
          <cell r="S856">
            <v>637.23</v>
          </cell>
          <cell r="X856">
            <v>37.950000000000003</v>
          </cell>
          <cell r="AC856" t="str">
            <v>20140101LGUM_423</v>
          </cell>
        </row>
        <row r="857">
          <cell r="B857" t="str">
            <v>Dec 2014</v>
          </cell>
          <cell r="C857" t="str">
            <v>LS</v>
          </cell>
          <cell r="D857" t="str">
            <v>LGUM_424</v>
          </cell>
          <cell r="E857">
            <v>498</v>
          </cell>
          <cell r="G857">
            <v>66651</v>
          </cell>
          <cell r="K857">
            <v>91.209999999999127</v>
          </cell>
          <cell r="L857">
            <v>14259.31</v>
          </cell>
          <cell r="M857">
            <v>14259.31</v>
          </cell>
          <cell r="O857">
            <v>-64.56</v>
          </cell>
          <cell r="Q857">
            <v>774.84</v>
          </cell>
          <cell r="R857">
            <v>0</v>
          </cell>
          <cell r="S857">
            <v>14969.59</v>
          </cell>
          <cell r="X857">
            <v>1982.04</v>
          </cell>
          <cell r="AC857" t="str">
            <v>20140101LGUM_424</v>
          </cell>
        </row>
        <row r="858">
          <cell r="B858" t="str">
            <v>Dec 2014</v>
          </cell>
          <cell r="C858" t="str">
            <v>LS</v>
          </cell>
          <cell r="D858" t="str">
            <v>LGUM_425</v>
          </cell>
          <cell r="E858">
            <v>34</v>
          </cell>
          <cell r="G858">
            <v>6717</v>
          </cell>
          <cell r="K858">
            <v>0</v>
          </cell>
          <cell r="L858">
            <v>1157.02</v>
          </cell>
          <cell r="M858">
            <v>1157.02</v>
          </cell>
          <cell r="O858">
            <v>-5.99</v>
          </cell>
          <cell r="Q858">
            <v>62.16</v>
          </cell>
          <cell r="R858">
            <v>0</v>
          </cell>
          <cell r="S858">
            <v>1213.19</v>
          </cell>
          <cell r="X858">
            <v>145.52000000000001</v>
          </cell>
          <cell r="AC858" t="str">
            <v>20140101LGUM_425</v>
          </cell>
        </row>
        <row r="859">
          <cell r="B859" t="str">
            <v>Dec 2014</v>
          </cell>
          <cell r="C859" t="str">
            <v>RLS</v>
          </cell>
          <cell r="D859" t="str">
            <v>LGUM_426</v>
          </cell>
          <cell r="E859">
            <v>40</v>
          </cell>
          <cell r="G859">
            <v>1427</v>
          </cell>
          <cell r="K859">
            <v>1.2789769243681803E-13</v>
          </cell>
          <cell r="L859">
            <v>1328.8000000000002</v>
          </cell>
          <cell r="M859">
            <v>1328.8000000000002</v>
          </cell>
          <cell r="O859">
            <v>-1.39</v>
          </cell>
          <cell r="Q859">
            <v>73.650000000000006</v>
          </cell>
          <cell r="R859">
            <v>0</v>
          </cell>
          <cell r="S859">
            <v>1422.42</v>
          </cell>
          <cell r="X859">
            <v>30</v>
          </cell>
          <cell r="AC859" t="str">
            <v>20140101LGUM_426</v>
          </cell>
        </row>
        <row r="860">
          <cell r="B860" t="str">
            <v>Dec 2014</v>
          </cell>
          <cell r="C860" t="str">
            <v>LS</v>
          </cell>
          <cell r="D860" t="str">
            <v>LGUM_427</v>
          </cell>
          <cell r="E860">
            <v>53</v>
          </cell>
          <cell r="G860">
            <v>1879</v>
          </cell>
          <cell r="K860">
            <v>1.2789769243681803E-13</v>
          </cell>
          <cell r="L860">
            <v>1865.6000000000001</v>
          </cell>
          <cell r="M860">
            <v>1865.6000000000001</v>
          </cell>
          <cell r="O860">
            <v>-1.82</v>
          </cell>
          <cell r="Q860">
            <v>104.55</v>
          </cell>
          <cell r="R860">
            <v>0</v>
          </cell>
          <cell r="S860">
            <v>2019.19</v>
          </cell>
          <cell r="X860">
            <v>39.75</v>
          </cell>
          <cell r="AC860" t="str">
            <v>20140101LGUM_427</v>
          </cell>
        </row>
        <row r="861">
          <cell r="B861" t="str">
            <v>Dec 2014</v>
          </cell>
          <cell r="C861" t="str">
            <v>RLS</v>
          </cell>
          <cell r="D861" t="str">
            <v>LGUM_428</v>
          </cell>
          <cell r="E861">
            <v>260</v>
          </cell>
          <cell r="G861">
            <v>12874</v>
          </cell>
          <cell r="K861">
            <v>4.5474735088646412E-13</v>
          </cell>
          <cell r="L861">
            <v>8863.4</v>
          </cell>
          <cell r="M861">
            <v>8863.4</v>
          </cell>
          <cell r="O861">
            <v>-12.48</v>
          </cell>
          <cell r="Q861">
            <v>497.81</v>
          </cell>
          <cell r="R861">
            <v>0</v>
          </cell>
          <cell r="S861">
            <v>9615</v>
          </cell>
          <cell r="X861">
            <v>275.60000000000002</v>
          </cell>
          <cell r="AC861" t="str">
            <v>20140101LGUM_428</v>
          </cell>
        </row>
        <row r="862">
          <cell r="B862" t="str">
            <v>Dec 2014</v>
          </cell>
          <cell r="C862" t="str">
            <v>LS</v>
          </cell>
          <cell r="D862" t="str">
            <v>LGUM_429</v>
          </cell>
          <cell r="E862">
            <v>218</v>
          </cell>
          <cell r="G862">
            <v>10516</v>
          </cell>
          <cell r="K862">
            <v>0</v>
          </cell>
          <cell r="L862">
            <v>7863.26</v>
          </cell>
          <cell r="M862">
            <v>7863.2599999999993</v>
          </cell>
          <cell r="O862">
            <v>-7.91</v>
          </cell>
          <cell r="Q862">
            <v>449.68</v>
          </cell>
          <cell r="R862">
            <v>0</v>
          </cell>
          <cell r="S862">
            <v>8944.16</v>
          </cell>
          <cell r="X862">
            <v>231.08</v>
          </cell>
          <cell r="AC862" t="str">
            <v>20140101LGUM_429</v>
          </cell>
        </row>
        <row r="863">
          <cell r="B863" t="str">
            <v>Dec 2014</v>
          </cell>
          <cell r="C863" t="str">
            <v>RLS</v>
          </cell>
          <cell r="D863" t="str">
            <v>LGUM_430</v>
          </cell>
          <cell r="E863">
            <v>13</v>
          </cell>
          <cell r="G863">
            <v>487</v>
          </cell>
          <cell r="K863">
            <v>0</v>
          </cell>
          <cell r="L863">
            <v>419.38</v>
          </cell>
          <cell r="M863">
            <v>419.38</v>
          </cell>
          <cell r="O863">
            <v>-0.47</v>
          </cell>
          <cell r="Q863">
            <v>22.87</v>
          </cell>
          <cell r="R863">
            <v>0</v>
          </cell>
          <cell r="S863">
            <v>441.78</v>
          </cell>
          <cell r="X863">
            <v>9.75</v>
          </cell>
          <cell r="AC863" t="str">
            <v>20140101LGUM_430</v>
          </cell>
        </row>
        <row r="864">
          <cell r="B864" t="str">
            <v>Dec 2014</v>
          </cell>
          <cell r="C864" t="str">
            <v>LS</v>
          </cell>
          <cell r="D864" t="str">
            <v>LGUM_431</v>
          </cell>
          <cell r="E864">
            <v>45</v>
          </cell>
          <cell r="G864">
            <v>1508</v>
          </cell>
          <cell r="K864">
            <v>0</v>
          </cell>
          <cell r="L864">
            <v>1481.85</v>
          </cell>
          <cell r="M864">
            <v>1481.85</v>
          </cell>
          <cell r="O864">
            <v>-1.45</v>
          </cell>
          <cell r="Q864">
            <v>89.9</v>
          </cell>
          <cell r="R864">
            <v>0</v>
          </cell>
          <cell r="S864">
            <v>1736.28</v>
          </cell>
          <cell r="X864">
            <v>33.75</v>
          </cell>
          <cell r="AC864" t="str">
            <v>20140101LGUM_431</v>
          </cell>
        </row>
        <row r="865">
          <cell r="B865" t="str">
            <v>Dec 2014</v>
          </cell>
          <cell r="C865" t="str">
            <v>RLS</v>
          </cell>
          <cell r="D865" t="str">
            <v>LGUM_432</v>
          </cell>
          <cell r="E865">
            <v>10</v>
          </cell>
          <cell r="G865">
            <v>499</v>
          </cell>
          <cell r="K865">
            <v>-2.9753977059954195E-14</v>
          </cell>
          <cell r="L865">
            <v>343.29999999999995</v>
          </cell>
          <cell r="M865">
            <v>343.29999999999995</v>
          </cell>
          <cell r="O865">
            <v>-0.49</v>
          </cell>
          <cell r="Q865">
            <v>18.91</v>
          </cell>
          <cell r="R865">
            <v>0</v>
          </cell>
          <cell r="S865">
            <v>365.19</v>
          </cell>
          <cell r="X865">
            <v>10.6</v>
          </cell>
          <cell r="AC865" t="str">
            <v>20140101LGUM_432</v>
          </cell>
        </row>
        <row r="866">
          <cell r="B866" t="str">
            <v>Dec 2014</v>
          </cell>
          <cell r="C866" t="str">
            <v>LS</v>
          </cell>
          <cell r="D866" t="str">
            <v>LGUM_433</v>
          </cell>
          <cell r="E866">
            <v>230</v>
          </cell>
          <cell r="G866">
            <v>11458</v>
          </cell>
          <cell r="K866">
            <v>0</v>
          </cell>
          <cell r="L866">
            <v>8047.7</v>
          </cell>
          <cell r="M866">
            <v>8047.7</v>
          </cell>
          <cell r="O866">
            <v>-9.39</v>
          </cell>
          <cell r="Q866">
            <v>486.06</v>
          </cell>
          <cell r="R866">
            <v>0</v>
          </cell>
          <cell r="S866">
            <v>9581.66</v>
          </cell>
          <cell r="X866">
            <v>243.8</v>
          </cell>
          <cell r="AC866" t="str">
            <v>20140101LGUM_433</v>
          </cell>
        </row>
        <row r="867">
          <cell r="B867" t="str">
            <v>Dec 2014</v>
          </cell>
          <cell r="C867" t="str">
            <v>LS</v>
          </cell>
          <cell r="D867" t="str">
            <v>LGUM_439</v>
          </cell>
          <cell r="E867">
            <v>0</v>
          </cell>
          <cell r="G867">
            <v>0</v>
          </cell>
          <cell r="K867">
            <v>0</v>
          </cell>
          <cell r="L867">
            <v>0</v>
          </cell>
          <cell r="M867">
            <v>0</v>
          </cell>
          <cell r="O867">
            <v>0</v>
          </cell>
          <cell r="Q867">
            <v>0</v>
          </cell>
          <cell r="R867">
            <v>0</v>
          </cell>
          <cell r="S867">
            <v>0</v>
          </cell>
          <cell r="X867">
            <v>0</v>
          </cell>
          <cell r="AC867" t="str">
            <v>20140101LGUM_439</v>
          </cell>
        </row>
        <row r="868">
          <cell r="B868" t="str">
            <v>Dec 2014</v>
          </cell>
          <cell r="C868" t="str">
            <v>LS</v>
          </cell>
          <cell r="D868" t="str">
            <v>LGUM_440</v>
          </cell>
          <cell r="E868">
            <v>2</v>
          </cell>
          <cell r="G868">
            <v>239</v>
          </cell>
          <cell r="K868">
            <v>0</v>
          </cell>
          <cell r="L868">
            <v>36.56</v>
          </cell>
          <cell r="M868">
            <v>36.56</v>
          </cell>
          <cell r="O868">
            <v>-0.23</v>
          </cell>
          <cell r="Q868">
            <v>1.98</v>
          </cell>
          <cell r="R868">
            <v>0</v>
          </cell>
          <cell r="S868">
            <v>38.31</v>
          </cell>
          <cell r="X868">
            <v>5.34</v>
          </cell>
          <cell r="AC868" t="str">
            <v>20140101LGUM_440</v>
          </cell>
        </row>
        <row r="869">
          <cell r="B869" t="str">
            <v>Dec 2014</v>
          </cell>
          <cell r="C869" t="str">
            <v>LS</v>
          </cell>
          <cell r="D869" t="str">
            <v>LGUM_441</v>
          </cell>
          <cell r="E869">
            <v>39</v>
          </cell>
          <cell r="G869">
            <v>7723</v>
          </cell>
          <cell r="K869">
            <v>0</v>
          </cell>
          <cell r="L869">
            <v>870.48</v>
          </cell>
          <cell r="M869">
            <v>870.48</v>
          </cell>
          <cell r="O869">
            <v>-7.11</v>
          </cell>
          <cell r="Q869">
            <v>46.85</v>
          </cell>
          <cell r="R869">
            <v>0</v>
          </cell>
          <cell r="S869">
            <v>910.22</v>
          </cell>
          <cell r="X869">
            <v>166.92</v>
          </cell>
          <cell r="AC869" t="str">
            <v>20140101LGUM_441</v>
          </cell>
        </row>
        <row r="870">
          <cell r="B870" t="str">
            <v>Dec 2014</v>
          </cell>
          <cell r="C870" t="str">
            <v>LS</v>
          </cell>
          <cell r="D870" t="str">
            <v>LGUM_444</v>
          </cell>
          <cell r="E870">
            <v>0</v>
          </cell>
          <cell r="G870">
            <v>0</v>
          </cell>
          <cell r="K870">
            <v>0</v>
          </cell>
          <cell r="L870">
            <v>0</v>
          </cell>
          <cell r="M870">
            <v>0</v>
          </cell>
          <cell r="O870">
            <v>0</v>
          </cell>
          <cell r="Q870">
            <v>0</v>
          </cell>
          <cell r="R870">
            <v>0</v>
          </cell>
          <cell r="S870">
            <v>0</v>
          </cell>
          <cell r="X870">
            <v>0</v>
          </cell>
          <cell r="AC870" t="str">
            <v>20140101LGUM_444</v>
          </cell>
        </row>
        <row r="871">
          <cell r="B871" t="str">
            <v>Dec 2014</v>
          </cell>
          <cell r="C871" t="str">
            <v>LS</v>
          </cell>
          <cell r="D871" t="str">
            <v>LGUM_445</v>
          </cell>
          <cell r="E871">
            <v>0</v>
          </cell>
          <cell r="G871">
            <v>0</v>
          </cell>
          <cell r="K871">
            <v>0</v>
          </cell>
          <cell r="L871">
            <v>0</v>
          </cell>
          <cell r="M871">
            <v>0</v>
          </cell>
          <cell r="O871">
            <v>0</v>
          </cell>
          <cell r="Q871">
            <v>0</v>
          </cell>
          <cell r="R871">
            <v>0</v>
          </cell>
          <cell r="S871">
            <v>0</v>
          </cell>
          <cell r="X871">
            <v>0</v>
          </cell>
          <cell r="AC871" t="str">
            <v>20140101LGUM_445</v>
          </cell>
        </row>
        <row r="872">
          <cell r="B872" t="str">
            <v>Dec 2014</v>
          </cell>
          <cell r="C872" t="str">
            <v>LS</v>
          </cell>
          <cell r="D872" t="str">
            <v>LGUM_452</v>
          </cell>
          <cell r="E872">
            <v>6677</v>
          </cell>
          <cell r="G872">
            <v>526824</v>
          </cell>
          <cell r="K872">
            <v>-122.10999999999535</v>
          </cell>
          <cell r="L872">
            <v>85477.03</v>
          </cell>
          <cell r="M872">
            <v>85477.029999999984</v>
          </cell>
          <cell r="O872">
            <v>-505.99</v>
          </cell>
          <cell r="Q872">
            <v>4702.1499999999996</v>
          </cell>
          <cell r="R872">
            <v>0</v>
          </cell>
          <cell r="S872">
            <v>90804.18</v>
          </cell>
          <cell r="X872">
            <v>11017.05</v>
          </cell>
          <cell r="AC872" t="str">
            <v>20140101LGUM_452</v>
          </cell>
        </row>
        <row r="873">
          <cell r="B873" t="str">
            <v>Dec 2014</v>
          </cell>
          <cell r="C873" t="str">
            <v>LS</v>
          </cell>
          <cell r="D873" t="str">
            <v>LGUM_453</v>
          </cell>
          <cell r="E873">
            <v>9634</v>
          </cell>
          <cell r="G873">
            <v>1261578</v>
          </cell>
          <cell r="K873">
            <v>-19.080000000003565</v>
          </cell>
          <cell r="L873">
            <v>145261.63999999998</v>
          </cell>
          <cell r="M873">
            <v>145261.63999999998</v>
          </cell>
          <cell r="O873">
            <v>-1215.02</v>
          </cell>
          <cell r="Q873">
            <v>7922.11</v>
          </cell>
          <cell r="R873">
            <v>0</v>
          </cell>
          <cell r="S873">
            <v>153117.65</v>
          </cell>
          <cell r="X873">
            <v>38343.32</v>
          </cell>
          <cell r="AC873" t="str">
            <v>20140101LGUM_453</v>
          </cell>
        </row>
        <row r="874">
          <cell r="B874" t="str">
            <v>Dec 2014</v>
          </cell>
          <cell r="C874" t="str">
            <v>LS</v>
          </cell>
          <cell r="D874" t="str">
            <v>LGUM_454</v>
          </cell>
          <cell r="E874">
            <v>5639</v>
          </cell>
          <cell r="G874">
            <v>1141273</v>
          </cell>
          <cell r="K874">
            <v>-154.88000000000739</v>
          </cell>
          <cell r="L874">
            <v>97850.94</v>
          </cell>
          <cell r="M874">
            <v>97850.94</v>
          </cell>
          <cell r="O874">
            <v>-1076.98</v>
          </cell>
          <cell r="Q874">
            <v>5421.18</v>
          </cell>
          <cell r="R874">
            <v>0</v>
          </cell>
          <cell r="S874">
            <v>105062.59</v>
          </cell>
          <cell r="X874">
            <v>24134.92</v>
          </cell>
          <cell r="AC874" t="str">
            <v>20140101LGUM_454</v>
          </cell>
        </row>
        <row r="875">
          <cell r="B875" t="str">
            <v>Dec 2014</v>
          </cell>
          <cell r="C875" t="str">
            <v>LS</v>
          </cell>
          <cell r="D875" t="str">
            <v>LGUM_455</v>
          </cell>
          <cell r="E875">
            <v>421</v>
          </cell>
          <cell r="G875">
            <v>31700</v>
          </cell>
          <cell r="K875">
            <v>-22.94999999999979</v>
          </cell>
          <cell r="L875">
            <v>5774.22</v>
          </cell>
          <cell r="M875">
            <v>5774.2199999999993</v>
          </cell>
          <cell r="O875">
            <v>-29.8</v>
          </cell>
          <cell r="Q875">
            <v>324.52</v>
          </cell>
          <cell r="R875">
            <v>0</v>
          </cell>
          <cell r="S875">
            <v>6278.9</v>
          </cell>
          <cell r="X875">
            <v>694.65</v>
          </cell>
          <cell r="AC875" t="str">
            <v>20140101LGUM_455</v>
          </cell>
        </row>
        <row r="876">
          <cell r="B876" t="str">
            <v>Dec 2014</v>
          </cell>
          <cell r="C876" t="str">
            <v>LS</v>
          </cell>
          <cell r="D876" t="str">
            <v>LGUM_456</v>
          </cell>
          <cell r="E876">
            <v>13370</v>
          </cell>
          <cell r="G876">
            <v>2615319</v>
          </cell>
          <cell r="K876">
            <v>-665.17000000001281</v>
          </cell>
          <cell r="L876">
            <v>242802.53</v>
          </cell>
          <cell r="M876">
            <v>242802.53</v>
          </cell>
          <cell r="O876">
            <v>-2424.31</v>
          </cell>
          <cell r="Q876">
            <v>13467.41</v>
          </cell>
          <cell r="R876">
            <v>0</v>
          </cell>
          <cell r="S876">
            <v>261711.13</v>
          </cell>
          <cell r="X876">
            <v>57223.6</v>
          </cell>
          <cell r="AC876" t="str">
            <v>20140101LGUM_456</v>
          </cell>
        </row>
        <row r="877">
          <cell r="B877" t="str">
            <v>Dec 2014</v>
          </cell>
          <cell r="C877" t="str">
            <v>LS</v>
          </cell>
          <cell r="D877" t="str">
            <v>LGUM_457</v>
          </cell>
          <cell r="E877">
            <v>3450</v>
          </cell>
          <cell r="G877">
            <v>169013</v>
          </cell>
          <cell r="K877">
            <v>-73.19999999999709</v>
          </cell>
          <cell r="L877">
            <v>37393.800000000003</v>
          </cell>
          <cell r="M877">
            <v>37393.800000000003</v>
          </cell>
          <cell r="O877">
            <v>-162.41</v>
          </cell>
          <cell r="Q877">
            <v>2114.73</v>
          </cell>
          <cell r="R877">
            <v>0</v>
          </cell>
          <cell r="S877">
            <v>41002.870000000003</v>
          </cell>
          <cell r="X877">
            <v>3657</v>
          </cell>
          <cell r="AC877" t="str">
            <v>20140101LGUM_457</v>
          </cell>
        </row>
        <row r="878">
          <cell r="B878" t="str">
            <v>Dec 2014</v>
          </cell>
          <cell r="C878" t="str">
            <v>RLS</v>
          </cell>
          <cell r="D878" t="str">
            <v>LGUM_458</v>
          </cell>
          <cell r="E878">
            <v>5</v>
          </cell>
          <cell r="G878">
            <v>447</v>
          </cell>
          <cell r="K878">
            <v>0</v>
          </cell>
          <cell r="L878">
            <v>55.65</v>
          </cell>
          <cell r="M878">
            <v>55.65</v>
          </cell>
          <cell r="O878">
            <v>-0.43</v>
          </cell>
          <cell r="Q878">
            <v>3</v>
          </cell>
          <cell r="R878">
            <v>0</v>
          </cell>
          <cell r="S878">
            <v>58.22</v>
          </cell>
          <cell r="X878">
            <v>18.850000000000001</v>
          </cell>
          <cell r="AC878" t="str">
            <v>20140101LGUM_458</v>
          </cell>
        </row>
        <row r="879">
          <cell r="B879" t="str">
            <v>Dec 2014</v>
          </cell>
          <cell r="C879" t="str">
            <v>LS</v>
          </cell>
          <cell r="D879" t="str">
            <v>LGUM_470</v>
          </cell>
          <cell r="E879">
            <v>26</v>
          </cell>
          <cell r="G879">
            <v>1625</v>
          </cell>
          <cell r="K879">
            <v>-4.4200000000000115</v>
          </cell>
          <cell r="L879">
            <v>328.12</v>
          </cell>
          <cell r="M879">
            <v>328.12</v>
          </cell>
          <cell r="O879">
            <v>-1.57</v>
          </cell>
          <cell r="Q879">
            <v>18.100000000000001</v>
          </cell>
          <cell r="R879">
            <v>0</v>
          </cell>
          <cell r="S879">
            <v>348.77</v>
          </cell>
          <cell r="X879">
            <v>35.619999999999997</v>
          </cell>
          <cell r="AC879" t="str">
            <v>20140101LGUM_470</v>
          </cell>
        </row>
        <row r="880">
          <cell r="B880" t="str">
            <v>Dec 2014</v>
          </cell>
          <cell r="C880" t="str">
            <v>RLS</v>
          </cell>
          <cell r="D880" t="str">
            <v>LGUM_471</v>
          </cell>
          <cell r="E880">
            <v>2</v>
          </cell>
          <cell r="G880">
            <v>123</v>
          </cell>
          <cell r="K880">
            <v>0</v>
          </cell>
          <cell r="L880">
            <v>30.14</v>
          </cell>
          <cell r="M880">
            <v>30.14</v>
          </cell>
          <cell r="O880">
            <v>-0.12</v>
          </cell>
          <cell r="Q880">
            <v>1.64</v>
          </cell>
          <cell r="R880">
            <v>0</v>
          </cell>
          <cell r="S880">
            <v>31.66</v>
          </cell>
          <cell r="X880">
            <v>2.74</v>
          </cell>
          <cell r="AC880" t="str">
            <v>20140101LGUM_471</v>
          </cell>
        </row>
        <row r="881">
          <cell r="B881" t="str">
            <v>Dec 2014</v>
          </cell>
          <cell r="C881" t="str">
            <v>LS</v>
          </cell>
          <cell r="D881" t="str">
            <v>LGUM_473</v>
          </cell>
          <cell r="E881">
            <v>513</v>
          </cell>
          <cell r="G881">
            <v>74602</v>
          </cell>
          <cell r="K881">
            <v>10.629999999999853</v>
          </cell>
          <cell r="L881">
            <v>9593.4699999999993</v>
          </cell>
          <cell r="M881">
            <v>9593.4699999999993</v>
          </cell>
          <cell r="O881">
            <v>-66.55</v>
          </cell>
          <cell r="Q881">
            <v>518.69000000000005</v>
          </cell>
          <cell r="R881">
            <v>0</v>
          </cell>
          <cell r="S881">
            <v>10127.89</v>
          </cell>
          <cell r="X881">
            <v>1631.34</v>
          </cell>
          <cell r="AC881" t="str">
            <v>20140101LGUM_473</v>
          </cell>
        </row>
        <row r="882">
          <cell r="B882" t="str">
            <v>Dec 2014</v>
          </cell>
          <cell r="C882" t="str">
            <v>RLS</v>
          </cell>
          <cell r="D882" t="str">
            <v>LGUM_474</v>
          </cell>
          <cell r="E882">
            <v>54</v>
          </cell>
          <cell r="G882">
            <v>7894</v>
          </cell>
          <cell r="K882">
            <v>-2.1671553440683056E-13</v>
          </cell>
          <cell r="L882">
            <v>1132.3799999999999</v>
          </cell>
          <cell r="M882">
            <v>1132.3800000000001</v>
          </cell>
          <cell r="O882">
            <v>-7.63</v>
          </cell>
          <cell r="Q882">
            <v>62.9</v>
          </cell>
          <cell r="R882">
            <v>0</v>
          </cell>
          <cell r="S882">
            <v>1214.3900000000001</v>
          </cell>
          <cell r="X882">
            <v>171.72</v>
          </cell>
          <cell r="AC882" t="str">
            <v>20140101LGUM_474</v>
          </cell>
        </row>
        <row r="883">
          <cell r="B883" t="str">
            <v>Dec 2014</v>
          </cell>
          <cell r="C883" t="str">
            <v>RLS</v>
          </cell>
          <cell r="D883" t="str">
            <v>LGUM_475</v>
          </cell>
          <cell r="E883">
            <v>2</v>
          </cell>
          <cell r="G883">
            <v>295</v>
          </cell>
          <cell r="K883">
            <v>0</v>
          </cell>
          <cell r="L883">
            <v>56.84</v>
          </cell>
          <cell r="M883">
            <v>56.84</v>
          </cell>
          <cell r="O883">
            <v>-0.28000000000000003</v>
          </cell>
          <cell r="Q883">
            <v>3.08</v>
          </cell>
          <cell r="R883">
            <v>0</v>
          </cell>
          <cell r="S883">
            <v>59.64</v>
          </cell>
          <cell r="X883">
            <v>6.36</v>
          </cell>
          <cell r="AC883" t="str">
            <v>20140101LGUM_475</v>
          </cell>
        </row>
        <row r="884">
          <cell r="B884" t="str">
            <v>Dec 2014</v>
          </cell>
          <cell r="C884" t="str">
            <v>LS</v>
          </cell>
          <cell r="D884" t="str">
            <v>LGUM_476</v>
          </cell>
          <cell r="E884">
            <v>462</v>
          </cell>
          <cell r="G884">
            <v>203453</v>
          </cell>
          <cell r="K884">
            <v>-342.72000000000173</v>
          </cell>
          <cell r="L884">
            <v>17952.48</v>
          </cell>
          <cell r="M884">
            <v>17952.48</v>
          </cell>
          <cell r="O884">
            <v>-182.39</v>
          </cell>
          <cell r="Q884">
            <v>967.3</v>
          </cell>
          <cell r="R884">
            <v>0</v>
          </cell>
          <cell r="S884">
            <v>18869.03</v>
          </cell>
          <cell r="X884">
            <v>4532.22</v>
          </cell>
          <cell r="AC884" t="str">
            <v>20140101LGUM_476</v>
          </cell>
        </row>
        <row r="885">
          <cell r="B885" t="str">
            <v>Dec 2014</v>
          </cell>
          <cell r="C885" t="str">
            <v>RLS</v>
          </cell>
          <cell r="D885" t="str">
            <v>LGUM_477</v>
          </cell>
          <cell r="E885">
            <v>63</v>
          </cell>
          <cell r="G885">
            <v>27897</v>
          </cell>
          <cell r="K885">
            <v>2.9132252166164108E-13</v>
          </cell>
          <cell r="L885">
            <v>2695.1400000000003</v>
          </cell>
          <cell r="M885">
            <v>2695.1400000000003</v>
          </cell>
          <cell r="O885">
            <v>-26.25</v>
          </cell>
          <cell r="Q885">
            <v>146.96</v>
          </cell>
          <cell r="R885">
            <v>0</v>
          </cell>
          <cell r="S885">
            <v>2849.78</v>
          </cell>
          <cell r="X885">
            <v>618.03</v>
          </cell>
          <cell r="AC885" t="str">
            <v>20140101LGUM_477</v>
          </cell>
        </row>
        <row r="886">
          <cell r="B886" t="str">
            <v>Dec 2014</v>
          </cell>
          <cell r="C886" t="str">
            <v>LS</v>
          </cell>
          <cell r="D886" t="str">
            <v>LGUM_479</v>
          </cell>
          <cell r="E886">
            <v>0</v>
          </cell>
          <cell r="G886">
            <v>0</v>
          </cell>
          <cell r="K886">
            <v>0</v>
          </cell>
          <cell r="L886">
            <v>0</v>
          </cell>
          <cell r="M886">
            <v>0</v>
          </cell>
          <cell r="O886">
            <v>0</v>
          </cell>
          <cell r="Q886">
            <v>0</v>
          </cell>
          <cell r="R886">
            <v>0</v>
          </cell>
          <cell r="S886">
            <v>0</v>
          </cell>
          <cell r="X886">
            <v>0</v>
          </cell>
          <cell r="AC886" t="str">
            <v>20140101LGUM_479</v>
          </cell>
        </row>
        <row r="887">
          <cell r="B887" t="str">
            <v>Dec 2014</v>
          </cell>
          <cell r="C887" t="str">
            <v>LS</v>
          </cell>
          <cell r="D887" t="str">
            <v>LGUM_480</v>
          </cell>
          <cell r="E887">
            <v>20</v>
          </cell>
          <cell r="G887">
            <v>1263</v>
          </cell>
          <cell r="K887">
            <v>0</v>
          </cell>
          <cell r="L887">
            <v>476.6</v>
          </cell>
          <cell r="M887">
            <v>476.59999999999997</v>
          </cell>
          <cell r="O887">
            <v>-1.23</v>
          </cell>
          <cell r="Q887">
            <v>25.96</v>
          </cell>
          <cell r="R887">
            <v>0</v>
          </cell>
          <cell r="S887">
            <v>501.33</v>
          </cell>
          <cell r="X887">
            <v>27.4</v>
          </cell>
          <cell r="AC887" t="str">
            <v>20140101LGUM_480</v>
          </cell>
        </row>
        <row r="888">
          <cell r="B888" t="str">
            <v>Dec 2014</v>
          </cell>
          <cell r="C888" t="str">
            <v>LS</v>
          </cell>
          <cell r="D888" t="str">
            <v>LGUM_481</v>
          </cell>
          <cell r="E888">
            <v>4</v>
          </cell>
          <cell r="G888">
            <v>579</v>
          </cell>
          <cell r="K888">
            <v>0</v>
          </cell>
          <cell r="L888">
            <v>81.84</v>
          </cell>
          <cell r="M888">
            <v>81.84</v>
          </cell>
          <cell r="O888">
            <v>-0.56000000000000005</v>
          </cell>
          <cell r="Q888">
            <v>4.4400000000000004</v>
          </cell>
          <cell r="R888">
            <v>0</v>
          </cell>
          <cell r="S888">
            <v>85.72</v>
          </cell>
          <cell r="X888">
            <v>12.72</v>
          </cell>
          <cell r="AC888" t="str">
            <v>20140101LGUM_481</v>
          </cell>
        </row>
        <row r="889">
          <cell r="B889" t="str">
            <v>Dec 2014</v>
          </cell>
          <cell r="C889" t="str">
            <v>LS</v>
          </cell>
          <cell r="D889" t="str">
            <v>LGUM_482</v>
          </cell>
          <cell r="E889">
            <v>52</v>
          </cell>
          <cell r="G889">
            <v>7505</v>
          </cell>
          <cell r="K889">
            <v>0</v>
          </cell>
          <cell r="L889">
            <v>1570.92</v>
          </cell>
          <cell r="M889">
            <v>1570.92</v>
          </cell>
          <cell r="O889">
            <v>-6.75</v>
          </cell>
          <cell r="Q889">
            <v>84.54</v>
          </cell>
          <cell r="R889">
            <v>0</v>
          </cell>
          <cell r="S889">
            <v>1648.71</v>
          </cell>
          <cell r="X889">
            <v>165.36</v>
          </cell>
          <cell r="AC889" t="str">
            <v>20140101LGUM_482</v>
          </cell>
        </row>
        <row r="890">
          <cell r="B890" t="str">
            <v>Dec 2014</v>
          </cell>
          <cell r="C890" t="str">
            <v>LS</v>
          </cell>
          <cell r="D890" t="str">
            <v>LGUM_483</v>
          </cell>
          <cell r="E890">
            <v>2</v>
          </cell>
          <cell r="G890">
            <v>874</v>
          </cell>
          <cell r="K890">
            <v>0</v>
          </cell>
          <cell r="L890">
            <v>85.12</v>
          </cell>
          <cell r="M890">
            <v>85.12</v>
          </cell>
          <cell r="O890">
            <v>-0.85</v>
          </cell>
          <cell r="Q890">
            <v>4.5999999999999996</v>
          </cell>
          <cell r="R890">
            <v>0</v>
          </cell>
          <cell r="S890">
            <v>88.87</v>
          </cell>
          <cell r="X890">
            <v>19.62</v>
          </cell>
          <cell r="AC890" t="str">
            <v>20140101LGUM_483</v>
          </cell>
        </row>
        <row r="891">
          <cell r="B891" t="str">
            <v>Dec 2014</v>
          </cell>
          <cell r="C891" t="str">
            <v>LS</v>
          </cell>
          <cell r="D891" t="str">
            <v>LGUM_484</v>
          </cell>
          <cell r="E891">
            <v>13</v>
          </cell>
          <cell r="G891">
            <v>5662</v>
          </cell>
          <cell r="K891">
            <v>0</v>
          </cell>
          <cell r="L891">
            <v>680.03</v>
          </cell>
          <cell r="M891">
            <v>680.03</v>
          </cell>
          <cell r="O891">
            <v>-5.49</v>
          </cell>
          <cell r="Q891">
            <v>36.83</v>
          </cell>
          <cell r="R891">
            <v>0</v>
          </cell>
          <cell r="S891">
            <v>711.37</v>
          </cell>
          <cell r="X891">
            <v>127.53</v>
          </cell>
          <cell r="AC891" t="str">
            <v>20140101LGUM_484</v>
          </cell>
        </row>
      </sheetData>
      <sheetData sheetId="25">
        <row r="2">
          <cell r="B2" t="str">
            <v>Jan 2015</v>
          </cell>
          <cell r="C2" t="str">
            <v>RLS</v>
          </cell>
          <cell r="D2" t="str">
            <v>LE_900Pole</v>
          </cell>
          <cell r="E2">
            <v>1613</v>
          </cell>
          <cell r="H2">
            <v>-1.1400000000007822</v>
          </cell>
          <cell r="I2">
            <v>3321.6399999999994</v>
          </cell>
          <cell r="J2">
            <v>3321.6399999999994</v>
          </cell>
          <cell r="L2">
            <v>3321.6399999999994</v>
          </cell>
          <cell r="V2" t="str">
            <v>20140101LE_900Pole</v>
          </cell>
        </row>
        <row r="3">
          <cell r="B3" t="str">
            <v>Jan 2015</v>
          </cell>
          <cell r="C3" t="str">
            <v xml:space="preserve">LS </v>
          </cell>
          <cell r="D3" t="str">
            <v>LE_900Pole</v>
          </cell>
          <cell r="E3">
            <v>5202</v>
          </cell>
          <cell r="H3">
            <v>-0.9500000000007276</v>
          </cell>
          <cell r="I3">
            <v>10715.17</v>
          </cell>
          <cell r="J3">
            <v>10715.17</v>
          </cell>
          <cell r="L3">
            <v>10715.17</v>
          </cell>
          <cell r="V3" t="str">
            <v>20140101LE_900Pole</v>
          </cell>
        </row>
        <row r="4">
          <cell r="B4" t="str">
            <v>Jan 2015</v>
          </cell>
          <cell r="C4" t="str">
            <v>RLS</v>
          </cell>
          <cell r="D4" t="str">
            <v>LE_901Pole</v>
          </cell>
          <cell r="E4">
            <v>155</v>
          </cell>
          <cell r="H4">
            <v>0</v>
          </cell>
          <cell r="I4">
            <v>1675.55</v>
          </cell>
          <cell r="J4">
            <v>1675.55</v>
          </cell>
          <cell r="L4">
            <v>1675.55</v>
          </cell>
          <cell r="V4" t="str">
            <v>20140101LE_901Pole</v>
          </cell>
        </row>
        <row r="5">
          <cell r="B5" t="str">
            <v>Jan 2015</v>
          </cell>
          <cell r="C5" t="str">
            <v xml:space="preserve">LS </v>
          </cell>
          <cell r="D5" t="str">
            <v>LE_901Pole</v>
          </cell>
          <cell r="E5">
            <v>0</v>
          </cell>
          <cell r="H5">
            <v>0</v>
          </cell>
          <cell r="I5">
            <v>0</v>
          </cell>
          <cell r="J5">
            <v>0</v>
          </cell>
          <cell r="L5">
            <v>0</v>
          </cell>
          <cell r="V5" t="str">
            <v>20140101LE_901Pole</v>
          </cell>
        </row>
        <row r="6">
          <cell r="B6" t="str">
            <v>Jan 2015</v>
          </cell>
          <cell r="C6" t="str">
            <v>RLS</v>
          </cell>
          <cell r="D6" t="str">
            <v>LE_902Pole</v>
          </cell>
          <cell r="E6">
            <v>277</v>
          </cell>
          <cell r="H6">
            <v>0</v>
          </cell>
          <cell r="I6">
            <v>3573.3</v>
          </cell>
          <cell r="J6">
            <v>3573.3</v>
          </cell>
          <cell r="L6">
            <v>3573.3</v>
          </cell>
          <cell r="V6" t="str">
            <v>20140101LE_902Pole</v>
          </cell>
        </row>
        <row r="7">
          <cell r="B7" t="str">
            <v>Jan 2015</v>
          </cell>
          <cell r="C7" t="str">
            <v xml:space="preserve">LS </v>
          </cell>
          <cell r="D7" t="str">
            <v>LE_902Pole</v>
          </cell>
          <cell r="E7">
            <v>3</v>
          </cell>
          <cell r="H7">
            <v>0</v>
          </cell>
          <cell r="I7">
            <v>38.700000000000003</v>
          </cell>
          <cell r="J7">
            <v>38.700000000000003</v>
          </cell>
          <cell r="L7">
            <v>38.700000000000003</v>
          </cell>
          <cell r="V7" t="str">
            <v>20140101LE_902Pole</v>
          </cell>
        </row>
        <row r="8">
          <cell r="B8" t="str">
            <v>Jan 2015</v>
          </cell>
          <cell r="C8" t="str">
            <v>RLS</v>
          </cell>
          <cell r="D8" t="str">
            <v>LE_950Base</v>
          </cell>
          <cell r="E8">
            <v>75</v>
          </cell>
          <cell r="H8">
            <v>0</v>
          </cell>
          <cell r="I8">
            <v>260.25</v>
          </cell>
          <cell r="J8">
            <v>260.25</v>
          </cell>
          <cell r="L8">
            <v>260.25</v>
          </cell>
          <cell r="V8" t="str">
            <v>20140101LE_950Base</v>
          </cell>
        </row>
        <row r="9">
          <cell r="B9" t="str">
            <v>Jan 2015</v>
          </cell>
          <cell r="C9" t="str">
            <v xml:space="preserve">LS </v>
          </cell>
          <cell r="D9" t="str">
            <v>LE_950Base</v>
          </cell>
          <cell r="E9">
            <v>13</v>
          </cell>
          <cell r="H9">
            <v>0</v>
          </cell>
          <cell r="I9">
            <v>45.11</v>
          </cell>
          <cell r="J9">
            <v>45.11</v>
          </cell>
          <cell r="L9">
            <v>45.11</v>
          </cell>
          <cell r="V9" t="str">
            <v>20140101LE_950Base</v>
          </cell>
        </row>
        <row r="10">
          <cell r="B10" t="str">
            <v>Jan 2015</v>
          </cell>
          <cell r="C10" t="str">
            <v>RLS</v>
          </cell>
          <cell r="D10" t="str">
            <v>LE_951Base</v>
          </cell>
          <cell r="E10">
            <v>195</v>
          </cell>
          <cell r="H10">
            <v>-3.7300000000000182</v>
          </cell>
          <cell r="I10">
            <v>723.62</v>
          </cell>
          <cell r="J10">
            <v>723.62</v>
          </cell>
          <cell r="L10">
            <v>723.62</v>
          </cell>
          <cell r="V10" t="str">
            <v>20140101LE_951Base</v>
          </cell>
        </row>
        <row r="11">
          <cell r="B11" t="str">
            <v>Jan 2015</v>
          </cell>
          <cell r="C11" t="str">
            <v xml:space="preserve">LS </v>
          </cell>
          <cell r="D11" t="str">
            <v>LE_951Base</v>
          </cell>
          <cell r="E11">
            <v>73</v>
          </cell>
          <cell r="H11">
            <v>-11.190000000000055</v>
          </cell>
          <cell r="I11">
            <v>261.09999999999997</v>
          </cell>
          <cell r="J11">
            <v>261.09999999999997</v>
          </cell>
          <cell r="L11">
            <v>261.09999999999997</v>
          </cell>
          <cell r="V11" t="str">
            <v>20140101LE_951Base</v>
          </cell>
        </row>
        <row r="12">
          <cell r="B12" t="str">
            <v>Jan 2015</v>
          </cell>
          <cell r="C12" t="str">
            <v>RLS</v>
          </cell>
          <cell r="D12" t="str">
            <v>LE_956Base</v>
          </cell>
          <cell r="E12">
            <v>239</v>
          </cell>
          <cell r="H12">
            <v>10.67999999999995</v>
          </cell>
          <cell r="I12">
            <v>861.52</v>
          </cell>
          <cell r="J12">
            <v>861.52</v>
          </cell>
          <cell r="L12">
            <v>861.52</v>
          </cell>
          <cell r="V12" t="str">
            <v>20140101LE_956Base</v>
          </cell>
        </row>
        <row r="13">
          <cell r="B13" t="str">
            <v>Jan 2015</v>
          </cell>
          <cell r="C13" t="str">
            <v xml:space="preserve">LS </v>
          </cell>
          <cell r="D13" t="str">
            <v>LE_956Base</v>
          </cell>
          <cell r="E13">
            <v>307</v>
          </cell>
          <cell r="H13">
            <v>21.3599999999999</v>
          </cell>
          <cell r="I13">
            <v>1114.28</v>
          </cell>
          <cell r="J13">
            <v>1114.28</v>
          </cell>
          <cell r="L13">
            <v>1114.28</v>
          </cell>
          <cell r="V13" t="str">
            <v>20140101LE_956Base</v>
          </cell>
        </row>
        <row r="14">
          <cell r="B14" t="str">
            <v>Jan 2015</v>
          </cell>
          <cell r="C14" t="str">
            <v>RLS</v>
          </cell>
          <cell r="D14" t="str">
            <v>LE_958Pole</v>
          </cell>
          <cell r="E14">
            <v>37</v>
          </cell>
          <cell r="H14">
            <v>0</v>
          </cell>
          <cell r="I14">
            <v>418.47</v>
          </cell>
          <cell r="J14">
            <v>418.47</v>
          </cell>
          <cell r="L14">
            <v>418.47</v>
          </cell>
          <cell r="V14" t="str">
            <v>20140101LE_958Pole</v>
          </cell>
        </row>
        <row r="15">
          <cell r="B15" t="str">
            <v>Jan 2015</v>
          </cell>
          <cell r="C15" t="str">
            <v xml:space="preserve">LS </v>
          </cell>
          <cell r="D15" t="str">
            <v>LE_958Pole</v>
          </cell>
          <cell r="E15">
            <v>411</v>
          </cell>
          <cell r="H15">
            <v>1.5200000000004366</v>
          </cell>
          <cell r="I15">
            <v>4649.93</v>
          </cell>
          <cell r="J15">
            <v>4649.93</v>
          </cell>
          <cell r="L15">
            <v>4649.93</v>
          </cell>
          <cell r="V15" t="str">
            <v>20140101LE_958Pole</v>
          </cell>
        </row>
        <row r="16">
          <cell r="B16" t="str">
            <v>Feb 2015</v>
          </cell>
          <cell r="C16" t="str">
            <v>RLS</v>
          </cell>
          <cell r="D16" t="str">
            <v>LE_900Pole</v>
          </cell>
          <cell r="E16">
            <v>1537</v>
          </cell>
          <cell r="H16">
            <v>-0.30999999999994543</v>
          </cell>
          <cell r="I16">
            <v>3165.91</v>
          </cell>
          <cell r="J16">
            <v>3165.91</v>
          </cell>
          <cell r="L16">
            <v>3165.91</v>
          </cell>
          <cell r="V16" t="str">
            <v>20140101LE_900Pole</v>
          </cell>
        </row>
        <row r="17">
          <cell r="B17" t="str">
            <v>Feb 2015</v>
          </cell>
          <cell r="C17" t="str">
            <v xml:space="preserve">LS </v>
          </cell>
          <cell r="D17" t="str">
            <v>LE_900Pole</v>
          </cell>
          <cell r="E17">
            <v>5001</v>
          </cell>
          <cell r="H17">
            <v>-0.11999999999716238</v>
          </cell>
          <cell r="I17">
            <v>10301.940000000002</v>
          </cell>
          <cell r="J17">
            <v>10301.940000000002</v>
          </cell>
          <cell r="L17">
            <v>10301.940000000002</v>
          </cell>
          <cell r="V17" t="str">
            <v>20140101LE_900Pole</v>
          </cell>
        </row>
        <row r="18">
          <cell r="B18" t="str">
            <v>Feb 2015</v>
          </cell>
          <cell r="C18" t="str">
            <v>RLS</v>
          </cell>
          <cell r="D18" t="str">
            <v>LE_901Pole</v>
          </cell>
          <cell r="E18">
            <v>155</v>
          </cell>
          <cell r="H18">
            <v>0</v>
          </cell>
          <cell r="I18">
            <v>1675.55</v>
          </cell>
          <cell r="J18">
            <v>1675.55</v>
          </cell>
          <cell r="L18">
            <v>1675.55</v>
          </cell>
          <cell r="V18" t="str">
            <v>20140101LE_901Pole</v>
          </cell>
        </row>
        <row r="19">
          <cell r="B19" t="str">
            <v>Feb 2015</v>
          </cell>
          <cell r="C19" t="str">
            <v xml:space="preserve">LS </v>
          </cell>
          <cell r="D19" t="str">
            <v>LE_901Pole</v>
          </cell>
          <cell r="E19">
            <v>0</v>
          </cell>
          <cell r="H19">
            <v>0</v>
          </cell>
          <cell r="I19">
            <v>0</v>
          </cell>
          <cell r="J19">
            <v>0</v>
          </cell>
          <cell r="L19">
            <v>0</v>
          </cell>
          <cell r="V19" t="str">
            <v>20140101LE_901Pole</v>
          </cell>
        </row>
        <row r="20">
          <cell r="B20" t="str">
            <v>Feb 2015</v>
          </cell>
          <cell r="C20" t="str">
            <v>RLS</v>
          </cell>
          <cell r="D20" t="str">
            <v>LE_902Pole</v>
          </cell>
          <cell r="E20">
            <v>241</v>
          </cell>
          <cell r="H20">
            <v>0</v>
          </cell>
          <cell r="I20">
            <v>3108.9</v>
          </cell>
          <cell r="J20">
            <v>3108.8999999999996</v>
          </cell>
          <cell r="L20">
            <v>3108.8999999999996</v>
          </cell>
          <cell r="V20" t="str">
            <v>20140101LE_902Pole</v>
          </cell>
        </row>
        <row r="21">
          <cell r="B21" t="str">
            <v>Feb 2015</v>
          </cell>
          <cell r="C21" t="str">
            <v xml:space="preserve">LS </v>
          </cell>
          <cell r="D21" t="str">
            <v>LE_902Pole</v>
          </cell>
          <cell r="E21">
            <v>3</v>
          </cell>
          <cell r="H21">
            <v>0</v>
          </cell>
          <cell r="I21">
            <v>38.700000000000003</v>
          </cell>
          <cell r="J21">
            <v>38.700000000000003</v>
          </cell>
          <cell r="L21">
            <v>38.700000000000003</v>
          </cell>
          <cell r="V21" t="str">
            <v>20140101LE_902Pole</v>
          </cell>
        </row>
        <row r="22">
          <cell r="B22" t="str">
            <v>Feb 2015</v>
          </cell>
          <cell r="C22" t="str">
            <v>RLS</v>
          </cell>
          <cell r="D22" t="str">
            <v>LE_950Base</v>
          </cell>
          <cell r="E22">
            <v>75</v>
          </cell>
          <cell r="H22">
            <v>0</v>
          </cell>
          <cell r="I22">
            <v>260.25</v>
          </cell>
          <cell r="J22">
            <v>260.25</v>
          </cell>
          <cell r="L22">
            <v>260.25</v>
          </cell>
          <cell r="V22" t="str">
            <v>20140101LE_950Base</v>
          </cell>
        </row>
        <row r="23">
          <cell r="B23" t="str">
            <v>Feb 2015</v>
          </cell>
          <cell r="C23" t="str">
            <v xml:space="preserve">LS </v>
          </cell>
          <cell r="D23" t="str">
            <v>LE_950Base</v>
          </cell>
          <cell r="E23">
            <v>13</v>
          </cell>
          <cell r="H23">
            <v>0</v>
          </cell>
          <cell r="I23">
            <v>45.11</v>
          </cell>
          <cell r="J23">
            <v>45.11</v>
          </cell>
          <cell r="L23">
            <v>45.11</v>
          </cell>
          <cell r="V23" t="str">
            <v>20140101LE_950Base</v>
          </cell>
        </row>
        <row r="24">
          <cell r="B24" t="str">
            <v>Feb 2015</v>
          </cell>
          <cell r="C24" t="str">
            <v>RLS</v>
          </cell>
          <cell r="D24" t="str">
            <v>LE_951Base</v>
          </cell>
          <cell r="E24">
            <v>195</v>
          </cell>
          <cell r="H24">
            <v>-3.7300000000000182</v>
          </cell>
          <cell r="I24">
            <v>723.62</v>
          </cell>
          <cell r="J24">
            <v>723.62</v>
          </cell>
          <cell r="L24">
            <v>723.62</v>
          </cell>
          <cell r="V24" t="str">
            <v>20140101LE_951Base</v>
          </cell>
        </row>
        <row r="25">
          <cell r="B25" t="str">
            <v>Feb 2015</v>
          </cell>
          <cell r="C25" t="str">
            <v xml:space="preserve">LS </v>
          </cell>
          <cell r="D25" t="str">
            <v>LE_951Base</v>
          </cell>
          <cell r="E25">
            <v>73</v>
          </cell>
          <cell r="H25">
            <v>-11.190000000000055</v>
          </cell>
          <cell r="I25">
            <v>261.09999999999997</v>
          </cell>
          <cell r="J25">
            <v>261.09999999999997</v>
          </cell>
          <cell r="L25">
            <v>261.09999999999997</v>
          </cell>
          <cell r="V25" t="str">
            <v>20140101LE_951Base</v>
          </cell>
        </row>
        <row r="26">
          <cell r="B26" t="str">
            <v>Feb 2015</v>
          </cell>
          <cell r="C26" t="str">
            <v>RLS</v>
          </cell>
          <cell r="D26" t="str">
            <v>LE_956Base</v>
          </cell>
          <cell r="E26">
            <v>203</v>
          </cell>
          <cell r="H26">
            <v>10.67999999999995</v>
          </cell>
          <cell r="I26">
            <v>733.3599999999999</v>
          </cell>
          <cell r="J26">
            <v>733.3599999999999</v>
          </cell>
          <cell r="L26">
            <v>733.3599999999999</v>
          </cell>
          <cell r="V26" t="str">
            <v>20140101LE_956Base</v>
          </cell>
        </row>
        <row r="27">
          <cell r="B27" t="str">
            <v>Feb 2015</v>
          </cell>
          <cell r="C27" t="str">
            <v xml:space="preserve">LS </v>
          </cell>
          <cell r="D27" t="str">
            <v>LE_956Base</v>
          </cell>
          <cell r="E27">
            <v>308</v>
          </cell>
          <cell r="H27">
            <v>17.799999999999955</v>
          </cell>
          <cell r="I27">
            <v>1114.28</v>
          </cell>
          <cell r="J27">
            <v>1114.28</v>
          </cell>
          <cell r="L27">
            <v>1114.28</v>
          </cell>
          <cell r="V27" t="str">
            <v>20140101LE_956Base</v>
          </cell>
        </row>
        <row r="28">
          <cell r="B28" t="str">
            <v>Feb 2015</v>
          </cell>
          <cell r="C28" t="str">
            <v>RLS</v>
          </cell>
          <cell r="D28" t="str">
            <v>LE_958Pole</v>
          </cell>
          <cell r="E28">
            <v>37</v>
          </cell>
          <cell r="H28">
            <v>0</v>
          </cell>
          <cell r="I28">
            <v>418.47</v>
          </cell>
          <cell r="J28">
            <v>418.47</v>
          </cell>
          <cell r="L28">
            <v>418.47</v>
          </cell>
          <cell r="V28" t="str">
            <v>20140101LE_958Pole</v>
          </cell>
        </row>
        <row r="29">
          <cell r="B29" t="str">
            <v>Feb 2015</v>
          </cell>
          <cell r="C29" t="str">
            <v xml:space="preserve">LS </v>
          </cell>
          <cell r="D29" t="str">
            <v>LE_958Pole</v>
          </cell>
          <cell r="E29">
            <v>398</v>
          </cell>
          <cell r="H29">
            <v>0</v>
          </cell>
          <cell r="I29">
            <v>4501.38</v>
          </cell>
          <cell r="J29">
            <v>4501.38</v>
          </cell>
          <cell r="L29">
            <v>4501.38</v>
          </cell>
          <cell r="V29" t="str">
            <v>20140101LE_958Pole</v>
          </cell>
        </row>
        <row r="30">
          <cell r="B30" t="str">
            <v>Mar 2015</v>
          </cell>
          <cell r="C30" t="str">
            <v>RLS</v>
          </cell>
          <cell r="D30" t="str">
            <v>LE_900Pole</v>
          </cell>
          <cell r="E30">
            <v>1620</v>
          </cell>
          <cell r="H30">
            <v>-0.87000000000034561</v>
          </cell>
          <cell r="I30">
            <v>3336.3299999999995</v>
          </cell>
          <cell r="J30">
            <v>3336.3299999999995</v>
          </cell>
          <cell r="L30">
            <v>3336.3299999999995</v>
          </cell>
          <cell r="V30" t="str">
            <v>20140101LE_900Pole</v>
          </cell>
        </row>
        <row r="31">
          <cell r="B31" t="str">
            <v>Mar 2015</v>
          </cell>
          <cell r="C31" t="str">
            <v xml:space="preserve">LS </v>
          </cell>
          <cell r="D31" t="str">
            <v>LE_900Pole</v>
          </cell>
          <cell r="E31">
            <v>5312</v>
          </cell>
          <cell r="H31">
            <v>0.65000000000327418</v>
          </cell>
          <cell r="I31">
            <v>10943.370000000003</v>
          </cell>
          <cell r="J31">
            <v>10943.370000000003</v>
          </cell>
          <cell r="L31">
            <v>10943.370000000003</v>
          </cell>
          <cell r="V31" t="str">
            <v>20140101LE_900Pole</v>
          </cell>
        </row>
        <row r="32">
          <cell r="B32" t="str">
            <v>Mar 2015</v>
          </cell>
          <cell r="C32" t="str">
            <v>RLS</v>
          </cell>
          <cell r="D32" t="str">
            <v>LE_901Pole</v>
          </cell>
          <cell r="E32">
            <v>155</v>
          </cell>
          <cell r="H32">
            <v>0</v>
          </cell>
          <cell r="I32">
            <v>1675.55</v>
          </cell>
          <cell r="J32">
            <v>1675.55</v>
          </cell>
          <cell r="L32">
            <v>1675.55</v>
          </cell>
          <cell r="V32" t="str">
            <v>20140101LE_901Pole</v>
          </cell>
        </row>
        <row r="33">
          <cell r="B33" t="str">
            <v>Mar 2015</v>
          </cell>
          <cell r="C33" t="str">
            <v xml:space="preserve">LS </v>
          </cell>
          <cell r="D33" t="str">
            <v>LE_901Pole</v>
          </cell>
          <cell r="E33">
            <v>0</v>
          </cell>
          <cell r="H33">
            <v>0</v>
          </cell>
          <cell r="I33">
            <v>0</v>
          </cell>
          <cell r="J33">
            <v>0</v>
          </cell>
          <cell r="L33">
            <v>0</v>
          </cell>
          <cell r="V33" t="str">
            <v>20140101LE_901Pole</v>
          </cell>
        </row>
        <row r="34">
          <cell r="B34" t="str">
            <v>Mar 2015</v>
          </cell>
          <cell r="C34" t="str">
            <v>RLS</v>
          </cell>
          <cell r="D34" t="str">
            <v>LE_902Pole</v>
          </cell>
          <cell r="E34">
            <v>313</v>
          </cell>
          <cell r="H34">
            <v>0</v>
          </cell>
          <cell r="I34">
            <v>4037.7</v>
          </cell>
          <cell r="J34">
            <v>4037.7</v>
          </cell>
          <cell r="L34">
            <v>4037.7</v>
          </cell>
          <cell r="V34" t="str">
            <v>20140101LE_902Pole</v>
          </cell>
        </row>
        <row r="35">
          <cell r="B35" t="str">
            <v>Mar 2015</v>
          </cell>
          <cell r="C35" t="str">
            <v xml:space="preserve">LS </v>
          </cell>
          <cell r="D35" t="str">
            <v>LE_902Pole</v>
          </cell>
          <cell r="E35">
            <v>3</v>
          </cell>
          <cell r="H35">
            <v>0</v>
          </cell>
          <cell r="I35">
            <v>38.700000000000003</v>
          </cell>
          <cell r="J35">
            <v>38.700000000000003</v>
          </cell>
          <cell r="L35">
            <v>38.700000000000003</v>
          </cell>
          <cell r="V35" t="str">
            <v>20140101LE_902Pole</v>
          </cell>
        </row>
        <row r="36">
          <cell r="B36" t="str">
            <v>Mar 2015</v>
          </cell>
          <cell r="C36" t="str">
            <v>RLS</v>
          </cell>
          <cell r="D36" t="str">
            <v>LE_950Base</v>
          </cell>
          <cell r="E36">
            <v>75</v>
          </cell>
          <cell r="H36">
            <v>0</v>
          </cell>
          <cell r="I36">
            <v>260.25</v>
          </cell>
          <cell r="J36">
            <v>260.25</v>
          </cell>
          <cell r="L36">
            <v>260.25</v>
          </cell>
          <cell r="V36" t="str">
            <v>20140101LE_950Base</v>
          </cell>
        </row>
        <row r="37">
          <cell r="B37" t="str">
            <v>Mar 2015</v>
          </cell>
          <cell r="C37" t="str">
            <v xml:space="preserve">LS </v>
          </cell>
          <cell r="D37" t="str">
            <v>LE_950Base</v>
          </cell>
          <cell r="E37">
            <v>13</v>
          </cell>
          <cell r="H37">
            <v>0</v>
          </cell>
          <cell r="I37">
            <v>45.11</v>
          </cell>
          <cell r="J37">
            <v>45.11</v>
          </cell>
          <cell r="L37">
            <v>45.11</v>
          </cell>
          <cell r="V37" t="str">
            <v>20140101LE_950Base</v>
          </cell>
        </row>
        <row r="38">
          <cell r="B38" t="str">
            <v>Mar 2015</v>
          </cell>
          <cell r="C38" t="str">
            <v>RLS</v>
          </cell>
          <cell r="D38" t="str">
            <v>LE_951Base</v>
          </cell>
          <cell r="E38">
            <v>195</v>
          </cell>
          <cell r="H38">
            <v>-3.7300000000000182</v>
          </cell>
          <cell r="I38">
            <v>723.62</v>
          </cell>
          <cell r="J38">
            <v>723.62</v>
          </cell>
          <cell r="L38">
            <v>723.62</v>
          </cell>
          <cell r="V38" t="str">
            <v>20140101LE_951Base</v>
          </cell>
        </row>
        <row r="39">
          <cell r="B39" t="str">
            <v>Mar 2015</v>
          </cell>
          <cell r="C39" t="str">
            <v xml:space="preserve">LS </v>
          </cell>
          <cell r="D39" t="str">
            <v>LE_951Base</v>
          </cell>
          <cell r="E39">
            <v>73</v>
          </cell>
          <cell r="H39">
            <v>-11.190000000000055</v>
          </cell>
          <cell r="I39">
            <v>261.09999999999997</v>
          </cell>
          <cell r="J39">
            <v>261.09999999999997</v>
          </cell>
          <cell r="L39">
            <v>261.09999999999997</v>
          </cell>
          <cell r="V39" t="str">
            <v>20140101LE_951Base</v>
          </cell>
        </row>
        <row r="40">
          <cell r="B40" t="str">
            <v>Mar 2015</v>
          </cell>
          <cell r="C40" t="str">
            <v>RLS</v>
          </cell>
          <cell r="D40" t="str">
            <v>LE_956Base</v>
          </cell>
          <cell r="E40">
            <v>275</v>
          </cell>
          <cell r="H40">
            <v>10.67999999999995</v>
          </cell>
          <cell r="I40">
            <v>989.68</v>
          </cell>
          <cell r="J40">
            <v>989.68</v>
          </cell>
          <cell r="L40">
            <v>989.68</v>
          </cell>
          <cell r="V40" t="str">
            <v>20140101LE_956Base</v>
          </cell>
        </row>
        <row r="41">
          <cell r="B41" t="str">
            <v>Mar 2015</v>
          </cell>
          <cell r="C41" t="str">
            <v xml:space="preserve">LS </v>
          </cell>
          <cell r="D41" t="str">
            <v>LE_956Base</v>
          </cell>
          <cell r="E41">
            <v>308</v>
          </cell>
          <cell r="H41">
            <v>17.799999999999955</v>
          </cell>
          <cell r="I41">
            <v>1114.28</v>
          </cell>
          <cell r="J41">
            <v>1114.28</v>
          </cell>
          <cell r="L41">
            <v>1114.28</v>
          </cell>
          <cell r="V41" t="str">
            <v>20140101LE_956Base</v>
          </cell>
        </row>
        <row r="42">
          <cell r="B42" t="str">
            <v>Mar 2015</v>
          </cell>
          <cell r="C42" t="str">
            <v>RLS</v>
          </cell>
          <cell r="D42" t="str">
            <v>LE_958Pole</v>
          </cell>
          <cell r="E42">
            <v>37</v>
          </cell>
          <cell r="H42">
            <v>0</v>
          </cell>
          <cell r="I42">
            <v>418.47</v>
          </cell>
          <cell r="J42">
            <v>418.47</v>
          </cell>
          <cell r="L42">
            <v>418.47</v>
          </cell>
          <cell r="V42" t="str">
            <v>20140101LE_958Pole</v>
          </cell>
        </row>
        <row r="43">
          <cell r="B43" t="str">
            <v>Mar 2015</v>
          </cell>
          <cell r="C43" t="str">
            <v xml:space="preserve">LS </v>
          </cell>
          <cell r="D43" t="str">
            <v>LE_958Pole</v>
          </cell>
          <cell r="E43">
            <v>425</v>
          </cell>
          <cell r="H43">
            <v>-1.5100000000002183</v>
          </cell>
          <cell r="I43">
            <v>4805.24</v>
          </cell>
          <cell r="J43">
            <v>4805.24</v>
          </cell>
          <cell r="L43">
            <v>4805.24</v>
          </cell>
          <cell r="V43" t="str">
            <v>20140101LE_958Pole</v>
          </cell>
        </row>
        <row r="44">
          <cell r="B44" t="str">
            <v>Apr 2015</v>
          </cell>
          <cell r="C44" t="str">
            <v>RLS</v>
          </cell>
          <cell r="D44" t="str">
            <v>LE_900Pole</v>
          </cell>
          <cell r="E44">
            <v>1567</v>
          </cell>
          <cell r="H44">
            <v>-7.0000000000163709E-2</v>
          </cell>
          <cell r="I44">
            <v>3227.95</v>
          </cell>
          <cell r="J44">
            <v>3227.95</v>
          </cell>
          <cell r="L44">
            <v>3227.95</v>
          </cell>
          <cell r="V44" t="str">
            <v>20140101LE_900Pole</v>
          </cell>
        </row>
        <row r="45">
          <cell r="B45" t="str">
            <v>Apr 2015</v>
          </cell>
          <cell r="C45" t="str">
            <v xml:space="preserve">LS </v>
          </cell>
          <cell r="D45" t="str">
            <v>LE_900Pole</v>
          </cell>
          <cell r="E45">
            <v>5195</v>
          </cell>
          <cell r="H45">
            <v>0.82999999999083229</v>
          </cell>
          <cell r="I45">
            <v>10702.529999999992</v>
          </cell>
          <cell r="J45">
            <v>10702.529999999992</v>
          </cell>
          <cell r="L45">
            <v>10702.529999999992</v>
          </cell>
          <cell r="V45" t="str">
            <v>20140101LE_900Pole</v>
          </cell>
        </row>
        <row r="46">
          <cell r="B46" t="str">
            <v>Apr 2015</v>
          </cell>
          <cell r="C46" t="str">
            <v>RLS</v>
          </cell>
          <cell r="D46" t="str">
            <v>LE_901Pole</v>
          </cell>
          <cell r="E46">
            <v>155</v>
          </cell>
          <cell r="H46">
            <v>0</v>
          </cell>
          <cell r="I46">
            <v>1675.55</v>
          </cell>
          <cell r="J46">
            <v>1675.55</v>
          </cell>
          <cell r="L46">
            <v>1675.55</v>
          </cell>
          <cell r="V46" t="str">
            <v>20140101LE_901Pole</v>
          </cell>
        </row>
        <row r="47">
          <cell r="B47" t="str">
            <v>Apr 2015</v>
          </cell>
          <cell r="C47" t="str">
            <v xml:space="preserve">LS </v>
          </cell>
          <cell r="D47" t="str">
            <v>LE_901Pole</v>
          </cell>
          <cell r="E47">
            <v>0</v>
          </cell>
          <cell r="H47">
            <v>0</v>
          </cell>
          <cell r="I47">
            <v>0</v>
          </cell>
          <cell r="J47">
            <v>0</v>
          </cell>
          <cell r="L47">
            <v>0</v>
          </cell>
          <cell r="V47" t="str">
            <v>20140101LE_901Pole</v>
          </cell>
        </row>
        <row r="48">
          <cell r="B48" t="str">
            <v>Apr 2015</v>
          </cell>
          <cell r="C48" t="str">
            <v>RLS</v>
          </cell>
          <cell r="D48" t="str">
            <v>LE_902Pole</v>
          </cell>
          <cell r="E48">
            <v>277</v>
          </cell>
          <cell r="H48">
            <v>0</v>
          </cell>
          <cell r="I48">
            <v>3573.3</v>
          </cell>
          <cell r="J48">
            <v>3573.3</v>
          </cell>
          <cell r="L48">
            <v>3573.3</v>
          </cell>
          <cell r="V48" t="str">
            <v>20140101LE_902Pole</v>
          </cell>
        </row>
        <row r="49">
          <cell r="B49" t="str">
            <v>Apr 2015</v>
          </cell>
          <cell r="C49" t="str">
            <v xml:space="preserve">LS </v>
          </cell>
          <cell r="D49" t="str">
            <v>LE_902Pole</v>
          </cell>
          <cell r="E49">
            <v>3</v>
          </cell>
          <cell r="H49">
            <v>0</v>
          </cell>
          <cell r="I49">
            <v>38.700000000000003</v>
          </cell>
          <cell r="J49">
            <v>38.700000000000003</v>
          </cell>
          <cell r="L49">
            <v>38.700000000000003</v>
          </cell>
          <cell r="V49" t="str">
            <v>20140101LE_902Pole</v>
          </cell>
        </row>
        <row r="50">
          <cell r="B50" t="str">
            <v>Apr 2015</v>
          </cell>
          <cell r="C50" t="str">
            <v>RLS</v>
          </cell>
          <cell r="D50" t="str">
            <v>LE_950Base</v>
          </cell>
          <cell r="E50">
            <v>75</v>
          </cell>
          <cell r="H50">
            <v>0</v>
          </cell>
          <cell r="I50">
            <v>260.25</v>
          </cell>
          <cell r="J50">
            <v>260.25</v>
          </cell>
          <cell r="L50">
            <v>260.25</v>
          </cell>
          <cell r="V50" t="str">
            <v>20140101LE_950Base</v>
          </cell>
        </row>
        <row r="51">
          <cell r="B51" t="str">
            <v>Apr 2015</v>
          </cell>
          <cell r="C51" t="str">
            <v xml:space="preserve">LS </v>
          </cell>
          <cell r="D51" t="str">
            <v>LE_950Base</v>
          </cell>
          <cell r="E51">
            <v>13</v>
          </cell>
          <cell r="H51">
            <v>0</v>
          </cell>
          <cell r="I51">
            <v>45.11</v>
          </cell>
          <cell r="J51">
            <v>45.11</v>
          </cell>
          <cell r="L51">
            <v>45.11</v>
          </cell>
          <cell r="V51" t="str">
            <v>20140101LE_950Base</v>
          </cell>
        </row>
        <row r="52">
          <cell r="B52" t="str">
            <v>Apr 2015</v>
          </cell>
          <cell r="C52" t="str">
            <v>RLS</v>
          </cell>
          <cell r="D52" t="str">
            <v>LE_951Base</v>
          </cell>
          <cell r="E52">
            <v>195</v>
          </cell>
          <cell r="H52">
            <v>-3.7300000000000182</v>
          </cell>
          <cell r="I52">
            <v>723.62</v>
          </cell>
          <cell r="J52">
            <v>723.62</v>
          </cell>
          <cell r="L52">
            <v>723.62</v>
          </cell>
          <cell r="V52" t="str">
            <v>20140101LE_951Base</v>
          </cell>
        </row>
        <row r="53">
          <cell r="B53" t="str">
            <v>Apr 2015</v>
          </cell>
          <cell r="C53" t="str">
            <v xml:space="preserve">LS </v>
          </cell>
          <cell r="D53" t="str">
            <v>LE_951Base</v>
          </cell>
          <cell r="E53">
            <v>76</v>
          </cell>
          <cell r="H53">
            <v>-10.440000000000055</v>
          </cell>
          <cell r="I53">
            <v>273.03999999999996</v>
          </cell>
          <cell r="J53">
            <v>273.03999999999996</v>
          </cell>
          <cell r="L53">
            <v>273.03999999999996</v>
          </cell>
          <cell r="V53" t="str">
            <v>20140101LE_951Base</v>
          </cell>
        </row>
        <row r="54">
          <cell r="B54" t="str">
            <v>Apr 2015</v>
          </cell>
          <cell r="C54" t="str">
            <v>RLS</v>
          </cell>
          <cell r="D54" t="str">
            <v>LE_956Base</v>
          </cell>
          <cell r="E54">
            <v>239</v>
          </cell>
          <cell r="H54">
            <v>10.67999999999995</v>
          </cell>
          <cell r="I54">
            <v>861.52</v>
          </cell>
          <cell r="J54">
            <v>861.52</v>
          </cell>
          <cell r="L54">
            <v>861.52</v>
          </cell>
          <cell r="V54" t="str">
            <v>20140101LE_956Base</v>
          </cell>
        </row>
        <row r="55">
          <cell r="B55" t="str">
            <v>Apr 2015</v>
          </cell>
          <cell r="C55" t="str">
            <v xml:space="preserve">LS </v>
          </cell>
          <cell r="D55" t="str">
            <v>LE_956Base</v>
          </cell>
          <cell r="E55">
            <v>308</v>
          </cell>
          <cell r="H55">
            <v>17.799999999999955</v>
          </cell>
          <cell r="I55">
            <v>1114.28</v>
          </cell>
          <cell r="J55">
            <v>1114.28</v>
          </cell>
          <cell r="L55">
            <v>1114.28</v>
          </cell>
          <cell r="V55" t="str">
            <v>20140101LE_956Base</v>
          </cell>
        </row>
        <row r="56">
          <cell r="B56" t="str">
            <v>Apr 2015</v>
          </cell>
          <cell r="C56" t="str">
            <v>RLS</v>
          </cell>
          <cell r="D56" t="str">
            <v>LE_958Pole</v>
          </cell>
          <cell r="E56">
            <v>37</v>
          </cell>
          <cell r="H56">
            <v>0</v>
          </cell>
          <cell r="I56">
            <v>418.47</v>
          </cell>
          <cell r="J56">
            <v>418.47</v>
          </cell>
          <cell r="L56">
            <v>418.47</v>
          </cell>
          <cell r="V56" t="str">
            <v>20140101LE_958Pole</v>
          </cell>
        </row>
        <row r="57">
          <cell r="B57" t="str">
            <v>Apr 2015</v>
          </cell>
          <cell r="C57" t="str">
            <v xml:space="preserve">LS </v>
          </cell>
          <cell r="D57" t="str">
            <v>LE_958Pole</v>
          </cell>
          <cell r="E57">
            <v>411</v>
          </cell>
          <cell r="H57">
            <v>-1.8900000000003274</v>
          </cell>
          <cell r="I57">
            <v>4646.5199999999995</v>
          </cell>
          <cell r="J57">
            <v>4646.5199999999995</v>
          </cell>
          <cell r="L57">
            <v>4646.5199999999995</v>
          </cell>
          <cell r="V57" t="str">
            <v>20140101LE_958Pole</v>
          </cell>
        </row>
        <row r="58">
          <cell r="B58" t="str">
            <v>May 2015</v>
          </cell>
          <cell r="C58" t="str">
            <v>RLS</v>
          </cell>
          <cell r="D58" t="str">
            <v>LE_900Pole</v>
          </cell>
          <cell r="E58">
            <v>1550</v>
          </cell>
          <cell r="H58">
            <v>-1.0000000000218279E-2</v>
          </cell>
          <cell r="I58">
            <v>3192.99</v>
          </cell>
          <cell r="J58">
            <v>3192.99</v>
          </cell>
          <cell r="L58">
            <v>3192.99</v>
          </cell>
          <cell r="V58" t="str">
            <v>20140101LE_900Pole</v>
          </cell>
        </row>
        <row r="59">
          <cell r="B59" t="str">
            <v>May 2015</v>
          </cell>
          <cell r="C59" t="str">
            <v xml:space="preserve">LS </v>
          </cell>
          <cell r="D59" t="str">
            <v>LE_900Pole</v>
          </cell>
          <cell r="E59">
            <v>5143</v>
          </cell>
          <cell r="H59">
            <v>0.9500000000007276</v>
          </cell>
          <cell r="I59">
            <v>10595.53</v>
          </cell>
          <cell r="J59">
            <v>10595.53</v>
          </cell>
          <cell r="L59">
            <v>10595.53</v>
          </cell>
          <cell r="V59" t="str">
            <v>20140101LE_900Pole</v>
          </cell>
        </row>
        <row r="60">
          <cell r="B60" t="str">
            <v>May 2015</v>
          </cell>
          <cell r="C60" t="str">
            <v>RLS</v>
          </cell>
          <cell r="D60" t="str">
            <v>LE_901Pole</v>
          </cell>
          <cell r="E60">
            <v>155</v>
          </cell>
          <cell r="H60">
            <v>0</v>
          </cell>
          <cell r="I60">
            <v>1675.55</v>
          </cell>
          <cell r="J60">
            <v>1675.55</v>
          </cell>
          <cell r="L60">
            <v>1675.55</v>
          </cell>
          <cell r="V60" t="str">
            <v>20140101LE_901Pole</v>
          </cell>
        </row>
        <row r="61">
          <cell r="B61" t="str">
            <v>May 2015</v>
          </cell>
          <cell r="C61" t="str">
            <v xml:space="preserve">LS </v>
          </cell>
          <cell r="D61" t="str">
            <v>LE_901Pole</v>
          </cell>
          <cell r="E61">
            <v>0</v>
          </cell>
          <cell r="H61">
            <v>0</v>
          </cell>
          <cell r="I61">
            <v>0</v>
          </cell>
          <cell r="J61">
            <v>0</v>
          </cell>
          <cell r="L61">
            <v>0</v>
          </cell>
          <cell r="V61" t="str">
            <v>20140101LE_901Pole</v>
          </cell>
        </row>
        <row r="62">
          <cell r="B62" t="str">
            <v>May 2015</v>
          </cell>
          <cell r="C62" t="str">
            <v>RLS</v>
          </cell>
          <cell r="D62" t="str">
            <v>LE_902Pole</v>
          </cell>
          <cell r="E62">
            <v>277</v>
          </cell>
          <cell r="H62">
            <v>0</v>
          </cell>
          <cell r="I62">
            <v>3573.3</v>
          </cell>
          <cell r="J62">
            <v>3573.3</v>
          </cell>
          <cell r="L62">
            <v>3573.3</v>
          </cell>
          <cell r="V62" t="str">
            <v>20140101LE_902Pole</v>
          </cell>
        </row>
        <row r="63">
          <cell r="B63" t="str">
            <v>May 2015</v>
          </cell>
          <cell r="C63" t="str">
            <v xml:space="preserve">LS </v>
          </cell>
          <cell r="D63" t="str">
            <v>LE_902Pole</v>
          </cell>
          <cell r="E63">
            <v>3</v>
          </cell>
          <cell r="H63">
            <v>0</v>
          </cell>
          <cell r="I63">
            <v>38.700000000000003</v>
          </cell>
          <cell r="J63">
            <v>38.700000000000003</v>
          </cell>
          <cell r="L63">
            <v>38.700000000000003</v>
          </cell>
          <cell r="V63" t="str">
            <v>20140101LE_902Pole</v>
          </cell>
        </row>
        <row r="64">
          <cell r="B64" t="str">
            <v>May 2015</v>
          </cell>
          <cell r="C64" t="str">
            <v>RLS</v>
          </cell>
          <cell r="D64" t="str">
            <v>LE_950Base</v>
          </cell>
          <cell r="E64">
            <v>75</v>
          </cell>
          <cell r="H64">
            <v>0</v>
          </cell>
          <cell r="I64">
            <v>260.25</v>
          </cell>
          <cell r="J64">
            <v>260.25</v>
          </cell>
          <cell r="L64">
            <v>260.25</v>
          </cell>
          <cell r="V64" t="str">
            <v>20140101LE_950Base</v>
          </cell>
        </row>
        <row r="65">
          <cell r="B65" t="str">
            <v>May 2015</v>
          </cell>
          <cell r="C65" t="str">
            <v xml:space="preserve">LS </v>
          </cell>
          <cell r="D65" t="str">
            <v>LE_950Base</v>
          </cell>
          <cell r="E65">
            <v>14</v>
          </cell>
          <cell r="H65">
            <v>0.49000000000000199</v>
          </cell>
          <cell r="I65">
            <v>49.07</v>
          </cell>
          <cell r="J65">
            <v>49.07</v>
          </cell>
          <cell r="L65">
            <v>49.07</v>
          </cell>
          <cell r="V65" t="str">
            <v>20140101LE_950Base</v>
          </cell>
        </row>
        <row r="66">
          <cell r="B66" t="str">
            <v>May 2015</v>
          </cell>
          <cell r="C66" t="str">
            <v>RLS</v>
          </cell>
          <cell r="D66" t="str">
            <v>LE_951Base</v>
          </cell>
          <cell r="E66">
            <v>195</v>
          </cell>
          <cell r="H66">
            <v>-3.7300000000000182</v>
          </cell>
          <cell r="I66">
            <v>723.62</v>
          </cell>
          <cell r="J66">
            <v>723.62</v>
          </cell>
          <cell r="L66">
            <v>723.62</v>
          </cell>
          <cell r="V66" t="str">
            <v>20140101LE_951Base</v>
          </cell>
        </row>
        <row r="67">
          <cell r="B67" t="str">
            <v>May 2015</v>
          </cell>
          <cell r="C67" t="str">
            <v xml:space="preserve">LS </v>
          </cell>
          <cell r="D67" t="str">
            <v>LE_951Base</v>
          </cell>
          <cell r="E67">
            <v>115</v>
          </cell>
          <cell r="H67">
            <v>-11.189999999999998</v>
          </cell>
          <cell r="I67">
            <v>417.76</v>
          </cell>
          <cell r="J67">
            <v>417.76</v>
          </cell>
          <cell r="L67">
            <v>417.76</v>
          </cell>
          <cell r="V67" t="str">
            <v>20140101LE_951Base</v>
          </cell>
        </row>
        <row r="68">
          <cell r="B68" t="str">
            <v>May 2015</v>
          </cell>
          <cell r="C68" t="str">
            <v>RLS</v>
          </cell>
          <cell r="D68" t="str">
            <v>LE_956Base</v>
          </cell>
          <cell r="E68">
            <v>239</v>
          </cell>
          <cell r="H68">
            <v>10.67999999999995</v>
          </cell>
          <cell r="I68">
            <v>861.52</v>
          </cell>
          <cell r="J68">
            <v>861.52</v>
          </cell>
          <cell r="L68">
            <v>861.52</v>
          </cell>
          <cell r="V68" t="str">
            <v>20140101LE_956Base</v>
          </cell>
        </row>
        <row r="69">
          <cell r="B69" t="str">
            <v>May 2015</v>
          </cell>
          <cell r="C69" t="str">
            <v xml:space="preserve">LS </v>
          </cell>
          <cell r="D69" t="str">
            <v>LE_956Base</v>
          </cell>
          <cell r="E69">
            <v>314</v>
          </cell>
          <cell r="H69">
            <v>17.799999999999955</v>
          </cell>
          <cell r="I69">
            <v>1135.6399999999999</v>
          </cell>
          <cell r="J69">
            <v>1135.6399999999999</v>
          </cell>
          <cell r="L69">
            <v>1135.6399999999999</v>
          </cell>
          <cell r="V69" t="str">
            <v>20140101LE_956Base</v>
          </cell>
        </row>
        <row r="70">
          <cell r="B70" t="str">
            <v>May 2015</v>
          </cell>
          <cell r="C70" t="str">
            <v>RLS</v>
          </cell>
          <cell r="D70" t="str">
            <v>LE_958Pole</v>
          </cell>
          <cell r="E70">
            <v>37</v>
          </cell>
          <cell r="H70">
            <v>-1.5099999999999909</v>
          </cell>
          <cell r="I70">
            <v>416.96000000000004</v>
          </cell>
          <cell r="J70">
            <v>416.96000000000004</v>
          </cell>
          <cell r="L70">
            <v>416.96000000000004</v>
          </cell>
          <cell r="V70" t="str">
            <v>20140101LE_958Pole</v>
          </cell>
        </row>
        <row r="71">
          <cell r="B71" t="str">
            <v>May 2015</v>
          </cell>
          <cell r="C71" t="str">
            <v xml:space="preserve">LS </v>
          </cell>
          <cell r="D71" t="str">
            <v>LE_958Pole</v>
          </cell>
          <cell r="E71">
            <v>403</v>
          </cell>
          <cell r="H71">
            <v>0</v>
          </cell>
          <cell r="I71">
            <v>4557.93</v>
          </cell>
          <cell r="J71">
            <v>4557.9299999999994</v>
          </cell>
          <cell r="L71">
            <v>4557.9299999999994</v>
          </cell>
          <cell r="V71" t="str">
            <v>20140101LE_958Pole</v>
          </cell>
        </row>
        <row r="72">
          <cell r="B72" t="str">
            <v>Jun 2015</v>
          </cell>
          <cell r="C72" t="str">
            <v>RLS</v>
          </cell>
          <cell r="D72" t="str">
            <v>LE_900Pole</v>
          </cell>
          <cell r="E72">
            <v>1570</v>
          </cell>
          <cell r="H72">
            <v>-0.15000000000009095</v>
          </cell>
          <cell r="I72">
            <v>3234.0499999999997</v>
          </cell>
          <cell r="J72">
            <v>3234.0499999999997</v>
          </cell>
          <cell r="L72">
            <v>3234.0499999999997</v>
          </cell>
          <cell r="V72" t="str">
            <v>20140101LE_900Pole</v>
          </cell>
        </row>
        <row r="73">
          <cell r="B73" t="str">
            <v>Jun 2015</v>
          </cell>
          <cell r="C73" t="str">
            <v xml:space="preserve">LS </v>
          </cell>
          <cell r="D73" t="str">
            <v>LE_900Pole</v>
          </cell>
          <cell r="E73">
            <v>5198</v>
          </cell>
          <cell r="H73">
            <v>0.10000000000218279</v>
          </cell>
          <cell r="I73">
            <v>10707.980000000001</v>
          </cell>
          <cell r="J73">
            <v>10707.980000000001</v>
          </cell>
          <cell r="L73">
            <v>10707.980000000001</v>
          </cell>
          <cell r="V73" t="str">
            <v>20140101LE_900Pole</v>
          </cell>
        </row>
        <row r="74">
          <cell r="B74" t="str">
            <v>Jun 2015</v>
          </cell>
          <cell r="C74" t="str">
            <v>RLS</v>
          </cell>
          <cell r="D74" t="str">
            <v>LE_901Pole</v>
          </cell>
          <cell r="E74">
            <v>155</v>
          </cell>
          <cell r="H74">
            <v>0</v>
          </cell>
          <cell r="I74">
            <v>1675.55</v>
          </cell>
          <cell r="J74">
            <v>1675.55</v>
          </cell>
          <cell r="L74">
            <v>1675.55</v>
          </cell>
          <cell r="V74" t="str">
            <v>20140101LE_901Pole</v>
          </cell>
        </row>
        <row r="75">
          <cell r="B75" t="str">
            <v>Jun 2015</v>
          </cell>
          <cell r="C75" t="str">
            <v xml:space="preserve">LS </v>
          </cell>
          <cell r="D75" t="str">
            <v>LE_901Pole</v>
          </cell>
          <cell r="E75">
            <v>0</v>
          </cell>
          <cell r="H75">
            <v>0</v>
          </cell>
          <cell r="I75">
            <v>0</v>
          </cell>
          <cell r="J75">
            <v>0</v>
          </cell>
          <cell r="L75">
            <v>0</v>
          </cell>
          <cell r="V75" t="str">
            <v>20140101LE_901Pole</v>
          </cell>
        </row>
        <row r="76">
          <cell r="B76" t="str">
            <v>Jun 2015</v>
          </cell>
          <cell r="C76" t="str">
            <v>RLS</v>
          </cell>
          <cell r="D76" t="str">
            <v>LE_902Pole</v>
          </cell>
          <cell r="E76">
            <v>277</v>
          </cell>
          <cell r="H76">
            <v>0</v>
          </cell>
          <cell r="I76">
            <v>3573.3</v>
          </cell>
          <cell r="J76">
            <v>3573.3</v>
          </cell>
          <cell r="L76">
            <v>3573.3</v>
          </cell>
          <cell r="V76" t="str">
            <v>20140101LE_902Pole</v>
          </cell>
        </row>
        <row r="77">
          <cell r="B77" t="str">
            <v>Jun 2015</v>
          </cell>
          <cell r="C77" t="str">
            <v xml:space="preserve">LS </v>
          </cell>
          <cell r="D77" t="str">
            <v>LE_902Pole</v>
          </cell>
          <cell r="E77">
            <v>3</v>
          </cell>
          <cell r="H77">
            <v>0</v>
          </cell>
          <cell r="I77">
            <v>38.700000000000003</v>
          </cell>
          <cell r="J77">
            <v>38.700000000000003</v>
          </cell>
          <cell r="L77">
            <v>38.700000000000003</v>
          </cell>
          <cell r="V77" t="str">
            <v>20140101LE_902Pole</v>
          </cell>
        </row>
        <row r="78">
          <cell r="B78" t="str">
            <v>Jun 2015</v>
          </cell>
          <cell r="C78" t="str">
            <v>RLS</v>
          </cell>
          <cell r="D78" t="str">
            <v>LE_950Base</v>
          </cell>
          <cell r="E78">
            <v>75</v>
          </cell>
          <cell r="H78">
            <v>0</v>
          </cell>
          <cell r="I78">
            <v>260.25</v>
          </cell>
          <cell r="J78">
            <v>260.25</v>
          </cell>
          <cell r="L78">
            <v>260.25</v>
          </cell>
          <cell r="V78" t="str">
            <v>20140101LE_950Base</v>
          </cell>
        </row>
        <row r="79">
          <cell r="B79" t="str">
            <v>Jun 2015</v>
          </cell>
          <cell r="C79" t="str">
            <v xml:space="preserve">LS </v>
          </cell>
          <cell r="D79" t="str">
            <v>LE_950Base</v>
          </cell>
          <cell r="E79">
            <v>15</v>
          </cell>
          <cell r="H79">
            <v>0</v>
          </cell>
          <cell r="I79">
            <v>52.05</v>
          </cell>
          <cell r="J79">
            <v>52.050000000000004</v>
          </cell>
          <cell r="L79">
            <v>52.050000000000004</v>
          </cell>
          <cell r="V79" t="str">
            <v>20140101LE_950Base</v>
          </cell>
        </row>
        <row r="80">
          <cell r="B80" t="str">
            <v>Jun 2015</v>
          </cell>
          <cell r="C80" t="str">
            <v>RLS</v>
          </cell>
          <cell r="D80" t="str">
            <v>LE_951Base</v>
          </cell>
          <cell r="E80">
            <v>195</v>
          </cell>
          <cell r="H80">
            <v>-3.7300000000000182</v>
          </cell>
          <cell r="I80">
            <v>723.62</v>
          </cell>
          <cell r="J80">
            <v>723.62</v>
          </cell>
          <cell r="L80">
            <v>723.62</v>
          </cell>
          <cell r="V80" t="str">
            <v>20140101LE_951Base</v>
          </cell>
        </row>
        <row r="81">
          <cell r="B81" t="str">
            <v>Jun 2015</v>
          </cell>
          <cell r="C81" t="str">
            <v xml:space="preserve">LS </v>
          </cell>
          <cell r="D81" t="str">
            <v>LE_951Base</v>
          </cell>
          <cell r="E81">
            <v>82</v>
          </cell>
          <cell r="H81">
            <v>-11.190000000000055</v>
          </cell>
          <cell r="I81">
            <v>294.66999999999996</v>
          </cell>
          <cell r="J81">
            <v>294.66999999999996</v>
          </cell>
          <cell r="L81">
            <v>294.66999999999996</v>
          </cell>
          <cell r="V81" t="str">
            <v>20140101LE_951Base</v>
          </cell>
        </row>
        <row r="82">
          <cell r="B82" t="str">
            <v>Jun 2015</v>
          </cell>
          <cell r="C82" t="str">
            <v>RLS</v>
          </cell>
          <cell r="D82" t="str">
            <v>LE_956Base</v>
          </cell>
          <cell r="E82">
            <v>239</v>
          </cell>
          <cell r="H82">
            <v>10.67999999999995</v>
          </cell>
          <cell r="I82">
            <v>861.52</v>
          </cell>
          <cell r="J82">
            <v>861.52</v>
          </cell>
          <cell r="L82">
            <v>861.52</v>
          </cell>
          <cell r="V82" t="str">
            <v>20140101LE_956Base</v>
          </cell>
        </row>
        <row r="83">
          <cell r="B83" t="str">
            <v>Jun 2015</v>
          </cell>
          <cell r="C83" t="str">
            <v xml:space="preserve">LS </v>
          </cell>
          <cell r="D83" t="str">
            <v>LE_956Base</v>
          </cell>
          <cell r="E83">
            <v>308</v>
          </cell>
          <cell r="H83">
            <v>17.799999999999955</v>
          </cell>
          <cell r="I83">
            <v>1114.28</v>
          </cell>
          <cell r="J83">
            <v>1114.28</v>
          </cell>
          <cell r="L83">
            <v>1114.28</v>
          </cell>
          <cell r="V83" t="str">
            <v>20140101LE_956Base</v>
          </cell>
        </row>
        <row r="84">
          <cell r="B84" t="str">
            <v>Jun 2015</v>
          </cell>
          <cell r="C84" t="str">
            <v>RLS</v>
          </cell>
          <cell r="D84" t="str">
            <v>LE_958Pole</v>
          </cell>
          <cell r="E84">
            <v>37</v>
          </cell>
          <cell r="H84">
            <v>0</v>
          </cell>
          <cell r="I84">
            <v>418.47</v>
          </cell>
          <cell r="J84">
            <v>418.47</v>
          </cell>
          <cell r="L84">
            <v>418.47</v>
          </cell>
          <cell r="V84" t="str">
            <v>20140101LE_958Pole</v>
          </cell>
        </row>
        <row r="85">
          <cell r="B85" t="str">
            <v>Jun 2015</v>
          </cell>
          <cell r="C85" t="str">
            <v xml:space="preserve">LS </v>
          </cell>
          <cell r="D85" t="str">
            <v>LE_958Pole</v>
          </cell>
          <cell r="E85">
            <v>402</v>
          </cell>
          <cell r="H85">
            <v>0</v>
          </cell>
          <cell r="I85">
            <v>4546.62</v>
          </cell>
          <cell r="J85">
            <v>4546.62</v>
          </cell>
          <cell r="L85">
            <v>4546.62</v>
          </cell>
          <cell r="V85" t="str">
            <v>20140101LE_958Pole</v>
          </cell>
        </row>
        <row r="86">
          <cell r="B86" t="str">
            <v>Jul 2015</v>
          </cell>
          <cell r="C86" t="str">
            <v>RLS</v>
          </cell>
          <cell r="D86" t="str">
            <v>LE_900Pole</v>
          </cell>
          <cell r="E86">
            <v>1544</v>
          </cell>
          <cell r="H86">
            <v>-0.51999999999998181</v>
          </cell>
          <cell r="I86">
            <v>3180.12</v>
          </cell>
          <cell r="J86">
            <v>3180.12</v>
          </cell>
          <cell r="L86">
            <v>3180.12</v>
          </cell>
          <cell r="V86" t="str">
            <v>20150701LE_900Pole</v>
          </cell>
        </row>
        <row r="87">
          <cell r="B87" t="str">
            <v>Jul 2015</v>
          </cell>
          <cell r="C87" t="str">
            <v xml:space="preserve">LS </v>
          </cell>
          <cell r="D87" t="str">
            <v>LE_900Pole</v>
          </cell>
          <cell r="E87">
            <v>5187</v>
          </cell>
          <cell r="H87">
            <v>-0.62000000000080036</v>
          </cell>
          <cell r="I87">
            <v>10684.599999999999</v>
          </cell>
          <cell r="J87">
            <v>10684.599999999999</v>
          </cell>
          <cell r="L87">
            <v>10684.599999999999</v>
          </cell>
          <cell r="V87" t="str">
            <v>20150701LE_900Pole</v>
          </cell>
        </row>
        <row r="88">
          <cell r="B88" t="str">
            <v>Jul 2015</v>
          </cell>
          <cell r="C88" t="str">
            <v>RLS</v>
          </cell>
          <cell r="D88" t="str">
            <v>LE_901Pole</v>
          </cell>
          <cell r="E88">
            <v>155</v>
          </cell>
          <cell r="H88">
            <v>-0.75</v>
          </cell>
          <cell r="I88">
            <v>1676.35</v>
          </cell>
          <cell r="J88">
            <v>1676.35</v>
          </cell>
          <cell r="L88">
            <v>1676.35</v>
          </cell>
          <cell r="V88" t="str">
            <v>20150701LE_901Pole</v>
          </cell>
        </row>
        <row r="89">
          <cell r="B89" t="str">
            <v>Jul 2015</v>
          </cell>
          <cell r="C89" t="str">
            <v xml:space="preserve">LS </v>
          </cell>
          <cell r="D89" t="str">
            <v>LE_901Pole</v>
          </cell>
          <cell r="E89">
            <v>0</v>
          </cell>
          <cell r="H89">
            <v>0</v>
          </cell>
          <cell r="I89">
            <v>0</v>
          </cell>
          <cell r="J89">
            <v>0</v>
          </cell>
          <cell r="L89">
            <v>0</v>
          </cell>
          <cell r="V89" t="str">
            <v>20150701LE_901Pole</v>
          </cell>
        </row>
        <row r="90">
          <cell r="B90" t="str">
            <v>Jul 2015</v>
          </cell>
          <cell r="C90" t="str">
            <v>RLS</v>
          </cell>
          <cell r="D90" t="str">
            <v>LE_902Pole</v>
          </cell>
          <cell r="E90">
            <v>277</v>
          </cell>
          <cell r="H90">
            <v>-1.0599999999999454</v>
          </cell>
          <cell r="I90">
            <v>3575.01</v>
          </cell>
          <cell r="J90">
            <v>3575.01</v>
          </cell>
          <cell r="L90">
            <v>3575.01</v>
          </cell>
          <cell r="V90" t="str">
            <v>20150701LE_902Pole</v>
          </cell>
        </row>
        <row r="91">
          <cell r="B91" t="str">
            <v>Jul 2015</v>
          </cell>
          <cell r="C91" t="str">
            <v xml:space="preserve">LS </v>
          </cell>
          <cell r="D91" t="str">
            <v>LE_902Pole</v>
          </cell>
          <cell r="E91">
            <v>3</v>
          </cell>
          <cell r="H91">
            <v>0</v>
          </cell>
          <cell r="I91">
            <v>38.729999999999997</v>
          </cell>
          <cell r="J91">
            <v>38.729999999999997</v>
          </cell>
          <cell r="L91">
            <v>38.729999999999997</v>
          </cell>
          <cell r="V91" t="str">
            <v>20150701LE_902Pole</v>
          </cell>
        </row>
        <row r="92">
          <cell r="B92" t="str">
            <v>Jul 2015</v>
          </cell>
          <cell r="C92" t="str">
            <v>RLS</v>
          </cell>
          <cell r="D92" t="str">
            <v>LE_950Base</v>
          </cell>
          <cell r="E92">
            <v>75</v>
          </cell>
          <cell r="H92">
            <v>0</v>
          </cell>
          <cell r="I92">
            <v>260.25</v>
          </cell>
          <cell r="J92">
            <v>260.25</v>
          </cell>
          <cell r="L92">
            <v>260.25</v>
          </cell>
          <cell r="V92" t="str">
            <v>20150701LE_950Base</v>
          </cell>
        </row>
        <row r="93">
          <cell r="B93" t="str">
            <v>Jul 2015</v>
          </cell>
          <cell r="C93" t="str">
            <v xml:space="preserve">LS </v>
          </cell>
          <cell r="D93" t="str">
            <v>LE_950Base</v>
          </cell>
          <cell r="E93">
            <v>15</v>
          </cell>
          <cell r="H93">
            <v>0</v>
          </cell>
          <cell r="I93">
            <v>52.05</v>
          </cell>
          <cell r="J93">
            <v>52.050000000000004</v>
          </cell>
          <cell r="L93">
            <v>52.050000000000004</v>
          </cell>
          <cell r="V93" t="str">
            <v>20150701LE_950Base</v>
          </cell>
        </row>
        <row r="94">
          <cell r="B94" t="str">
            <v>Jul 2015</v>
          </cell>
          <cell r="C94" t="str">
            <v>RLS</v>
          </cell>
          <cell r="D94" t="str">
            <v>LE_951Base</v>
          </cell>
          <cell r="E94">
            <v>195</v>
          </cell>
          <cell r="H94">
            <v>-3.7300000000000182</v>
          </cell>
          <cell r="I94">
            <v>723.62</v>
          </cell>
          <cell r="J94">
            <v>723.62</v>
          </cell>
          <cell r="L94">
            <v>723.62</v>
          </cell>
          <cell r="V94" t="str">
            <v>20150701LE_951Base</v>
          </cell>
        </row>
        <row r="95">
          <cell r="B95" t="str">
            <v>Jul 2015</v>
          </cell>
          <cell r="C95" t="str">
            <v xml:space="preserve">LS </v>
          </cell>
          <cell r="D95" t="str">
            <v>LE_951Base</v>
          </cell>
          <cell r="E95">
            <v>81</v>
          </cell>
          <cell r="H95">
            <v>-11.189999999999998</v>
          </cell>
          <cell r="I95">
            <v>290.94</v>
          </cell>
          <cell r="J95">
            <v>290.94</v>
          </cell>
          <cell r="L95">
            <v>290.94</v>
          </cell>
          <cell r="V95" t="str">
            <v>20150701LE_951Base</v>
          </cell>
        </row>
        <row r="96">
          <cell r="B96" t="str">
            <v>Jul 2015</v>
          </cell>
          <cell r="C96" t="str">
            <v>RLS</v>
          </cell>
          <cell r="D96" t="str">
            <v>LE_956Base</v>
          </cell>
          <cell r="E96">
            <v>239</v>
          </cell>
          <cell r="H96">
            <v>10.67999999999995</v>
          </cell>
          <cell r="I96">
            <v>861.52</v>
          </cell>
          <cell r="J96">
            <v>861.52</v>
          </cell>
          <cell r="L96">
            <v>861.52</v>
          </cell>
          <cell r="V96" t="str">
            <v>20150701LE_956Base</v>
          </cell>
        </row>
        <row r="97">
          <cell r="B97" t="str">
            <v>Jul 2015</v>
          </cell>
          <cell r="C97" t="str">
            <v xml:space="preserve">LS </v>
          </cell>
          <cell r="D97" t="str">
            <v>LE_956Base</v>
          </cell>
          <cell r="E97">
            <v>308</v>
          </cell>
          <cell r="H97">
            <v>17.799999999999955</v>
          </cell>
          <cell r="I97">
            <v>1114.28</v>
          </cell>
          <cell r="J97">
            <v>1114.28</v>
          </cell>
          <cell r="L97">
            <v>1114.28</v>
          </cell>
          <cell r="V97" t="str">
            <v>20150701LE_956Base</v>
          </cell>
        </row>
        <row r="98">
          <cell r="B98" t="str">
            <v>Jul 2015</v>
          </cell>
          <cell r="C98" t="str">
            <v>RLS</v>
          </cell>
          <cell r="D98" t="str">
            <v>LE_958Pole</v>
          </cell>
          <cell r="E98">
            <v>37</v>
          </cell>
          <cell r="H98">
            <v>0.21000000000003638</v>
          </cell>
          <cell r="I98">
            <v>419.05</v>
          </cell>
          <cell r="J98">
            <v>419.05</v>
          </cell>
          <cell r="L98">
            <v>419.05</v>
          </cell>
          <cell r="V98" t="str">
            <v>20150701LE_958Pole</v>
          </cell>
        </row>
        <row r="99">
          <cell r="B99" t="str">
            <v>Jul 2015</v>
          </cell>
          <cell r="C99" t="str">
            <v xml:space="preserve">LS </v>
          </cell>
          <cell r="D99" t="str">
            <v>LE_958Pole</v>
          </cell>
          <cell r="E99">
            <v>406</v>
          </cell>
          <cell r="H99">
            <v>-0.9499999999998181</v>
          </cell>
          <cell r="I99">
            <v>4594.97</v>
          </cell>
          <cell r="J99">
            <v>4594.97</v>
          </cell>
          <cell r="L99">
            <v>4594.97</v>
          </cell>
          <cell r="V99" t="str">
            <v>20150701LE_958Pole</v>
          </cell>
        </row>
        <row r="100">
          <cell r="B100" t="str">
            <v>Aug 2015</v>
          </cell>
          <cell r="C100" t="str">
            <v>RLS</v>
          </cell>
          <cell r="D100" t="str">
            <v>LE_900Pole</v>
          </cell>
          <cell r="E100">
            <v>1533</v>
          </cell>
          <cell r="H100">
            <v>-0.42000000000007276</v>
          </cell>
          <cell r="I100">
            <v>3157.56</v>
          </cell>
          <cell r="J100">
            <v>3157.56</v>
          </cell>
          <cell r="L100">
            <v>3157.56</v>
          </cell>
          <cell r="V100" t="str">
            <v>20150701LE_900Pole</v>
          </cell>
        </row>
        <row r="101">
          <cell r="B101" t="str">
            <v>Aug 2015</v>
          </cell>
          <cell r="C101" t="str">
            <v xml:space="preserve">LS </v>
          </cell>
          <cell r="D101" t="str">
            <v>LE_900Pole</v>
          </cell>
          <cell r="E101">
            <v>5134</v>
          </cell>
          <cell r="H101">
            <v>0.38000000000101863</v>
          </cell>
          <cell r="I101">
            <v>10576.420000000002</v>
          </cell>
          <cell r="J101">
            <v>10576.420000000002</v>
          </cell>
          <cell r="L101">
            <v>10576.420000000002</v>
          </cell>
          <cell r="V101" t="str">
            <v>20150701LE_900Pole</v>
          </cell>
        </row>
        <row r="102">
          <cell r="B102" t="str">
            <v>Aug 2015</v>
          </cell>
          <cell r="C102" t="str">
            <v>RLS</v>
          </cell>
          <cell r="D102" t="str">
            <v>LE_901Pole</v>
          </cell>
          <cell r="E102">
            <v>155</v>
          </cell>
          <cell r="H102">
            <v>0</v>
          </cell>
          <cell r="I102">
            <v>1677.1</v>
          </cell>
          <cell r="J102">
            <v>1677.1</v>
          </cell>
          <cell r="L102">
            <v>1677.1</v>
          </cell>
          <cell r="V102" t="str">
            <v>20150701LE_901Pole</v>
          </cell>
        </row>
        <row r="103">
          <cell r="B103" t="str">
            <v>Aug 2015</v>
          </cell>
          <cell r="C103" t="str">
            <v xml:space="preserve">LS </v>
          </cell>
          <cell r="D103" t="str">
            <v>LE_901Pole</v>
          </cell>
          <cell r="E103">
            <v>0</v>
          </cell>
          <cell r="H103">
            <v>0</v>
          </cell>
          <cell r="I103">
            <v>0</v>
          </cell>
          <cell r="J103">
            <v>0</v>
          </cell>
          <cell r="L103">
            <v>0</v>
          </cell>
          <cell r="V103" t="str">
            <v>20150701LE_901Pole</v>
          </cell>
        </row>
        <row r="104">
          <cell r="B104" t="str">
            <v>Aug 2015</v>
          </cell>
          <cell r="C104" t="str">
            <v>RLS</v>
          </cell>
          <cell r="D104" t="str">
            <v>LE_902Pole</v>
          </cell>
          <cell r="E104">
            <v>277</v>
          </cell>
          <cell r="H104">
            <v>0</v>
          </cell>
          <cell r="I104">
            <v>3576.07</v>
          </cell>
          <cell r="J104">
            <v>3576.07</v>
          </cell>
          <cell r="L104">
            <v>3576.07</v>
          </cell>
          <cell r="V104" t="str">
            <v>20150701LE_902Pole</v>
          </cell>
        </row>
        <row r="105">
          <cell r="B105" t="str">
            <v>Aug 2015</v>
          </cell>
          <cell r="C105" t="str">
            <v xml:space="preserve">LS </v>
          </cell>
          <cell r="D105" t="str">
            <v>LE_902Pole</v>
          </cell>
          <cell r="E105">
            <v>3</v>
          </cell>
          <cell r="H105">
            <v>0</v>
          </cell>
          <cell r="I105">
            <v>38.729999999999997</v>
          </cell>
          <cell r="J105">
            <v>38.729999999999997</v>
          </cell>
          <cell r="L105">
            <v>38.729999999999997</v>
          </cell>
          <cell r="V105" t="str">
            <v>20150701LE_902Pole</v>
          </cell>
        </row>
        <row r="106">
          <cell r="B106" t="str">
            <v>Aug 2015</v>
          </cell>
          <cell r="C106" t="str">
            <v>RLS</v>
          </cell>
          <cell r="D106" t="str">
            <v>LE_950Base</v>
          </cell>
          <cell r="E106">
            <v>75</v>
          </cell>
          <cell r="H106">
            <v>0</v>
          </cell>
          <cell r="I106">
            <v>260.25</v>
          </cell>
          <cell r="J106">
            <v>260.25</v>
          </cell>
          <cell r="L106">
            <v>260.25</v>
          </cell>
          <cell r="V106" t="str">
            <v>20150701LE_950Base</v>
          </cell>
        </row>
        <row r="107">
          <cell r="B107" t="str">
            <v>Aug 2015</v>
          </cell>
          <cell r="C107" t="str">
            <v xml:space="preserve">LS </v>
          </cell>
          <cell r="D107" t="str">
            <v>LE_950Base</v>
          </cell>
          <cell r="E107">
            <v>15</v>
          </cell>
          <cell r="H107">
            <v>0</v>
          </cell>
          <cell r="I107">
            <v>52.05</v>
          </cell>
          <cell r="J107">
            <v>52.050000000000004</v>
          </cell>
          <cell r="L107">
            <v>52.050000000000004</v>
          </cell>
          <cell r="V107" t="str">
            <v>20150701LE_950Base</v>
          </cell>
        </row>
        <row r="108">
          <cell r="B108" t="str">
            <v>Aug 2015</v>
          </cell>
          <cell r="C108" t="str">
            <v>RLS</v>
          </cell>
          <cell r="D108" t="str">
            <v>LE_951Base</v>
          </cell>
          <cell r="E108">
            <v>195</v>
          </cell>
          <cell r="H108">
            <v>-3.7300000000000182</v>
          </cell>
          <cell r="I108">
            <v>723.62</v>
          </cell>
          <cell r="J108">
            <v>723.62</v>
          </cell>
          <cell r="L108">
            <v>723.62</v>
          </cell>
          <cell r="V108" t="str">
            <v>20150701LE_951Base</v>
          </cell>
        </row>
        <row r="109">
          <cell r="B109" t="str">
            <v>Aug 2015</v>
          </cell>
          <cell r="C109" t="str">
            <v xml:space="preserve">LS </v>
          </cell>
          <cell r="D109" t="str">
            <v>LE_951Base</v>
          </cell>
          <cell r="E109">
            <v>81</v>
          </cell>
          <cell r="H109">
            <v>-11.189999999999998</v>
          </cell>
          <cell r="I109">
            <v>290.94</v>
          </cell>
          <cell r="J109">
            <v>290.94</v>
          </cell>
          <cell r="L109">
            <v>290.94</v>
          </cell>
          <cell r="V109" t="str">
            <v>20150701LE_951Base</v>
          </cell>
        </row>
        <row r="110">
          <cell r="B110" t="str">
            <v>Aug 2015</v>
          </cell>
          <cell r="C110" t="str">
            <v>RLS</v>
          </cell>
          <cell r="D110" t="str">
            <v>LE_956Base</v>
          </cell>
          <cell r="E110">
            <v>239</v>
          </cell>
          <cell r="H110">
            <v>10.67999999999995</v>
          </cell>
          <cell r="I110">
            <v>861.52</v>
          </cell>
          <cell r="J110">
            <v>861.52</v>
          </cell>
          <cell r="L110">
            <v>861.52</v>
          </cell>
          <cell r="V110" t="str">
            <v>20150701LE_956Base</v>
          </cell>
        </row>
        <row r="111">
          <cell r="B111" t="str">
            <v>Aug 2015</v>
          </cell>
          <cell r="C111" t="str">
            <v xml:space="preserve">LS </v>
          </cell>
          <cell r="D111" t="str">
            <v>LE_956Base</v>
          </cell>
          <cell r="E111">
            <v>310</v>
          </cell>
          <cell r="H111">
            <v>19.0300000000002</v>
          </cell>
          <cell r="I111">
            <v>1122.6300000000001</v>
          </cell>
          <cell r="J111">
            <v>1122.6300000000001</v>
          </cell>
          <cell r="L111">
            <v>1122.6300000000001</v>
          </cell>
          <cell r="V111" t="str">
            <v>20150701LE_956Base</v>
          </cell>
        </row>
        <row r="112">
          <cell r="B112" t="str">
            <v>Aug 2015</v>
          </cell>
          <cell r="C112" t="str">
            <v>RLS</v>
          </cell>
          <cell r="D112" t="str">
            <v>LE_958Pole</v>
          </cell>
          <cell r="E112">
            <v>36</v>
          </cell>
          <cell r="H112">
            <v>0</v>
          </cell>
          <cell r="I112">
            <v>407.52</v>
          </cell>
          <cell r="J112">
            <v>407.51999999999992</v>
          </cell>
          <cell r="L112">
            <v>407.51999999999992</v>
          </cell>
          <cell r="V112" t="str">
            <v>20150701LE_958Pole</v>
          </cell>
        </row>
        <row r="113">
          <cell r="B113" t="str">
            <v>Aug 2015</v>
          </cell>
          <cell r="C113" t="str">
            <v xml:space="preserve">LS </v>
          </cell>
          <cell r="D113" t="str">
            <v>LE_958Pole</v>
          </cell>
          <cell r="E113">
            <v>406</v>
          </cell>
          <cell r="H113">
            <v>-3.0200000000004366</v>
          </cell>
          <cell r="I113">
            <v>4592.8999999999996</v>
          </cell>
          <cell r="J113">
            <v>4592.8999999999996</v>
          </cell>
          <cell r="L113">
            <v>4592.8999999999996</v>
          </cell>
          <cell r="V113" t="str">
            <v>20150701LE_958Pole</v>
          </cell>
        </row>
        <row r="114">
          <cell r="B114" t="str">
            <v>Sep 2015</v>
          </cell>
          <cell r="C114" t="str">
            <v>RLS</v>
          </cell>
          <cell r="D114" t="str">
            <v>LE_900Pole</v>
          </cell>
          <cell r="E114">
            <v>1534</v>
          </cell>
          <cell r="H114">
            <v>0.73999999999978172</v>
          </cell>
          <cell r="I114">
            <v>3160.7799999999997</v>
          </cell>
          <cell r="J114">
            <v>3160.7799999999997</v>
          </cell>
          <cell r="L114">
            <v>3160.7799999999997</v>
          </cell>
          <cell r="V114" t="str">
            <v>20150701LE_900Pole</v>
          </cell>
        </row>
        <row r="115">
          <cell r="B115" t="str">
            <v>Sep 2015</v>
          </cell>
          <cell r="C115" t="str">
            <v xml:space="preserve">LS </v>
          </cell>
          <cell r="D115" t="str">
            <v>LE_900Pole</v>
          </cell>
          <cell r="E115">
            <v>5611</v>
          </cell>
          <cell r="H115">
            <v>0.5900000000037835</v>
          </cell>
          <cell r="I115">
            <v>11559.250000000004</v>
          </cell>
          <cell r="J115">
            <v>11559.250000000004</v>
          </cell>
          <cell r="L115">
            <v>11559.250000000004</v>
          </cell>
          <cell r="V115" t="str">
            <v>20150701LE_900Pole</v>
          </cell>
        </row>
        <row r="116">
          <cell r="B116" t="str">
            <v>Sep 2015</v>
          </cell>
          <cell r="C116" t="str">
            <v>RLS</v>
          </cell>
          <cell r="D116" t="str">
            <v>LE_901Pole</v>
          </cell>
          <cell r="E116">
            <v>155</v>
          </cell>
          <cell r="H116">
            <v>0</v>
          </cell>
          <cell r="I116">
            <v>1677.1</v>
          </cell>
          <cell r="J116">
            <v>1677.1</v>
          </cell>
          <cell r="L116">
            <v>1677.1</v>
          </cell>
          <cell r="V116" t="str">
            <v>20150701LE_901Pole</v>
          </cell>
        </row>
        <row r="117">
          <cell r="B117" t="str">
            <v>Sep 2015</v>
          </cell>
          <cell r="C117" t="str">
            <v xml:space="preserve">LS </v>
          </cell>
          <cell r="D117" t="str">
            <v>LE_901Pole</v>
          </cell>
          <cell r="E117">
            <v>0</v>
          </cell>
          <cell r="H117">
            <v>0</v>
          </cell>
          <cell r="I117">
            <v>0</v>
          </cell>
          <cell r="J117">
            <v>0</v>
          </cell>
          <cell r="L117">
            <v>0</v>
          </cell>
          <cell r="V117" t="str">
            <v>20150701LE_901Pole</v>
          </cell>
        </row>
        <row r="118">
          <cell r="B118" t="str">
            <v>Sep 2015</v>
          </cell>
          <cell r="C118" t="str">
            <v>RLS</v>
          </cell>
          <cell r="D118" t="str">
            <v>LE_902Pole</v>
          </cell>
          <cell r="E118">
            <v>277</v>
          </cell>
          <cell r="H118">
            <v>0</v>
          </cell>
          <cell r="I118">
            <v>3576.07</v>
          </cell>
          <cell r="J118">
            <v>3576.07</v>
          </cell>
          <cell r="L118">
            <v>3576.07</v>
          </cell>
          <cell r="V118" t="str">
            <v>20150701LE_902Pole</v>
          </cell>
        </row>
        <row r="119">
          <cell r="B119" t="str">
            <v>Sep 2015</v>
          </cell>
          <cell r="C119" t="str">
            <v xml:space="preserve">LS </v>
          </cell>
          <cell r="D119" t="str">
            <v>LE_902Pole</v>
          </cell>
          <cell r="E119">
            <v>3</v>
          </cell>
          <cell r="H119">
            <v>0</v>
          </cell>
          <cell r="I119">
            <v>38.729999999999997</v>
          </cell>
          <cell r="J119">
            <v>38.729999999999997</v>
          </cell>
          <cell r="L119">
            <v>38.729999999999997</v>
          </cell>
          <cell r="V119" t="str">
            <v>20150701LE_902Pole</v>
          </cell>
        </row>
        <row r="120">
          <cell r="B120" t="str">
            <v>Sep 2015</v>
          </cell>
          <cell r="C120" t="str">
            <v>RLS</v>
          </cell>
          <cell r="D120" t="str">
            <v>LE_950Base</v>
          </cell>
          <cell r="E120">
            <v>75</v>
          </cell>
          <cell r="H120">
            <v>0</v>
          </cell>
          <cell r="I120">
            <v>260.25</v>
          </cell>
          <cell r="J120">
            <v>260.25</v>
          </cell>
          <cell r="L120">
            <v>260.25</v>
          </cell>
          <cell r="V120" t="str">
            <v>20150701LE_950Base</v>
          </cell>
        </row>
        <row r="121">
          <cell r="B121" t="str">
            <v>Sep 2015</v>
          </cell>
          <cell r="C121" t="str">
            <v xml:space="preserve">LS </v>
          </cell>
          <cell r="D121" t="str">
            <v>LE_950Base</v>
          </cell>
          <cell r="E121">
            <v>15</v>
          </cell>
          <cell r="H121">
            <v>0</v>
          </cell>
          <cell r="I121">
            <v>52.05</v>
          </cell>
          <cell r="J121">
            <v>52.050000000000004</v>
          </cell>
          <cell r="L121">
            <v>52.050000000000004</v>
          </cell>
          <cell r="V121" t="str">
            <v>20150701LE_950Base</v>
          </cell>
        </row>
        <row r="122">
          <cell r="B122" t="str">
            <v>Sep 2015</v>
          </cell>
          <cell r="C122" t="str">
            <v>RLS</v>
          </cell>
          <cell r="D122" t="str">
            <v>LE_951Base</v>
          </cell>
          <cell r="E122">
            <v>195</v>
          </cell>
          <cell r="H122">
            <v>-3.7300000000000182</v>
          </cell>
          <cell r="I122">
            <v>723.62</v>
          </cell>
          <cell r="J122">
            <v>723.62</v>
          </cell>
          <cell r="L122">
            <v>723.62</v>
          </cell>
          <cell r="V122" t="str">
            <v>20150701LE_951Base</v>
          </cell>
        </row>
        <row r="123">
          <cell r="B123" t="str">
            <v>Sep 2015</v>
          </cell>
          <cell r="C123" t="str">
            <v xml:space="preserve">LS </v>
          </cell>
          <cell r="D123" t="str">
            <v>LE_951Base</v>
          </cell>
          <cell r="E123">
            <v>81</v>
          </cell>
          <cell r="H123">
            <v>-11.189999999999998</v>
          </cell>
          <cell r="I123">
            <v>290.94</v>
          </cell>
          <cell r="J123">
            <v>290.94</v>
          </cell>
          <cell r="L123">
            <v>290.94</v>
          </cell>
          <cell r="V123" t="str">
            <v>20150701LE_951Base</v>
          </cell>
        </row>
        <row r="124">
          <cell r="B124" t="str">
            <v>Sep 2015</v>
          </cell>
          <cell r="C124" t="str">
            <v>RLS</v>
          </cell>
          <cell r="D124" t="str">
            <v>LE_956Base</v>
          </cell>
          <cell r="E124">
            <v>239</v>
          </cell>
          <cell r="H124">
            <v>10.67999999999995</v>
          </cell>
          <cell r="I124">
            <v>861.52</v>
          </cell>
          <cell r="J124">
            <v>861.52</v>
          </cell>
          <cell r="L124">
            <v>861.52</v>
          </cell>
          <cell r="V124" t="str">
            <v>20150701LE_956Base</v>
          </cell>
        </row>
        <row r="125">
          <cell r="B125" t="str">
            <v>Sep 2015</v>
          </cell>
          <cell r="C125" t="str">
            <v xml:space="preserve">LS </v>
          </cell>
          <cell r="D125" t="str">
            <v>LE_956Base</v>
          </cell>
          <cell r="E125">
            <v>319</v>
          </cell>
          <cell r="H125">
            <v>17.910000000000082</v>
          </cell>
          <cell r="I125">
            <v>1153.5500000000002</v>
          </cell>
          <cell r="J125">
            <v>1153.5500000000002</v>
          </cell>
          <cell r="L125">
            <v>1153.5500000000002</v>
          </cell>
          <cell r="V125" t="str">
            <v>20150701LE_956Base</v>
          </cell>
        </row>
        <row r="126">
          <cell r="B126" t="str">
            <v>Sep 2015</v>
          </cell>
          <cell r="C126" t="str">
            <v>RLS</v>
          </cell>
          <cell r="D126" t="str">
            <v>LE_958Pole</v>
          </cell>
          <cell r="E126">
            <v>33</v>
          </cell>
          <cell r="H126">
            <v>2.9300000000000068</v>
          </cell>
          <cell r="I126">
            <v>376.49</v>
          </cell>
          <cell r="J126">
            <v>376.49</v>
          </cell>
          <cell r="L126">
            <v>376.49</v>
          </cell>
          <cell r="V126" t="str">
            <v>20150701LE_958Pole</v>
          </cell>
        </row>
        <row r="127">
          <cell r="B127" t="str">
            <v>Sep 2015</v>
          </cell>
          <cell r="C127" t="str">
            <v xml:space="preserve">LS </v>
          </cell>
          <cell r="D127" t="str">
            <v>LE_958Pole</v>
          </cell>
          <cell r="E127">
            <v>405</v>
          </cell>
          <cell r="H127">
            <v>-8.3000000000001819</v>
          </cell>
          <cell r="I127">
            <v>4576.3</v>
          </cell>
          <cell r="J127">
            <v>4576.3</v>
          </cell>
          <cell r="L127">
            <v>4576.3</v>
          </cell>
          <cell r="V127" t="str">
            <v>20150701LE_958Pole</v>
          </cell>
        </row>
        <row r="128">
          <cell r="B128" t="str">
            <v>Oct 2014</v>
          </cell>
          <cell r="C128" t="str">
            <v>RLS</v>
          </cell>
          <cell r="D128" t="str">
            <v>LE_900Pole</v>
          </cell>
          <cell r="E128">
            <v>1603</v>
          </cell>
          <cell r="H128">
            <v>-0.92000000000007276</v>
          </cell>
          <cell r="I128">
            <v>3301.2599999999998</v>
          </cell>
          <cell r="J128">
            <v>3301.2599999999998</v>
          </cell>
          <cell r="L128">
            <v>3301.2599999999998</v>
          </cell>
          <cell r="V128" t="str">
            <v>20140101LE_900Pole</v>
          </cell>
        </row>
        <row r="129">
          <cell r="B129" t="str">
            <v>Oct 2014</v>
          </cell>
          <cell r="C129" t="str">
            <v xml:space="preserve">LS </v>
          </cell>
          <cell r="D129" t="str">
            <v>LE_900Pole</v>
          </cell>
          <cell r="E129">
            <v>5186</v>
          </cell>
          <cell r="H129">
            <v>-0.57999999999992724</v>
          </cell>
          <cell r="I129">
            <v>10682.58</v>
          </cell>
          <cell r="J129">
            <v>10682.58</v>
          </cell>
          <cell r="L129">
            <v>10682.58</v>
          </cell>
          <cell r="V129" t="str">
            <v>20140101LE_900Pole</v>
          </cell>
        </row>
        <row r="130">
          <cell r="B130" t="str">
            <v>Oct 2014</v>
          </cell>
          <cell r="C130" t="str">
            <v>RLS</v>
          </cell>
          <cell r="D130" t="str">
            <v>LE_901Pole</v>
          </cell>
          <cell r="E130">
            <v>155</v>
          </cell>
          <cell r="H130">
            <v>0</v>
          </cell>
          <cell r="I130">
            <v>1675.55</v>
          </cell>
          <cell r="J130">
            <v>1675.55</v>
          </cell>
          <cell r="L130">
            <v>1675.55</v>
          </cell>
          <cell r="V130" t="str">
            <v>20140101LE_901Pole</v>
          </cell>
        </row>
        <row r="131">
          <cell r="B131" t="str">
            <v>Oct 2014</v>
          </cell>
          <cell r="C131" t="str">
            <v xml:space="preserve">LS </v>
          </cell>
          <cell r="D131" t="str">
            <v>LE_901Pole</v>
          </cell>
          <cell r="E131">
            <v>0</v>
          </cell>
          <cell r="H131">
            <v>0</v>
          </cell>
          <cell r="I131">
            <v>0</v>
          </cell>
          <cell r="J131">
            <v>0</v>
          </cell>
          <cell r="L131">
            <v>0</v>
          </cell>
          <cell r="V131" t="str">
            <v>20140101LE_901Pole</v>
          </cell>
        </row>
        <row r="132">
          <cell r="B132" t="str">
            <v>Oct 2014</v>
          </cell>
          <cell r="C132" t="str">
            <v>RLS</v>
          </cell>
          <cell r="D132" t="str">
            <v>LE_902Pole</v>
          </cell>
          <cell r="E132">
            <v>277</v>
          </cell>
          <cell r="H132">
            <v>0</v>
          </cell>
          <cell r="I132">
            <v>3573.3</v>
          </cell>
          <cell r="J132">
            <v>3573.3</v>
          </cell>
          <cell r="L132">
            <v>3573.3</v>
          </cell>
          <cell r="V132" t="str">
            <v>20140101LE_902Pole</v>
          </cell>
        </row>
        <row r="133">
          <cell r="B133" t="str">
            <v>Oct 2014</v>
          </cell>
          <cell r="C133" t="str">
            <v xml:space="preserve">LS </v>
          </cell>
          <cell r="D133" t="str">
            <v>LE_902Pole</v>
          </cell>
          <cell r="E133">
            <v>3</v>
          </cell>
          <cell r="H133">
            <v>0</v>
          </cell>
          <cell r="I133">
            <v>38.700000000000003</v>
          </cell>
          <cell r="J133">
            <v>38.700000000000003</v>
          </cell>
          <cell r="L133">
            <v>38.700000000000003</v>
          </cell>
          <cell r="V133" t="str">
            <v>20140101LE_902Pole</v>
          </cell>
        </row>
        <row r="134">
          <cell r="B134" t="str">
            <v>Oct 2014</v>
          </cell>
          <cell r="C134" t="str">
            <v>RLS</v>
          </cell>
          <cell r="D134" t="str">
            <v>LE_950Base</v>
          </cell>
          <cell r="E134">
            <v>75</v>
          </cell>
          <cell r="H134">
            <v>0</v>
          </cell>
          <cell r="I134">
            <v>260.25</v>
          </cell>
          <cell r="J134">
            <v>260.25</v>
          </cell>
          <cell r="L134">
            <v>260.25</v>
          </cell>
          <cell r="V134" t="str">
            <v>20140101LE_950Base</v>
          </cell>
        </row>
        <row r="135">
          <cell r="B135" t="str">
            <v>Oct 2014</v>
          </cell>
          <cell r="C135" t="str">
            <v xml:space="preserve">LS </v>
          </cell>
          <cell r="D135" t="str">
            <v>LE_950Base</v>
          </cell>
          <cell r="E135">
            <v>13</v>
          </cell>
          <cell r="H135">
            <v>0</v>
          </cell>
          <cell r="I135">
            <v>45.11</v>
          </cell>
          <cell r="J135">
            <v>45.11</v>
          </cell>
          <cell r="L135">
            <v>45.11</v>
          </cell>
          <cell r="V135" t="str">
            <v>20140101LE_950Base</v>
          </cell>
        </row>
        <row r="136">
          <cell r="B136" t="str">
            <v>Oct 2014</v>
          </cell>
          <cell r="C136" t="str">
            <v>RLS</v>
          </cell>
          <cell r="D136" t="str">
            <v>LE_951Base</v>
          </cell>
          <cell r="E136">
            <v>195</v>
          </cell>
          <cell r="H136">
            <v>-3.7300000000000182</v>
          </cell>
          <cell r="I136">
            <v>723.62</v>
          </cell>
          <cell r="J136">
            <v>723.62</v>
          </cell>
          <cell r="L136">
            <v>723.62</v>
          </cell>
          <cell r="V136" t="str">
            <v>20140101LE_951Base</v>
          </cell>
        </row>
        <row r="137">
          <cell r="B137" t="str">
            <v>Oct 2014</v>
          </cell>
          <cell r="C137" t="str">
            <v xml:space="preserve">LS </v>
          </cell>
          <cell r="D137" t="str">
            <v>LE_951Base</v>
          </cell>
          <cell r="E137">
            <v>73</v>
          </cell>
          <cell r="H137">
            <v>-11.190000000000055</v>
          </cell>
          <cell r="I137">
            <v>261.09999999999997</v>
          </cell>
          <cell r="J137">
            <v>261.09999999999997</v>
          </cell>
          <cell r="L137">
            <v>261.09999999999997</v>
          </cell>
          <cell r="V137" t="str">
            <v>20140101LE_951Base</v>
          </cell>
        </row>
        <row r="138">
          <cell r="B138" t="str">
            <v>Oct 2014</v>
          </cell>
          <cell r="C138" t="str">
            <v>RLS</v>
          </cell>
          <cell r="D138" t="str">
            <v>LE_956Base</v>
          </cell>
          <cell r="E138">
            <v>239</v>
          </cell>
          <cell r="H138">
            <v>10.67999999999995</v>
          </cell>
          <cell r="I138">
            <v>861.52</v>
          </cell>
          <cell r="J138">
            <v>861.52</v>
          </cell>
          <cell r="L138">
            <v>861.52</v>
          </cell>
          <cell r="V138" t="str">
            <v>20140101LE_956Base</v>
          </cell>
        </row>
        <row r="139">
          <cell r="B139" t="str">
            <v>Oct 2014</v>
          </cell>
          <cell r="C139" t="str">
            <v xml:space="preserve">LS </v>
          </cell>
          <cell r="D139" t="str">
            <v>LE_956Base</v>
          </cell>
          <cell r="E139">
            <v>308</v>
          </cell>
          <cell r="H139">
            <v>17.799999999999955</v>
          </cell>
          <cell r="I139">
            <v>1114.28</v>
          </cell>
          <cell r="J139">
            <v>1114.28</v>
          </cell>
          <cell r="L139">
            <v>1114.28</v>
          </cell>
          <cell r="V139" t="str">
            <v>20140101LE_956Base</v>
          </cell>
        </row>
        <row r="140">
          <cell r="B140" t="str">
            <v>Oct 2014</v>
          </cell>
          <cell r="C140" t="str">
            <v>RLS</v>
          </cell>
          <cell r="D140" t="str">
            <v>LE_958Pole</v>
          </cell>
          <cell r="E140">
            <v>38</v>
          </cell>
          <cell r="H140">
            <v>0</v>
          </cell>
          <cell r="I140">
            <v>429.78</v>
          </cell>
          <cell r="J140">
            <v>429.78000000000003</v>
          </cell>
          <cell r="L140">
            <v>429.78000000000003</v>
          </cell>
          <cell r="V140" t="str">
            <v>20140101LE_958Pole</v>
          </cell>
        </row>
        <row r="141">
          <cell r="B141" t="str">
            <v>Oct 2014</v>
          </cell>
          <cell r="C141" t="str">
            <v xml:space="preserve">LS </v>
          </cell>
          <cell r="D141" t="str">
            <v>LE_958Pole</v>
          </cell>
          <cell r="E141">
            <v>411</v>
          </cell>
          <cell r="H141">
            <v>3.3899999999994179</v>
          </cell>
          <cell r="I141">
            <v>4651.7999999999993</v>
          </cell>
          <cell r="J141">
            <v>4651.7999999999993</v>
          </cell>
          <cell r="L141">
            <v>4651.7999999999993</v>
          </cell>
          <cell r="V141" t="str">
            <v>20140101LE_958Pole</v>
          </cell>
        </row>
        <row r="142">
          <cell r="B142" t="str">
            <v>Nov 2014</v>
          </cell>
          <cell r="C142" t="str">
            <v>RLS</v>
          </cell>
          <cell r="D142" t="str">
            <v>LE_900Pole</v>
          </cell>
          <cell r="E142">
            <v>1571</v>
          </cell>
          <cell r="H142">
            <v>0.21999999999934516</v>
          </cell>
          <cell r="I142">
            <v>3236.4799999999996</v>
          </cell>
          <cell r="J142">
            <v>3236.4799999999996</v>
          </cell>
          <cell r="L142">
            <v>3236.4799999999996</v>
          </cell>
          <cell r="V142" t="str">
            <v>20140101LE_900Pole</v>
          </cell>
        </row>
        <row r="143">
          <cell r="B143" t="str">
            <v>Nov 2014</v>
          </cell>
          <cell r="C143" t="str">
            <v xml:space="preserve">LS </v>
          </cell>
          <cell r="D143" t="str">
            <v>LE_900Pole</v>
          </cell>
          <cell r="E143">
            <v>5013</v>
          </cell>
          <cell r="H143">
            <v>-0.51000000000021828</v>
          </cell>
          <cell r="I143">
            <v>10326.27</v>
          </cell>
          <cell r="J143">
            <v>10326.27</v>
          </cell>
          <cell r="L143">
            <v>10326.27</v>
          </cell>
          <cell r="V143" t="str">
            <v>20140101LE_900Pole</v>
          </cell>
        </row>
        <row r="144">
          <cell r="B144" t="str">
            <v>Nov 2014</v>
          </cell>
          <cell r="C144" t="str">
            <v>RLS</v>
          </cell>
          <cell r="D144" t="str">
            <v>LE_901Pole</v>
          </cell>
          <cell r="E144">
            <v>155</v>
          </cell>
          <cell r="H144">
            <v>0</v>
          </cell>
          <cell r="I144">
            <v>1675.55</v>
          </cell>
          <cell r="J144">
            <v>1675.55</v>
          </cell>
          <cell r="L144">
            <v>1675.55</v>
          </cell>
          <cell r="V144" t="str">
            <v>20140101LE_901Pole</v>
          </cell>
        </row>
        <row r="145">
          <cell r="B145" t="str">
            <v>Nov 2014</v>
          </cell>
          <cell r="C145" t="str">
            <v xml:space="preserve">LS </v>
          </cell>
          <cell r="D145" t="str">
            <v>LE_901Pole</v>
          </cell>
          <cell r="E145">
            <v>0</v>
          </cell>
          <cell r="H145">
            <v>0</v>
          </cell>
          <cell r="I145">
            <v>0</v>
          </cell>
          <cell r="J145">
            <v>0</v>
          </cell>
          <cell r="L145">
            <v>0</v>
          </cell>
          <cell r="V145" t="str">
            <v>20140101LE_901Pole</v>
          </cell>
        </row>
      </sheetData>
      <sheetData sheetId="26"/>
      <sheetData sheetId="27"/>
      <sheetData sheetId="28">
        <row r="4">
          <cell r="C4" t="str">
            <v>FLSP</v>
          </cell>
          <cell r="X4" t="e">
            <v>#REF!</v>
          </cell>
        </row>
        <row r="5">
          <cell r="C5" t="str">
            <v>FLST</v>
          </cell>
          <cell r="X5" t="e">
            <v>#REF!</v>
          </cell>
        </row>
        <row r="6">
          <cell r="C6" t="str">
            <v>ISS</v>
          </cell>
          <cell r="X6" t="e">
            <v>#REF!</v>
          </cell>
        </row>
        <row r="7">
          <cell r="C7" t="str">
            <v>GSS</v>
          </cell>
          <cell r="X7" t="e">
            <v>#REF!</v>
          </cell>
        </row>
        <row r="8">
          <cell r="C8" t="str">
            <v>GSS</v>
          </cell>
          <cell r="X8" t="e">
            <v>#REF!</v>
          </cell>
        </row>
        <row r="9">
          <cell r="C9" t="str">
            <v>GSS</v>
          </cell>
          <cell r="X9" t="e">
            <v>#REF!</v>
          </cell>
        </row>
        <row r="10">
          <cell r="C10" t="str">
            <v>GSS</v>
          </cell>
          <cell r="X10" t="e">
            <v>#REF!</v>
          </cell>
        </row>
        <row r="11">
          <cell r="C11" t="str">
            <v>GSS</v>
          </cell>
          <cell r="X11" t="e">
            <v>#REF!</v>
          </cell>
        </row>
        <row r="12">
          <cell r="C12" t="str">
            <v>GSRP</v>
          </cell>
          <cell r="X12" t="e">
            <v>#REF!</v>
          </cell>
        </row>
        <row r="13">
          <cell r="C13" t="str">
            <v>GSS</v>
          </cell>
          <cell r="X13" t="e">
            <v>#REF!</v>
          </cell>
        </row>
        <row r="14">
          <cell r="C14" t="str">
            <v>PSS</v>
          </cell>
          <cell r="X14" t="e">
            <v>#REF!</v>
          </cell>
        </row>
        <row r="15">
          <cell r="C15" t="str">
            <v>PSP</v>
          </cell>
          <cell r="X15" t="e">
            <v>#REF!</v>
          </cell>
        </row>
        <row r="16">
          <cell r="C16" t="str">
            <v>PSS</v>
          </cell>
          <cell r="X16" t="e">
            <v>#REF!</v>
          </cell>
        </row>
        <row r="17">
          <cell r="C17" t="str">
            <v>CTODS</v>
          </cell>
          <cell r="X17" t="e">
            <v>#REF!</v>
          </cell>
        </row>
        <row r="18">
          <cell r="C18" t="str">
            <v>CTODP</v>
          </cell>
          <cell r="X18" t="e">
            <v>#REF!</v>
          </cell>
        </row>
        <row r="19">
          <cell r="C19" t="str">
            <v>GS3</v>
          </cell>
          <cell r="X19" t="e">
            <v>#REF!</v>
          </cell>
        </row>
        <row r="20">
          <cell r="C20" t="str">
            <v>GS3</v>
          </cell>
          <cell r="X20" t="e">
            <v>#REF!</v>
          </cell>
        </row>
        <row r="21">
          <cell r="C21" t="str">
            <v>GS3</v>
          </cell>
          <cell r="X21" t="e">
            <v>#REF!</v>
          </cell>
        </row>
        <row r="22">
          <cell r="C22" t="str">
            <v>G3RP</v>
          </cell>
          <cell r="X22" t="e">
            <v>#REF!</v>
          </cell>
        </row>
        <row r="23">
          <cell r="C23" t="str">
            <v>GS3</v>
          </cell>
          <cell r="X23" t="e">
            <v>#REF!</v>
          </cell>
        </row>
        <row r="24">
          <cell r="C24" t="str">
            <v>LWC</v>
          </cell>
          <cell r="X24" t="e">
            <v>#REF!</v>
          </cell>
        </row>
        <row r="25">
          <cell r="C25" t="str">
            <v>CSR</v>
          </cell>
          <cell r="X25" t="e">
            <v>#REF!</v>
          </cell>
        </row>
        <row r="26">
          <cell r="C26" t="str">
            <v>CSR</v>
          </cell>
          <cell r="X26" t="e">
            <v>#REF!</v>
          </cell>
        </row>
        <row r="27">
          <cell r="C27" t="str">
            <v>FK</v>
          </cell>
          <cell r="X27" t="e">
            <v>#REF!</v>
          </cell>
        </row>
        <row r="28">
          <cell r="C28" t="str">
            <v>RTS</v>
          </cell>
          <cell r="X28" t="e">
            <v>#REF!</v>
          </cell>
        </row>
        <row r="29">
          <cell r="C29" t="str">
            <v>PSS</v>
          </cell>
          <cell r="X29" t="e">
            <v>#REF!</v>
          </cell>
        </row>
        <row r="30">
          <cell r="C30" t="str">
            <v>PSP</v>
          </cell>
          <cell r="X30" t="e">
            <v>#REF!</v>
          </cell>
        </row>
        <row r="31">
          <cell r="C31" t="str">
            <v>ITODS</v>
          </cell>
          <cell r="X31" t="e">
            <v>#REF!</v>
          </cell>
        </row>
        <row r="32">
          <cell r="C32" t="str">
            <v>ITODP</v>
          </cell>
          <cell r="X32" t="e">
            <v>#REF!</v>
          </cell>
        </row>
        <row r="33">
          <cell r="C33" t="str">
            <v>ITODP</v>
          </cell>
          <cell r="X33" t="e">
            <v>#REF!</v>
          </cell>
        </row>
        <row r="34">
          <cell r="C34" t="str">
            <v>LE</v>
          </cell>
          <cell r="X34" t="e">
            <v>#REF!</v>
          </cell>
        </row>
        <row r="35">
          <cell r="C35" t="str">
            <v>LE</v>
          </cell>
          <cell r="X35" t="e">
            <v>#REF!</v>
          </cell>
        </row>
        <row r="36">
          <cell r="C36" t="str">
            <v>LE</v>
          </cell>
          <cell r="X36" t="e">
            <v>#REF!</v>
          </cell>
        </row>
        <row r="37">
          <cell r="C37" t="str">
            <v>TE</v>
          </cell>
          <cell r="X37" t="e">
            <v>#REF!</v>
          </cell>
        </row>
        <row r="38">
          <cell r="C38" t="str">
            <v>TE</v>
          </cell>
          <cell r="X38" t="e">
            <v>#REF!</v>
          </cell>
        </row>
        <row r="39">
          <cell r="C39" t="str">
            <v>RS</v>
          </cell>
          <cell r="X39" t="e">
            <v>#REF!</v>
          </cell>
        </row>
        <row r="40">
          <cell r="C40" t="str">
            <v>RS</v>
          </cell>
          <cell r="X40" t="e">
            <v>#REF!</v>
          </cell>
        </row>
        <row r="41">
          <cell r="C41" t="str">
            <v>RS</v>
          </cell>
          <cell r="X41" t="e">
            <v>#REF!</v>
          </cell>
        </row>
        <row r="42">
          <cell r="C42" t="str">
            <v>VFD</v>
          </cell>
          <cell r="X42" t="e">
            <v>#REF!</v>
          </cell>
        </row>
        <row r="43">
          <cell r="C43" t="str">
            <v>RRP</v>
          </cell>
          <cell r="X43" t="e">
            <v>#REF!</v>
          </cell>
        </row>
        <row r="44">
          <cell r="C44" t="str">
            <v>LEV</v>
          </cell>
          <cell r="X44" t="e">
            <v>#REF!</v>
          </cell>
        </row>
        <row r="45">
          <cell r="C45" t="str">
            <v>FLSP</v>
          </cell>
          <cell r="X45" t="e">
            <v>#REF!</v>
          </cell>
        </row>
        <row r="46">
          <cell r="C46" t="str">
            <v>FLST</v>
          </cell>
          <cell r="X46" t="e">
            <v>#REF!</v>
          </cell>
        </row>
        <row r="47">
          <cell r="C47" t="str">
            <v>ISS</v>
          </cell>
          <cell r="X47" t="e">
            <v>#REF!</v>
          </cell>
        </row>
        <row r="48">
          <cell r="C48" t="str">
            <v>GSS</v>
          </cell>
          <cell r="X48" t="e">
            <v>#REF!</v>
          </cell>
        </row>
        <row r="49">
          <cell r="C49" t="str">
            <v>GSS</v>
          </cell>
          <cell r="X49" t="e">
            <v>#REF!</v>
          </cell>
        </row>
        <row r="50">
          <cell r="C50" t="str">
            <v>GSS</v>
          </cell>
          <cell r="X50" t="e">
            <v>#REF!</v>
          </cell>
        </row>
        <row r="51">
          <cell r="C51" t="str">
            <v>GSS</v>
          </cell>
          <cell r="X51" t="e">
            <v>#REF!</v>
          </cell>
        </row>
        <row r="52">
          <cell r="C52" t="str">
            <v>GSS</v>
          </cell>
          <cell r="X52" t="e">
            <v>#REF!</v>
          </cell>
        </row>
        <row r="53">
          <cell r="C53" t="str">
            <v>GSRP</v>
          </cell>
          <cell r="X53" t="e">
            <v>#REF!</v>
          </cell>
        </row>
        <row r="54">
          <cell r="C54" t="str">
            <v>GSS</v>
          </cell>
          <cell r="X54" t="e">
            <v>#REF!</v>
          </cell>
        </row>
        <row r="55">
          <cell r="C55" t="str">
            <v>PSS</v>
          </cell>
          <cell r="X55" t="e">
            <v>#REF!</v>
          </cell>
        </row>
        <row r="56">
          <cell r="C56" t="str">
            <v>PSP</v>
          </cell>
          <cell r="X56" t="e">
            <v>#REF!</v>
          </cell>
        </row>
        <row r="57">
          <cell r="C57" t="str">
            <v>PSS</v>
          </cell>
          <cell r="X57" t="e">
            <v>#REF!</v>
          </cell>
        </row>
        <row r="58">
          <cell r="C58" t="str">
            <v>CTODS</v>
          </cell>
          <cell r="X58" t="e">
            <v>#REF!</v>
          </cell>
        </row>
        <row r="59">
          <cell r="C59" t="str">
            <v>CTODP</v>
          </cell>
          <cell r="X59" t="e">
            <v>#REF!</v>
          </cell>
        </row>
        <row r="60">
          <cell r="C60" t="str">
            <v>GS3</v>
          </cell>
          <cell r="X60" t="e">
            <v>#REF!</v>
          </cell>
        </row>
        <row r="61">
          <cell r="C61" t="str">
            <v>GS3</v>
          </cell>
          <cell r="X61" t="e">
            <v>#REF!</v>
          </cell>
        </row>
        <row r="62">
          <cell r="C62" t="str">
            <v>GS3</v>
          </cell>
          <cell r="X62" t="e">
            <v>#REF!</v>
          </cell>
        </row>
        <row r="63">
          <cell r="C63" t="str">
            <v>G3RP</v>
          </cell>
          <cell r="X63" t="e">
            <v>#REF!</v>
          </cell>
        </row>
        <row r="64">
          <cell r="C64" t="str">
            <v>GS3</v>
          </cell>
          <cell r="X64" t="e">
            <v>#REF!</v>
          </cell>
        </row>
        <row r="65">
          <cell r="C65" t="str">
            <v>LWC</v>
          </cell>
          <cell r="X65" t="e">
            <v>#REF!</v>
          </cell>
        </row>
        <row r="66">
          <cell r="C66" t="str">
            <v>CSR</v>
          </cell>
          <cell r="X66" t="e">
            <v>#REF!</v>
          </cell>
        </row>
        <row r="67">
          <cell r="C67" t="str">
            <v>CSR</v>
          </cell>
          <cell r="X67" t="e">
            <v>#REF!</v>
          </cell>
        </row>
        <row r="68">
          <cell r="C68" t="str">
            <v>FK</v>
          </cell>
          <cell r="X68" t="e">
            <v>#REF!</v>
          </cell>
        </row>
        <row r="69">
          <cell r="C69" t="str">
            <v>RTS</v>
          </cell>
          <cell r="X69" t="e">
            <v>#REF!</v>
          </cell>
        </row>
        <row r="70">
          <cell r="C70" t="str">
            <v>PSS</v>
          </cell>
          <cell r="X70" t="e">
            <v>#REF!</v>
          </cell>
        </row>
        <row r="71">
          <cell r="C71" t="str">
            <v>PSP</v>
          </cell>
          <cell r="X71" t="e">
            <v>#REF!</v>
          </cell>
        </row>
        <row r="72">
          <cell r="C72" t="str">
            <v>ITODS</v>
          </cell>
          <cell r="X72" t="e">
            <v>#REF!</v>
          </cell>
        </row>
        <row r="73">
          <cell r="C73" t="str">
            <v>ITODP</v>
          </cell>
          <cell r="X73" t="e">
            <v>#REF!</v>
          </cell>
        </row>
        <row r="74">
          <cell r="C74" t="str">
            <v>ITODP</v>
          </cell>
          <cell r="X74" t="e">
            <v>#REF!</v>
          </cell>
        </row>
        <row r="75">
          <cell r="C75" t="str">
            <v>LE</v>
          </cell>
          <cell r="X75" t="e">
            <v>#REF!</v>
          </cell>
        </row>
        <row r="76">
          <cell r="C76" t="str">
            <v>LE</v>
          </cell>
          <cell r="X76" t="e">
            <v>#REF!</v>
          </cell>
        </row>
        <row r="77">
          <cell r="C77" t="str">
            <v>LE</v>
          </cell>
          <cell r="X77" t="e">
            <v>#REF!</v>
          </cell>
        </row>
        <row r="78">
          <cell r="C78" t="str">
            <v>TE</v>
          </cell>
          <cell r="X78" t="e">
            <v>#REF!</v>
          </cell>
        </row>
        <row r="79">
          <cell r="C79" t="str">
            <v>TE</v>
          </cell>
          <cell r="X79" t="e">
            <v>#REF!</v>
          </cell>
        </row>
        <row r="80">
          <cell r="C80" t="str">
            <v>RS</v>
          </cell>
          <cell r="X80" t="e">
            <v>#REF!</v>
          </cell>
        </row>
        <row r="81">
          <cell r="C81" t="str">
            <v>RS</v>
          </cell>
          <cell r="X81" t="e">
            <v>#REF!</v>
          </cell>
        </row>
        <row r="82">
          <cell r="C82" t="str">
            <v>RS</v>
          </cell>
          <cell r="X82" t="e">
            <v>#REF!</v>
          </cell>
        </row>
        <row r="83">
          <cell r="C83" t="str">
            <v>VFD</v>
          </cell>
          <cell r="X83" t="e">
            <v>#REF!</v>
          </cell>
        </row>
        <row r="84">
          <cell r="C84" t="str">
            <v>RRP</v>
          </cell>
          <cell r="X84" t="e">
            <v>#REF!</v>
          </cell>
        </row>
        <row r="85">
          <cell r="C85" t="str">
            <v>LEV</v>
          </cell>
          <cell r="X85" t="e">
            <v>#REF!</v>
          </cell>
        </row>
        <row r="86">
          <cell r="C86" t="str">
            <v>FLSP</v>
          </cell>
          <cell r="X86" t="e">
            <v>#REF!</v>
          </cell>
        </row>
        <row r="87">
          <cell r="C87" t="str">
            <v>FLST</v>
          </cell>
          <cell r="X87" t="e">
            <v>#REF!</v>
          </cell>
        </row>
        <row r="88">
          <cell r="C88" t="str">
            <v>ISS</v>
          </cell>
          <cell r="X88" t="e">
            <v>#REF!</v>
          </cell>
        </row>
        <row r="89">
          <cell r="C89" t="str">
            <v>GSS</v>
          </cell>
          <cell r="X89" t="e">
            <v>#REF!</v>
          </cell>
        </row>
        <row r="90">
          <cell r="C90" t="str">
            <v>GSS</v>
          </cell>
          <cell r="X90" t="e">
            <v>#REF!</v>
          </cell>
        </row>
        <row r="91">
          <cell r="C91" t="str">
            <v>GSS</v>
          </cell>
          <cell r="X91" t="e">
            <v>#REF!</v>
          </cell>
        </row>
        <row r="92">
          <cell r="C92" t="str">
            <v>GSS</v>
          </cell>
          <cell r="X92" t="e">
            <v>#REF!</v>
          </cell>
        </row>
        <row r="93">
          <cell r="C93" t="str">
            <v>GSS</v>
          </cell>
          <cell r="X93" t="e">
            <v>#REF!</v>
          </cell>
        </row>
        <row r="94">
          <cell r="C94" t="str">
            <v>GSRP</v>
          </cell>
          <cell r="X94" t="e">
            <v>#REF!</v>
          </cell>
        </row>
        <row r="95">
          <cell r="C95" t="str">
            <v>GSS</v>
          </cell>
          <cell r="X95" t="e">
            <v>#REF!</v>
          </cell>
        </row>
        <row r="96">
          <cell r="C96" t="str">
            <v>PSS</v>
          </cell>
          <cell r="X96" t="e">
            <v>#REF!</v>
          </cell>
        </row>
        <row r="97">
          <cell r="C97" t="str">
            <v>PSP</v>
          </cell>
          <cell r="X97" t="e">
            <v>#REF!</v>
          </cell>
        </row>
        <row r="98">
          <cell r="C98" t="str">
            <v>PSS</v>
          </cell>
          <cell r="X98" t="e">
            <v>#REF!</v>
          </cell>
        </row>
        <row r="99">
          <cell r="C99" t="str">
            <v>CTODS</v>
          </cell>
          <cell r="X99" t="e">
            <v>#REF!</v>
          </cell>
        </row>
        <row r="100">
          <cell r="C100" t="str">
            <v>CTODP</v>
          </cell>
          <cell r="X100" t="e">
            <v>#REF!</v>
          </cell>
        </row>
        <row r="101">
          <cell r="C101" t="str">
            <v>GS3</v>
          </cell>
          <cell r="X101" t="e">
            <v>#REF!</v>
          </cell>
        </row>
        <row r="102">
          <cell r="C102" t="str">
            <v>GS3</v>
          </cell>
          <cell r="X102" t="e">
            <v>#REF!</v>
          </cell>
        </row>
        <row r="103">
          <cell r="C103" t="str">
            <v>GS3</v>
          </cell>
          <cell r="X103" t="e">
            <v>#REF!</v>
          </cell>
        </row>
        <row r="104">
          <cell r="C104" t="str">
            <v>G3RP</v>
          </cell>
          <cell r="X104" t="e">
            <v>#REF!</v>
          </cell>
        </row>
        <row r="105">
          <cell r="C105" t="str">
            <v>GS3</v>
          </cell>
          <cell r="X105" t="e">
            <v>#REF!</v>
          </cell>
        </row>
        <row r="106">
          <cell r="C106" t="str">
            <v>LWC</v>
          </cell>
          <cell r="X106" t="e">
            <v>#REF!</v>
          </cell>
        </row>
        <row r="107">
          <cell r="C107" t="str">
            <v>CSR</v>
          </cell>
          <cell r="X107" t="e">
            <v>#REF!</v>
          </cell>
        </row>
        <row r="108">
          <cell r="C108" t="str">
            <v>CSR</v>
          </cell>
          <cell r="X108" t="e">
            <v>#REF!</v>
          </cell>
        </row>
        <row r="109">
          <cell r="C109" t="str">
            <v>FK</v>
          </cell>
          <cell r="X109" t="e">
            <v>#REF!</v>
          </cell>
        </row>
        <row r="110">
          <cell r="C110" t="str">
            <v>RTS</v>
          </cell>
          <cell r="X110" t="e">
            <v>#REF!</v>
          </cell>
        </row>
        <row r="111">
          <cell r="C111" t="str">
            <v>PSS</v>
          </cell>
          <cell r="X111" t="e">
            <v>#REF!</v>
          </cell>
        </row>
        <row r="112">
          <cell r="C112" t="str">
            <v>PSP</v>
          </cell>
          <cell r="X112" t="e">
            <v>#REF!</v>
          </cell>
        </row>
        <row r="113">
          <cell r="C113" t="str">
            <v>ITODS</v>
          </cell>
          <cell r="X113" t="e">
            <v>#REF!</v>
          </cell>
        </row>
        <row r="114">
          <cell r="C114" t="str">
            <v>ITODP</v>
          </cell>
          <cell r="X114" t="e">
            <v>#REF!</v>
          </cell>
        </row>
        <row r="115">
          <cell r="C115" t="str">
            <v>ITODP</v>
          </cell>
          <cell r="X115" t="e">
            <v>#REF!</v>
          </cell>
        </row>
        <row r="116">
          <cell r="C116" t="str">
            <v>LE</v>
          </cell>
          <cell r="X116" t="e">
            <v>#REF!</v>
          </cell>
        </row>
        <row r="117">
          <cell r="C117" t="str">
            <v>LE</v>
          </cell>
          <cell r="X117" t="e">
            <v>#REF!</v>
          </cell>
        </row>
        <row r="118">
          <cell r="C118" t="str">
            <v>LE</v>
          </cell>
          <cell r="X118" t="e">
            <v>#REF!</v>
          </cell>
        </row>
        <row r="119">
          <cell r="C119" t="str">
            <v>TE</v>
          </cell>
          <cell r="X119" t="e">
            <v>#REF!</v>
          </cell>
        </row>
        <row r="120">
          <cell r="C120" t="str">
            <v>TE</v>
          </cell>
          <cell r="X120" t="e">
            <v>#REF!</v>
          </cell>
        </row>
        <row r="121">
          <cell r="C121" t="str">
            <v>RS</v>
          </cell>
          <cell r="X121" t="e">
            <v>#REF!</v>
          </cell>
        </row>
        <row r="122">
          <cell r="C122" t="str">
            <v>RS</v>
          </cell>
          <cell r="X122" t="e">
            <v>#REF!</v>
          </cell>
        </row>
        <row r="123">
          <cell r="C123" t="str">
            <v>RS</v>
          </cell>
          <cell r="X123" t="e">
            <v>#REF!</v>
          </cell>
        </row>
        <row r="124">
          <cell r="C124" t="str">
            <v>VFD</v>
          </cell>
          <cell r="X124" t="e">
            <v>#REF!</v>
          </cell>
        </row>
        <row r="125">
          <cell r="C125" t="str">
            <v>RRP</v>
          </cell>
          <cell r="X125" t="e">
            <v>#REF!</v>
          </cell>
        </row>
        <row r="126">
          <cell r="C126" t="str">
            <v>LEV</v>
          </cell>
          <cell r="X126" t="e">
            <v>#REF!</v>
          </cell>
        </row>
        <row r="127">
          <cell r="C127" t="str">
            <v>FLSP</v>
          </cell>
          <cell r="X127" t="e">
            <v>#REF!</v>
          </cell>
        </row>
        <row r="128">
          <cell r="C128" t="str">
            <v>FLST</v>
          </cell>
          <cell r="X128" t="e">
            <v>#REF!</v>
          </cell>
        </row>
        <row r="129">
          <cell r="C129" t="str">
            <v>ISS</v>
          </cell>
          <cell r="X129" t="e">
            <v>#REF!</v>
          </cell>
        </row>
        <row r="130">
          <cell r="C130" t="str">
            <v>GSS</v>
          </cell>
          <cell r="X130" t="e">
            <v>#REF!</v>
          </cell>
        </row>
        <row r="131">
          <cell r="C131" t="str">
            <v>GSS</v>
          </cell>
          <cell r="X131" t="e">
            <v>#REF!</v>
          </cell>
        </row>
        <row r="132">
          <cell r="C132" t="str">
            <v>GSS</v>
          </cell>
          <cell r="X132" t="e">
            <v>#REF!</v>
          </cell>
        </row>
        <row r="133">
          <cell r="C133" t="str">
            <v>GSS</v>
          </cell>
          <cell r="X133" t="e">
            <v>#REF!</v>
          </cell>
        </row>
        <row r="134">
          <cell r="C134" t="str">
            <v>GSS</v>
          </cell>
          <cell r="X134" t="e">
            <v>#REF!</v>
          </cell>
        </row>
        <row r="135">
          <cell r="C135" t="str">
            <v>GSRP</v>
          </cell>
          <cell r="X135" t="e">
            <v>#REF!</v>
          </cell>
        </row>
        <row r="136">
          <cell r="C136" t="str">
            <v>GSS</v>
          </cell>
          <cell r="X136" t="e">
            <v>#REF!</v>
          </cell>
        </row>
        <row r="137">
          <cell r="C137" t="str">
            <v>PSS</v>
          </cell>
          <cell r="X137" t="e">
            <v>#REF!</v>
          </cell>
        </row>
        <row r="138">
          <cell r="C138" t="str">
            <v>PSP</v>
          </cell>
          <cell r="X138" t="e">
            <v>#REF!</v>
          </cell>
        </row>
        <row r="139">
          <cell r="C139" t="str">
            <v>PSS</v>
          </cell>
          <cell r="X139" t="e">
            <v>#REF!</v>
          </cell>
        </row>
        <row r="140">
          <cell r="C140" t="str">
            <v>CTODS</v>
          </cell>
          <cell r="X140" t="e">
            <v>#REF!</v>
          </cell>
        </row>
        <row r="141">
          <cell r="C141" t="str">
            <v>CTODP</v>
          </cell>
          <cell r="X141" t="e">
            <v>#REF!</v>
          </cell>
        </row>
        <row r="142">
          <cell r="C142" t="str">
            <v>GS3</v>
          </cell>
          <cell r="X142" t="e">
            <v>#REF!</v>
          </cell>
        </row>
        <row r="143">
          <cell r="C143" t="str">
            <v>GS3</v>
          </cell>
          <cell r="X143" t="e">
            <v>#REF!</v>
          </cell>
        </row>
        <row r="144">
          <cell r="C144" t="str">
            <v>GS3</v>
          </cell>
          <cell r="X144" t="e">
            <v>#REF!</v>
          </cell>
        </row>
        <row r="145">
          <cell r="C145" t="str">
            <v>G3RP</v>
          </cell>
          <cell r="X145" t="e">
            <v>#REF!</v>
          </cell>
        </row>
        <row r="146">
          <cell r="C146" t="str">
            <v>GS3</v>
          </cell>
          <cell r="X146" t="e">
            <v>#REF!</v>
          </cell>
        </row>
        <row r="147">
          <cell r="C147" t="str">
            <v>LWC</v>
          </cell>
          <cell r="X147" t="e">
            <v>#REF!</v>
          </cell>
        </row>
        <row r="148">
          <cell r="C148" t="str">
            <v>CSR</v>
          </cell>
          <cell r="X148" t="e">
            <v>#REF!</v>
          </cell>
        </row>
        <row r="149">
          <cell r="C149" t="str">
            <v>CSR</v>
          </cell>
          <cell r="X149" t="e">
            <v>#REF!</v>
          </cell>
        </row>
        <row r="150">
          <cell r="C150" t="str">
            <v>FK</v>
          </cell>
          <cell r="X150" t="e">
            <v>#REF!</v>
          </cell>
        </row>
        <row r="151">
          <cell r="C151" t="str">
            <v>RTS</v>
          </cell>
          <cell r="X151" t="e">
            <v>#REF!</v>
          </cell>
        </row>
        <row r="152">
          <cell r="C152" t="str">
            <v>PSS</v>
          </cell>
          <cell r="X152" t="e">
            <v>#REF!</v>
          </cell>
        </row>
        <row r="153">
          <cell r="C153" t="str">
            <v>PSP</v>
          </cell>
          <cell r="X153" t="e">
            <v>#REF!</v>
          </cell>
        </row>
        <row r="154">
          <cell r="C154" t="str">
            <v>ITODS</v>
          </cell>
          <cell r="X154" t="e">
            <v>#REF!</v>
          </cell>
        </row>
        <row r="155">
          <cell r="C155" t="str">
            <v>ITODP</v>
          </cell>
          <cell r="X155" t="e">
            <v>#REF!</v>
          </cell>
        </row>
        <row r="156">
          <cell r="C156" t="str">
            <v>ITODP</v>
          </cell>
          <cell r="X156" t="e">
            <v>#REF!</v>
          </cell>
        </row>
        <row r="157">
          <cell r="C157" t="str">
            <v>LE</v>
          </cell>
          <cell r="X157" t="e">
            <v>#REF!</v>
          </cell>
        </row>
        <row r="158">
          <cell r="C158" t="str">
            <v>LE</v>
          </cell>
          <cell r="X158" t="e">
            <v>#REF!</v>
          </cell>
        </row>
        <row r="159">
          <cell r="C159" t="str">
            <v>LE</v>
          </cell>
          <cell r="X159" t="e">
            <v>#REF!</v>
          </cell>
        </row>
        <row r="160">
          <cell r="C160" t="str">
            <v>TE</v>
          </cell>
          <cell r="X160" t="e">
            <v>#REF!</v>
          </cell>
        </row>
        <row r="161">
          <cell r="C161" t="str">
            <v>TE</v>
          </cell>
          <cell r="X161" t="e">
            <v>#REF!</v>
          </cell>
        </row>
        <row r="162">
          <cell r="C162" t="str">
            <v>RS</v>
          </cell>
          <cell r="X162" t="e">
            <v>#REF!</v>
          </cell>
        </row>
        <row r="163">
          <cell r="C163" t="str">
            <v>RS</v>
          </cell>
          <cell r="X163" t="e">
            <v>#REF!</v>
          </cell>
        </row>
        <row r="164">
          <cell r="C164" t="str">
            <v>RS</v>
          </cell>
          <cell r="X164" t="e">
            <v>#REF!</v>
          </cell>
        </row>
        <row r="165">
          <cell r="C165" t="str">
            <v>VFD</v>
          </cell>
          <cell r="X165" t="e">
            <v>#REF!</v>
          </cell>
        </row>
        <row r="166">
          <cell r="C166" t="str">
            <v>RRP</v>
          </cell>
          <cell r="X166" t="e">
            <v>#REF!</v>
          </cell>
        </row>
        <row r="167">
          <cell r="C167" t="str">
            <v>LEV</v>
          </cell>
          <cell r="X167" t="e">
            <v>#REF!</v>
          </cell>
        </row>
        <row r="168">
          <cell r="C168" t="str">
            <v>FLSP</v>
          </cell>
          <cell r="X168" t="e">
            <v>#REF!</v>
          </cell>
        </row>
        <row r="169">
          <cell r="C169" t="str">
            <v>FLST</v>
          </cell>
          <cell r="X169" t="e">
            <v>#REF!</v>
          </cell>
        </row>
        <row r="170">
          <cell r="C170" t="str">
            <v>ISS</v>
          </cell>
          <cell r="X170" t="e">
            <v>#REF!</v>
          </cell>
        </row>
        <row r="171">
          <cell r="C171" t="str">
            <v>GSS</v>
          </cell>
          <cell r="X171" t="e">
            <v>#REF!</v>
          </cell>
        </row>
        <row r="172">
          <cell r="C172" t="str">
            <v>GSS</v>
          </cell>
          <cell r="X172" t="e">
            <v>#REF!</v>
          </cell>
        </row>
        <row r="173">
          <cell r="C173" t="str">
            <v>GSS</v>
          </cell>
          <cell r="X173" t="e">
            <v>#REF!</v>
          </cell>
        </row>
        <row r="174">
          <cell r="C174" t="str">
            <v>GSS</v>
          </cell>
          <cell r="X174" t="e">
            <v>#REF!</v>
          </cell>
        </row>
        <row r="175">
          <cell r="C175" t="str">
            <v>GSS</v>
          </cell>
          <cell r="X175" t="e">
            <v>#REF!</v>
          </cell>
        </row>
        <row r="176">
          <cell r="C176" t="str">
            <v>GSRP</v>
          </cell>
          <cell r="X176" t="e">
            <v>#REF!</v>
          </cell>
        </row>
        <row r="177">
          <cell r="C177" t="str">
            <v>GSS</v>
          </cell>
          <cell r="X177" t="e">
            <v>#REF!</v>
          </cell>
        </row>
        <row r="178">
          <cell r="C178" t="str">
            <v>PSS</v>
          </cell>
          <cell r="X178" t="e">
            <v>#REF!</v>
          </cell>
        </row>
        <row r="179">
          <cell r="C179" t="str">
            <v>PSP</v>
          </cell>
          <cell r="X179" t="e">
            <v>#REF!</v>
          </cell>
        </row>
        <row r="180">
          <cell r="C180" t="str">
            <v>PSS</v>
          </cell>
          <cell r="X180" t="e">
            <v>#REF!</v>
          </cell>
        </row>
        <row r="181">
          <cell r="C181" t="str">
            <v>CTODS</v>
          </cell>
          <cell r="X181" t="e">
            <v>#REF!</v>
          </cell>
        </row>
        <row r="182">
          <cell r="C182" t="str">
            <v>CTODP</v>
          </cell>
          <cell r="X182" t="e">
            <v>#REF!</v>
          </cell>
        </row>
        <row r="183">
          <cell r="C183" t="str">
            <v>GS3</v>
          </cell>
          <cell r="X183" t="e">
            <v>#REF!</v>
          </cell>
        </row>
        <row r="184">
          <cell r="C184" t="str">
            <v>GS3</v>
          </cell>
          <cell r="X184" t="e">
            <v>#REF!</v>
          </cell>
        </row>
        <row r="185">
          <cell r="C185" t="str">
            <v>GS3</v>
          </cell>
          <cell r="X185" t="e">
            <v>#REF!</v>
          </cell>
        </row>
        <row r="186">
          <cell r="C186" t="str">
            <v>G3RP</v>
          </cell>
          <cell r="X186" t="e">
            <v>#REF!</v>
          </cell>
        </row>
        <row r="187">
          <cell r="C187" t="str">
            <v>GS3</v>
          </cell>
          <cell r="X187" t="e">
            <v>#REF!</v>
          </cell>
        </row>
        <row r="188">
          <cell r="C188" t="str">
            <v>LWC</v>
          </cell>
          <cell r="X188" t="e">
            <v>#REF!</v>
          </cell>
        </row>
        <row r="189">
          <cell r="C189" t="str">
            <v>CSR</v>
          </cell>
          <cell r="X189" t="e">
            <v>#REF!</v>
          </cell>
        </row>
        <row r="190">
          <cell r="C190" t="str">
            <v>CSR</v>
          </cell>
          <cell r="X190" t="e">
            <v>#REF!</v>
          </cell>
        </row>
        <row r="191">
          <cell r="C191" t="str">
            <v>FK</v>
          </cell>
          <cell r="X191" t="e">
            <v>#REF!</v>
          </cell>
        </row>
        <row r="192">
          <cell r="C192" t="str">
            <v>RTS</v>
          </cell>
          <cell r="X192" t="e">
            <v>#REF!</v>
          </cell>
        </row>
        <row r="193">
          <cell r="C193" t="str">
            <v>PSS</v>
          </cell>
          <cell r="X193" t="e">
            <v>#REF!</v>
          </cell>
        </row>
        <row r="194">
          <cell r="C194" t="str">
            <v>PSP</v>
          </cell>
          <cell r="X194" t="e">
            <v>#REF!</v>
          </cell>
        </row>
        <row r="195">
          <cell r="C195" t="str">
            <v>ITODS</v>
          </cell>
          <cell r="X195" t="e">
            <v>#REF!</v>
          </cell>
        </row>
        <row r="196">
          <cell r="C196" t="str">
            <v>ITODP</v>
          </cell>
          <cell r="X196" t="e">
            <v>#REF!</v>
          </cell>
        </row>
        <row r="197">
          <cell r="C197" t="str">
            <v>ITODP</v>
          </cell>
          <cell r="X197" t="e">
            <v>#REF!</v>
          </cell>
        </row>
        <row r="198">
          <cell r="C198" t="str">
            <v>LE</v>
          </cell>
          <cell r="X198" t="e">
            <v>#REF!</v>
          </cell>
        </row>
        <row r="199">
          <cell r="C199" t="str">
            <v>LE</v>
          </cell>
          <cell r="X199" t="e">
            <v>#REF!</v>
          </cell>
        </row>
        <row r="200">
          <cell r="C200" t="str">
            <v>LE</v>
          </cell>
          <cell r="X200" t="e">
            <v>#REF!</v>
          </cell>
        </row>
        <row r="201">
          <cell r="C201" t="str">
            <v>TE</v>
          </cell>
          <cell r="X201" t="e">
            <v>#REF!</v>
          </cell>
        </row>
        <row r="202">
          <cell r="C202" t="str">
            <v>TE</v>
          </cell>
          <cell r="X202" t="e">
            <v>#REF!</v>
          </cell>
        </row>
        <row r="203">
          <cell r="C203" t="str">
            <v>RS</v>
          </cell>
          <cell r="X203" t="e">
            <v>#REF!</v>
          </cell>
        </row>
        <row r="204">
          <cell r="C204" t="str">
            <v>RS</v>
          </cell>
          <cell r="X204" t="e">
            <v>#REF!</v>
          </cell>
        </row>
        <row r="205">
          <cell r="C205" t="str">
            <v>RS</v>
          </cell>
          <cell r="X205" t="e">
            <v>#REF!</v>
          </cell>
        </row>
        <row r="206">
          <cell r="C206" t="str">
            <v>VFD</v>
          </cell>
          <cell r="X206" t="e">
            <v>#REF!</v>
          </cell>
        </row>
        <row r="207">
          <cell r="C207" t="str">
            <v>RRP</v>
          </cell>
          <cell r="X207" t="e">
            <v>#REF!</v>
          </cell>
        </row>
        <row r="208">
          <cell r="C208" t="str">
            <v>LEV</v>
          </cell>
          <cell r="X208" t="e">
            <v>#REF!</v>
          </cell>
        </row>
        <row r="209">
          <cell r="C209" t="str">
            <v>FLSP</v>
          </cell>
          <cell r="X209" t="e">
            <v>#REF!</v>
          </cell>
        </row>
        <row r="210">
          <cell r="C210" t="str">
            <v>FLST</v>
          </cell>
          <cell r="X210" t="e">
            <v>#REF!</v>
          </cell>
        </row>
        <row r="211">
          <cell r="C211" t="str">
            <v>ISS</v>
          </cell>
          <cell r="X211" t="e">
            <v>#REF!</v>
          </cell>
        </row>
        <row r="212">
          <cell r="C212" t="str">
            <v>GSS</v>
          </cell>
          <cell r="X212" t="e">
            <v>#REF!</v>
          </cell>
        </row>
        <row r="213">
          <cell r="C213" t="str">
            <v>GSS</v>
          </cell>
          <cell r="X213" t="e">
            <v>#REF!</v>
          </cell>
        </row>
        <row r="214">
          <cell r="C214" t="str">
            <v>GSS</v>
          </cell>
          <cell r="X214" t="e">
            <v>#REF!</v>
          </cell>
        </row>
        <row r="215">
          <cell r="C215" t="str">
            <v>GSS</v>
          </cell>
          <cell r="X215" t="e">
            <v>#REF!</v>
          </cell>
        </row>
        <row r="216">
          <cell r="C216" t="str">
            <v>GSS</v>
          </cell>
          <cell r="X216" t="e">
            <v>#REF!</v>
          </cell>
        </row>
        <row r="217">
          <cell r="C217" t="str">
            <v>GSRP</v>
          </cell>
          <cell r="X217" t="e">
            <v>#REF!</v>
          </cell>
        </row>
        <row r="218">
          <cell r="C218" t="str">
            <v>GSS</v>
          </cell>
          <cell r="X218" t="e">
            <v>#REF!</v>
          </cell>
        </row>
        <row r="219">
          <cell r="C219" t="str">
            <v>PSS</v>
          </cell>
          <cell r="X219" t="e">
            <v>#REF!</v>
          </cell>
        </row>
        <row r="220">
          <cell r="C220" t="str">
            <v>PSP</v>
          </cell>
          <cell r="X220" t="e">
            <v>#REF!</v>
          </cell>
        </row>
        <row r="221">
          <cell r="C221" t="str">
            <v>PSS</v>
          </cell>
          <cell r="X221" t="e">
            <v>#REF!</v>
          </cell>
        </row>
        <row r="222">
          <cell r="C222" t="str">
            <v>CTODS</v>
          </cell>
          <cell r="X222" t="e">
            <v>#REF!</v>
          </cell>
        </row>
        <row r="223">
          <cell r="C223" t="str">
            <v>CTODP</v>
          </cell>
          <cell r="X223" t="e">
            <v>#REF!</v>
          </cell>
        </row>
        <row r="224">
          <cell r="C224" t="str">
            <v>GS3</v>
          </cell>
          <cell r="X224" t="e">
            <v>#REF!</v>
          </cell>
        </row>
        <row r="225">
          <cell r="C225" t="str">
            <v>GS3</v>
          </cell>
          <cell r="X225" t="e">
            <v>#REF!</v>
          </cell>
        </row>
        <row r="226">
          <cell r="C226" t="str">
            <v>GS3</v>
          </cell>
          <cell r="X226" t="e">
            <v>#REF!</v>
          </cell>
        </row>
        <row r="227">
          <cell r="C227" t="str">
            <v>G3RP</v>
          </cell>
          <cell r="X227" t="e">
            <v>#REF!</v>
          </cell>
        </row>
        <row r="228">
          <cell r="C228" t="str">
            <v>GS3</v>
          </cell>
          <cell r="X228" t="e">
            <v>#REF!</v>
          </cell>
        </row>
        <row r="229">
          <cell r="C229" t="str">
            <v>LWC</v>
          </cell>
          <cell r="X229" t="e">
            <v>#REF!</v>
          </cell>
        </row>
        <row r="230">
          <cell r="C230" t="str">
            <v>CSR</v>
          </cell>
          <cell r="X230" t="e">
            <v>#REF!</v>
          </cell>
        </row>
        <row r="231">
          <cell r="C231" t="str">
            <v>CSR</v>
          </cell>
          <cell r="X231" t="e">
            <v>#REF!</v>
          </cell>
        </row>
        <row r="232">
          <cell r="C232" t="str">
            <v>FK</v>
          </cell>
          <cell r="X232" t="e">
            <v>#REF!</v>
          </cell>
        </row>
        <row r="233">
          <cell r="C233" t="str">
            <v>RTS</v>
          </cell>
          <cell r="X233" t="e">
            <v>#REF!</v>
          </cell>
        </row>
        <row r="234">
          <cell r="C234" t="str">
            <v>PSS</v>
          </cell>
          <cell r="X234" t="e">
            <v>#REF!</v>
          </cell>
        </row>
        <row r="235">
          <cell r="C235" t="str">
            <v>PSP</v>
          </cell>
          <cell r="X235" t="e">
            <v>#REF!</v>
          </cell>
        </row>
        <row r="236">
          <cell r="C236" t="str">
            <v>ITODS</v>
          </cell>
          <cell r="X236" t="e">
            <v>#REF!</v>
          </cell>
        </row>
        <row r="237">
          <cell r="C237" t="str">
            <v>ITODP</v>
          </cell>
          <cell r="X237" t="e">
            <v>#REF!</v>
          </cell>
        </row>
        <row r="238">
          <cell r="C238" t="str">
            <v>ITODP</v>
          </cell>
          <cell r="X238" t="e">
            <v>#REF!</v>
          </cell>
        </row>
        <row r="239">
          <cell r="C239" t="str">
            <v>LE</v>
          </cell>
          <cell r="X239" t="e">
            <v>#REF!</v>
          </cell>
        </row>
        <row r="240">
          <cell r="C240" t="str">
            <v>LE</v>
          </cell>
          <cell r="X240" t="e">
            <v>#REF!</v>
          </cell>
        </row>
        <row r="241">
          <cell r="C241" t="str">
            <v>LE</v>
          </cell>
          <cell r="X241" t="e">
            <v>#REF!</v>
          </cell>
        </row>
        <row r="242">
          <cell r="C242" t="str">
            <v>TE</v>
          </cell>
          <cell r="X242" t="e">
            <v>#REF!</v>
          </cell>
        </row>
        <row r="243">
          <cell r="C243" t="str">
            <v>TE</v>
          </cell>
          <cell r="X243" t="e">
            <v>#REF!</v>
          </cell>
        </row>
        <row r="244">
          <cell r="C244" t="str">
            <v>RS</v>
          </cell>
          <cell r="X244" t="e">
            <v>#REF!</v>
          </cell>
        </row>
        <row r="245">
          <cell r="C245" t="str">
            <v>RS</v>
          </cell>
          <cell r="X245" t="e">
            <v>#REF!</v>
          </cell>
        </row>
        <row r="246">
          <cell r="C246" t="str">
            <v>RS</v>
          </cell>
          <cell r="X246" t="e">
            <v>#REF!</v>
          </cell>
        </row>
        <row r="247">
          <cell r="C247" t="str">
            <v>VFD</v>
          </cell>
          <cell r="X247" t="e">
            <v>#REF!</v>
          </cell>
        </row>
        <row r="248">
          <cell r="C248" t="str">
            <v>RRP</v>
          </cell>
          <cell r="X248" t="e">
            <v>#REF!</v>
          </cell>
        </row>
        <row r="249">
          <cell r="C249" t="str">
            <v>LEV</v>
          </cell>
          <cell r="X249" t="e">
            <v>#REF!</v>
          </cell>
        </row>
        <row r="250">
          <cell r="C250" t="str">
            <v>FLSP</v>
          </cell>
          <cell r="X250" t="e">
            <v>#REF!</v>
          </cell>
        </row>
        <row r="251">
          <cell r="C251" t="str">
            <v>FLST</v>
          </cell>
          <cell r="X251" t="e">
            <v>#REF!</v>
          </cell>
        </row>
        <row r="252">
          <cell r="C252" t="str">
            <v>ISS</v>
          </cell>
          <cell r="X252" t="e">
            <v>#REF!</v>
          </cell>
        </row>
        <row r="253">
          <cell r="C253" t="str">
            <v>GSS</v>
          </cell>
          <cell r="X253" t="e">
            <v>#REF!</v>
          </cell>
        </row>
        <row r="254">
          <cell r="C254" t="str">
            <v>GSS</v>
          </cell>
          <cell r="X254" t="e">
            <v>#REF!</v>
          </cell>
        </row>
        <row r="255">
          <cell r="C255" t="str">
            <v>GSS</v>
          </cell>
          <cell r="X255" t="e">
            <v>#REF!</v>
          </cell>
        </row>
        <row r="256">
          <cell r="C256" t="str">
            <v>GSS</v>
          </cell>
          <cell r="X256" t="e">
            <v>#REF!</v>
          </cell>
        </row>
        <row r="257">
          <cell r="C257" t="str">
            <v>GSS</v>
          </cell>
          <cell r="X257" t="e">
            <v>#REF!</v>
          </cell>
        </row>
        <row r="258">
          <cell r="C258" t="str">
            <v>GSRP</v>
          </cell>
          <cell r="X258" t="e">
            <v>#REF!</v>
          </cell>
        </row>
        <row r="259">
          <cell r="C259" t="str">
            <v>GSS</v>
          </cell>
          <cell r="X259" t="e">
            <v>#REF!</v>
          </cell>
        </row>
        <row r="260">
          <cell r="C260" t="str">
            <v>PSS</v>
          </cell>
          <cell r="X260" t="e">
            <v>#REF!</v>
          </cell>
        </row>
        <row r="261">
          <cell r="C261" t="str">
            <v>PSP</v>
          </cell>
          <cell r="X261" t="e">
            <v>#REF!</v>
          </cell>
        </row>
        <row r="262">
          <cell r="C262" t="str">
            <v>PSS</v>
          </cell>
          <cell r="X262" t="e">
            <v>#REF!</v>
          </cell>
        </row>
        <row r="263">
          <cell r="C263" t="str">
            <v>CTODS</v>
          </cell>
          <cell r="X263" t="e">
            <v>#REF!</v>
          </cell>
        </row>
        <row r="264">
          <cell r="C264" t="str">
            <v>CTODP</v>
          </cell>
          <cell r="X264" t="e">
            <v>#REF!</v>
          </cell>
        </row>
        <row r="265">
          <cell r="C265" t="str">
            <v>GS3</v>
          </cell>
          <cell r="X265" t="e">
            <v>#REF!</v>
          </cell>
        </row>
        <row r="266">
          <cell r="C266" t="str">
            <v>GS3</v>
          </cell>
          <cell r="X266" t="e">
            <v>#REF!</v>
          </cell>
        </row>
        <row r="267">
          <cell r="C267" t="str">
            <v>GS3</v>
          </cell>
          <cell r="X267" t="e">
            <v>#REF!</v>
          </cell>
        </row>
        <row r="268">
          <cell r="C268" t="str">
            <v>G3RP</v>
          </cell>
          <cell r="X268" t="e">
            <v>#REF!</v>
          </cell>
        </row>
        <row r="269">
          <cell r="C269" t="str">
            <v>GS3</v>
          </cell>
          <cell r="X269" t="e">
            <v>#REF!</v>
          </cell>
        </row>
        <row r="270">
          <cell r="C270" t="str">
            <v>LWC</v>
          </cell>
          <cell r="X270" t="e">
            <v>#REF!</v>
          </cell>
        </row>
        <row r="271">
          <cell r="C271" t="str">
            <v>CSR</v>
          </cell>
          <cell r="X271" t="e">
            <v>#REF!</v>
          </cell>
        </row>
        <row r="272">
          <cell r="C272" t="str">
            <v>CSR</v>
          </cell>
          <cell r="X272" t="e">
            <v>#REF!</v>
          </cell>
        </row>
        <row r="273">
          <cell r="C273" t="str">
            <v>FK</v>
          </cell>
          <cell r="X273" t="e">
            <v>#REF!</v>
          </cell>
        </row>
        <row r="274">
          <cell r="C274" t="str">
            <v>RTS</v>
          </cell>
          <cell r="X274" t="e">
            <v>#REF!</v>
          </cell>
        </row>
        <row r="275">
          <cell r="C275" t="str">
            <v>PSS</v>
          </cell>
          <cell r="X275" t="e">
            <v>#REF!</v>
          </cell>
        </row>
        <row r="276">
          <cell r="C276" t="str">
            <v>PSP</v>
          </cell>
          <cell r="X276" t="e">
            <v>#REF!</v>
          </cell>
        </row>
        <row r="277">
          <cell r="C277" t="str">
            <v>ITODS</v>
          </cell>
          <cell r="X277" t="e">
            <v>#REF!</v>
          </cell>
        </row>
        <row r="278">
          <cell r="C278" t="str">
            <v>ITODP</v>
          </cell>
          <cell r="X278" t="e">
            <v>#REF!</v>
          </cell>
        </row>
        <row r="279">
          <cell r="C279" t="str">
            <v>ITODP</v>
          </cell>
          <cell r="X279" t="e">
            <v>#REF!</v>
          </cell>
        </row>
        <row r="280">
          <cell r="C280" t="str">
            <v>LE</v>
          </cell>
          <cell r="X280" t="e">
            <v>#REF!</v>
          </cell>
        </row>
        <row r="281">
          <cell r="C281" t="str">
            <v>LE</v>
          </cell>
          <cell r="X281" t="e">
            <v>#REF!</v>
          </cell>
        </row>
        <row r="282">
          <cell r="C282" t="str">
            <v>LE</v>
          </cell>
          <cell r="X282" t="e">
            <v>#REF!</v>
          </cell>
        </row>
        <row r="283">
          <cell r="C283" t="str">
            <v>TE</v>
          </cell>
          <cell r="X283" t="e">
            <v>#REF!</v>
          </cell>
        </row>
        <row r="284">
          <cell r="C284" t="str">
            <v>TE</v>
          </cell>
          <cell r="X284" t="e">
            <v>#REF!</v>
          </cell>
        </row>
        <row r="285">
          <cell r="C285" t="str">
            <v>RS</v>
          </cell>
          <cell r="X285" t="e">
            <v>#REF!</v>
          </cell>
        </row>
        <row r="286">
          <cell r="C286" t="str">
            <v>RS</v>
          </cell>
          <cell r="X286" t="e">
            <v>#REF!</v>
          </cell>
        </row>
        <row r="287">
          <cell r="C287" t="str">
            <v>RS</v>
          </cell>
          <cell r="X287" t="e">
            <v>#REF!</v>
          </cell>
        </row>
        <row r="288">
          <cell r="C288" t="str">
            <v>VFD</v>
          </cell>
          <cell r="X288" t="e">
            <v>#REF!</v>
          </cell>
        </row>
        <row r="289">
          <cell r="C289" t="str">
            <v>RRP</v>
          </cell>
          <cell r="X289" t="e">
            <v>#REF!</v>
          </cell>
        </row>
        <row r="290">
          <cell r="C290" t="str">
            <v>LEV</v>
          </cell>
          <cell r="X290" t="e">
            <v>#REF!</v>
          </cell>
        </row>
        <row r="291">
          <cell r="C291" t="str">
            <v>FLSP</v>
          </cell>
          <cell r="X291" t="e">
            <v>#REF!</v>
          </cell>
        </row>
        <row r="292">
          <cell r="C292" t="str">
            <v>FLST</v>
          </cell>
          <cell r="X292" t="e">
            <v>#REF!</v>
          </cell>
        </row>
        <row r="293">
          <cell r="C293" t="str">
            <v>ISS</v>
          </cell>
          <cell r="X293" t="e">
            <v>#REF!</v>
          </cell>
        </row>
        <row r="294">
          <cell r="C294" t="str">
            <v>GSS</v>
          </cell>
          <cell r="X294" t="e">
            <v>#REF!</v>
          </cell>
        </row>
        <row r="295">
          <cell r="C295" t="str">
            <v>GSS</v>
          </cell>
          <cell r="X295" t="e">
            <v>#REF!</v>
          </cell>
        </row>
        <row r="296">
          <cell r="C296" t="str">
            <v>GSS</v>
          </cell>
          <cell r="X296" t="e">
            <v>#REF!</v>
          </cell>
        </row>
        <row r="297">
          <cell r="C297" t="str">
            <v>GSS</v>
          </cell>
          <cell r="X297" t="e">
            <v>#REF!</v>
          </cell>
        </row>
        <row r="298">
          <cell r="C298" t="str">
            <v>GSS</v>
          </cell>
          <cell r="X298" t="e">
            <v>#REF!</v>
          </cell>
        </row>
        <row r="299">
          <cell r="C299" t="str">
            <v>GSRP</v>
          </cell>
          <cell r="X299" t="e">
            <v>#REF!</v>
          </cell>
        </row>
        <row r="300">
          <cell r="C300" t="str">
            <v>GSS</v>
          </cell>
          <cell r="X300" t="e">
            <v>#REF!</v>
          </cell>
        </row>
        <row r="301">
          <cell r="C301" t="str">
            <v>PSS</v>
          </cell>
          <cell r="X301" t="e">
            <v>#REF!</v>
          </cell>
        </row>
        <row r="302">
          <cell r="C302" t="str">
            <v>PSP</v>
          </cell>
          <cell r="X302" t="e">
            <v>#REF!</v>
          </cell>
        </row>
        <row r="303">
          <cell r="C303" t="str">
            <v>PSS</v>
          </cell>
          <cell r="X303" t="e">
            <v>#REF!</v>
          </cell>
        </row>
        <row r="304">
          <cell r="C304" t="str">
            <v>CTODS</v>
          </cell>
          <cell r="X304" t="e">
            <v>#REF!</v>
          </cell>
        </row>
        <row r="305">
          <cell r="C305" t="str">
            <v>CTODP</v>
          </cell>
          <cell r="X305" t="e">
            <v>#REF!</v>
          </cell>
        </row>
        <row r="306">
          <cell r="C306" t="str">
            <v>GS3</v>
          </cell>
          <cell r="X306" t="e">
            <v>#REF!</v>
          </cell>
        </row>
        <row r="307">
          <cell r="C307" t="str">
            <v>GS3</v>
          </cell>
          <cell r="X307" t="e">
            <v>#REF!</v>
          </cell>
        </row>
        <row r="308">
          <cell r="C308" t="str">
            <v>GS3</v>
          </cell>
          <cell r="X308" t="e">
            <v>#REF!</v>
          </cell>
        </row>
        <row r="309">
          <cell r="C309" t="str">
            <v>G3RP</v>
          </cell>
          <cell r="X309" t="e">
            <v>#REF!</v>
          </cell>
        </row>
        <row r="310">
          <cell r="C310" t="str">
            <v>GS3</v>
          </cell>
          <cell r="X310" t="e">
            <v>#REF!</v>
          </cell>
        </row>
        <row r="311">
          <cell r="C311" t="str">
            <v>LWC</v>
          </cell>
          <cell r="X311" t="e">
            <v>#REF!</v>
          </cell>
        </row>
        <row r="312">
          <cell r="C312" t="str">
            <v>CSR</v>
          </cell>
          <cell r="X312" t="e">
            <v>#REF!</v>
          </cell>
        </row>
        <row r="313">
          <cell r="C313" t="str">
            <v>CSR</v>
          </cell>
          <cell r="X313" t="e">
            <v>#REF!</v>
          </cell>
        </row>
        <row r="314">
          <cell r="C314" t="str">
            <v>FK</v>
          </cell>
          <cell r="X314" t="e">
            <v>#REF!</v>
          </cell>
        </row>
        <row r="315">
          <cell r="C315" t="str">
            <v>RTS</v>
          </cell>
          <cell r="X315" t="e">
            <v>#REF!</v>
          </cell>
        </row>
        <row r="316">
          <cell r="C316" t="str">
            <v>PSS</v>
          </cell>
          <cell r="X316" t="e">
            <v>#REF!</v>
          </cell>
        </row>
        <row r="317">
          <cell r="C317" t="str">
            <v>PSP</v>
          </cell>
          <cell r="X317" t="e">
            <v>#REF!</v>
          </cell>
        </row>
        <row r="318">
          <cell r="C318" t="str">
            <v>ITODS</v>
          </cell>
          <cell r="X318" t="e">
            <v>#REF!</v>
          </cell>
        </row>
        <row r="319">
          <cell r="C319" t="str">
            <v>ITODP</v>
          </cell>
          <cell r="X319" t="e">
            <v>#REF!</v>
          </cell>
        </row>
        <row r="320">
          <cell r="C320" t="str">
            <v>ITODP</v>
          </cell>
          <cell r="X320" t="e">
            <v>#REF!</v>
          </cell>
        </row>
        <row r="321">
          <cell r="C321" t="str">
            <v>LE</v>
          </cell>
          <cell r="X321" t="e">
            <v>#REF!</v>
          </cell>
        </row>
        <row r="322">
          <cell r="C322" t="str">
            <v>LE</v>
          </cell>
          <cell r="X322" t="e">
            <v>#REF!</v>
          </cell>
        </row>
        <row r="323">
          <cell r="C323" t="str">
            <v>LE</v>
          </cell>
          <cell r="X323" t="e">
            <v>#REF!</v>
          </cell>
        </row>
        <row r="324">
          <cell r="C324" t="str">
            <v>TE</v>
          </cell>
          <cell r="X324" t="e">
            <v>#REF!</v>
          </cell>
        </row>
        <row r="325">
          <cell r="C325" t="str">
            <v>TE</v>
          </cell>
          <cell r="X325" t="e">
            <v>#REF!</v>
          </cell>
        </row>
        <row r="326">
          <cell r="C326" t="str">
            <v>RS</v>
          </cell>
          <cell r="X326" t="e">
            <v>#REF!</v>
          </cell>
        </row>
        <row r="327">
          <cell r="C327" t="str">
            <v>RS</v>
          </cell>
          <cell r="X327" t="e">
            <v>#REF!</v>
          </cell>
        </row>
        <row r="328">
          <cell r="C328" t="str">
            <v>RS</v>
          </cell>
          <cell r="X328" t="e">
            <v>#REF!</v>
          </cell>
        </row>
        <row r="329">
          <cell r="C329" t="str">
            <v>VFD</v>
          </cell>
          <cell r="X329" t="e">
            <v>#REF!</v>
          </cell>
        </row>
        <row r="330">
          <cell r="C330" t="str">
            <v>RRP</v>
          </cell>
          <cell r="X330" t="e">
            <v>#REF!</v>
          </cell>
        </row>
        <row r="331">
          <cell r="C331" t="str">
            <v>LEV</v>
          </cell>
          <cell r="X331" t="e">
            <v>#REF!</v>
          </cell>
        </row>
        <row r="332">
          <cell r="C332" t="str">
            <v>FLSP</v>
          </cell>
          <cell r="X332" t="e">
            <v>#REF!</v>
          </cell>
        </row>
        <row r="333">
          <cell r="C333" t="str">
            <v>FLST</v>
          </cell>
          <cell r="X333" t="e">
            <v>#REF!</v>
          </cell>
        </row>
        <row r="334">
          <cell r="C334" t="str">
            <v>ISS</v>
          </cell>
          <cell r="X334" t="e">
            <v>#REF!</v>
          </cell>
        </row>
        <row r="335">
          <cell r="C335" t="str">
            <v>GSS</v>
          </cell>
          <cell r="X335" t="e">
            <v>#REF!</v>
          </cell>
        </row>
        <row r="336">
          <cell r="C336" t="str">
            <v>GSS</v>
          </cell>
          <cell r="X336" t="e">
            <v>#REF!</v>
          </cell>
        </row>
        <row r="337">
          <cell r="C337" t="str">
            <v>GSS</v>
          </cell>
          <cell r="X337" t="e">
            <v>#REF!</v>
          </cell>
        </row>
        <row r="338">
          <cell r="C338" t="str">
            <v>GSS</v>
          </cell>
          <cell r="X338" t="e">
            <v>#REF!</v>
          </cell>
        </row>
        <row r="339">
          <cell r="C339" t="str">
            <v>GSS</v>
          </cell>
          <cell r="X339" t="e">
            <v>#REF!</v>
          </cell>
        </row>
        <row r="340">
          <cell r="C340" t="str">
            <v>GSRP</v>
          </cell>
          <cell r="X340" t="e">
            <v>#REF!</v>
          </cell>
        </row>
        <row r="341">
          <cell r="C341" t="str">
            <v>GSS</v>
          </cell>
          <cell r="X341" t="e">
            <v>#REF!</v>
          </cell>
        </row>
        <row r="342">
          <cell r="C342" t="str">
            <v>PSS</v>
          </cell>
          <cell r="X342" t="e">
            <v>#REF!</v>
          </cell>
        </row>
        <row r="343">
          <cell r="C343" t="str">
            <v>PSP</v>
          </cell>
          <cell r="X343" t="e">
            <v>#REF!</v>
          </cell>
        </row>
        <row r="344">
          <cell r="C344" t="str">
            <v>PSS</v>
          </cell>
          <cell r="X344" t="e">
            <v>#REF!</v>
          </cell>
        </row>
        <row r="345">
          <cell r="C345" t="str">
            <v>CTODS</v>
          </cell>
          <cell r="X345" t="e">
            <v>#REF!</v>
          </cell>
        </row>
        <row r="346">
          <cell r="C346" t="str">
            <v>CTODP</v>
          </cell>
          <cell r="X346" t="e">
            <v>#REF!</v>
          </cell>
        </row>
        <row r="347">
          <cell r="C347" t="str">
            <v>GS3</v>
          </cell>
          <cell r="X347" t="e">
            <v>#REF!</v>
          </cell>
        </row>
        <row r="348">
          <cell r="C348" t="str">
            <v>GS3</v>
          </cell>
          <cell r="X348" t="e">
            <v>#REF!</v>
          </cell>
        </row>
        <row r="349">
          <cell r="C349" t="str">
            <v>GS3</v>
          </cell>
          <cell r="X349" t="e">
            <v>#REF!</v>
          </cell>
        </row>
        <row r="350">
          <cell r="C350" t="str">
            <v>G3RP</v>
          </cell>
          <cell r="X350" t="e">
            <v>#REF!</v>
          </cell>
        </row>
        <row r="351">
          <cell r="C351" t="str">
            <v>GS3</v>
          </cell>
          <cell r="X351" t="e">
            <v>#REF!</v>
          </cell>
        </row>
        <row r="352">
          <cell r="C352" t="str">
            <v>LWC</v>
          </cell>
          <cell r="X352" t="e">
            <v>#REF!</v>
          </cell>
        </row>
        <row r="353">
          <cell r="C353" t="str">
            <v>CSR</v>
          </cell>
          <cell r="X353" t="e">
            <v>#REF!</v>
          </cell>
        </row>
        <row r="354">
          <cell r="C354" t="str">
            <v>CSR</v>
          </cell>
          <cell r="X354" t="e">
            <v>#REF!</v>
          </cell>
        </row>
        <row r="355">
          <cell r="C355" t="str">
            <v>FK</v>
          </cell>
          <cell r="X355" t="e">
            <v>#REF!</v>
          </cell>
        </row>
        <row r="356">
          <cell r="C356" t="str">
            <v>RTS</v>
          </cell>
          <cell r="X356" t="e">
            <v>#REF!</v>
          </cell>
        </row>
        <row r="357">
          <cell r="C357" t="str">
            <v>PSS</v>
          </cell>
          <cell r="X357" t="e">
            <v>#REF!</v>
          </cell>
        </row>
        <row r="358">
          <cell r="C358" t="str">
            <v>PSP</v>
          </cell>
          <cell r="X358" t="e">
            <v>#REF!</v>
          </cell>
        </row>
        <row r="359">
          <cell r="C359" t="str">
            <v>ITODS</v>
          </cell>
          <cell r="X359" t="e">
            <v>#REF!</v>
          </cell>
        </row>
        <row r="360">
          <cell r="C360" t="str">
            <v>ITODP</v>
          </cell>
          <cell r="X360" t="e">
            <v>#REF!</v>
          </cell>
        </row>
        <row r="361">
          <cell r="C361" t="str">
            <v>ITODP</v>
          </cell>
          <cell r="X361" t="e">
            <v>#REF!</v>
          </cell>
        </row>
        <row r="362">
          <cell r="C362" t="str">
            <v>LE</v>
          </cell>
          <cell r="X362" t="e">
            <v>#REF!</v>
          </cell>
        </row>
        <row r="363">
          <cell r="C363" t="str">
            <v>LE</v>
          </cell>
          <cell r="X363" t="e">
            <v>#REF!</v>
          </cell>
        </row>
        <row r="364">
          <cell r="C364" t="str">
            <v>LE</v>
          </cell>
          <cell r="X364" t="e">
            <v>#REF!</v>
          </cell>
        </row>
        <row r="365">
          <cell r="C365" t="str">
            <v>TE</v>
          </cell>
          <cell r="X365" t="e">
            <v>#REF!</v>
          </cell>
        </row>
        <row r="366">
          <cell r="C366" t="str">
            <v>TE</v>
          </cell>
          <cell r="X366" t="e">
            <v>#REF!</v>
          </cell>
        </row>
        <row r="367">
          <cell r="C367" t="str">
            <v>RS</v>
          </cell>
          <cell r="X367" t="e">
            <v>#REF!</v>
          </cell>
        </row>
        <row r="368">
          <cell r="C368" t="str">
            <v>RS</v>
          </cell>
          <cell r="X368" t="e">
            <v>#REF!</v>
          </cell>
        </row>
        <row r="369">
          <cell r="C369" t="str">
            <v>RS</v>
          </cell>
          <cell r="X369" t="e">
            <v>#REF!</v>
          </cell>
        </row>
        <row r="370">
          <cell r="C370" t="str">
            <v>VFD</v>
          </cell>
          <cell r="X370" t="e">
            <v>#REF!</v>
          </cell>
        </row>
        <row r="371">
          <cell r="C371" t="str">
            <v>RRP</v>
          </cell>
          <cell r="X371" t="e">
            <v>#REF!</v>
          </cell>
        </row>
        <row r="372">
          <cell r="C372" t="str">
            <v>LEV</v>
          </cell>
          <cell r="X372" t="e">
            <v>#REF!</v>
          </cell>
        </row>
        <row r="373">
          <cell r="C373" t="str">
            <v>FLSP</v>
          </cell>
          <cell r="X373" t="e">
            <v>#REF!</v>
          </cell>
        </row>
        <row r="374">
          <cell r="C374" t="str">
            <v>FLST</v>
          </cell>
          <cell r="X374" t="e">
            <v>#REF!</v>
          </cell>
        </row>
        <row r="375">
          <cell r="C375" t="str">
            <v>ISS</v>
          </cell>
          <cell r="X375" t="e">
            <v>#REF!</v>
          </cell>
        </row>
        <row r="376">
          <cell r="C376" t="str">
            <v>GSS</v>
          </cell>
          <cell r="X376" t="e">
            <v>#REF!</v>
          </cell>
        </row>
        <row r="377">
          <cell r="C377" t="str">
            <v>GSS</v>
          </cell>
          <cell r="X377" t="e">
            <v>#REF!</v>
          </cell>
        </row>
        <row r="378">
          <cell r="C378" t="str">
            <v>GSS</v>
          </cell>
          <cell r="X378" t="e">
            <v>#REF!</v>
          </cell>
        </row>
        <row r="379">
          <cell r="C379" t="str">
            <v>GSS</v>
          </cell>
          <cell r="X379" t="e">
            <v>#REF!</v>
          </cell>
        </row>
        <row r="380">
          <cell r="C380" t="str">
            <v>GSS</v>
          </cell>
          <cell r="X380" t="e">
            <v>#REF!</v>
          </cell>
        </row>
        <row r="381">
          <cell r="C381" t="str">
            <v>GSRP</v>
          </cell>
          <cell r="X381" t="e">
            <v>#REF!</v>
          </cell>
        </row>
        <row r="382">
          <cell r="C382" t="str">
            <v>GSS</v>
          </cell>
          <cell r="X382" t="e">
            <v>#REF!</v>
          </cell>
        </row>
        <row r="383">
          <cell r="C383" t="str">
            <v>PSS</v>
          </cell>
          <cell r="X383" t="e">
            <v>#REF!</v>
          </cell>
        </row>
        <row r="384">
          <cell r="C384" t="str">
            <v>PSP</v>
          </cell>
          <cell r="X384" t="e">
            <v>#REF!</v>
          </cell>
        </row>
        <row r="385">
          <cell r="C385" t="str">
            <v>PSS</v>
          </cell>
          <cell r="X385" t="e">
            <v>#REF!</v>
          </cell>
        </row>
        <row r="386">
          <cell r="C386" t="str">
            <v>CTODS</v>
          </cell>
          <cell r="X386" t="e">
            <v>#REF!</v>
          </cell>
        </row>
        <row r="387">
          <cell r="C387" t="str">
            <v>CTODP</v>
          </cell>
          <cell r="X387" t="e">
            <v>#REF!</v>
          </cell>
        </row>
        <row r="388">
          <cell r="C388" t="str">
            <v>GS3</v>
          </cell>
          <cell r="X388" t="e">
            <v>#REF!</v>
          </cell>
        </row>
        <row r="389">
          <cell r="C389" t="str">
            <v>GS3</v>
          </cell>
          <cell r="X389" t="e">
            <v>#REF!</v>
          </cell>
        </row>
        <row r="390">
          <cell r="C390" t="str">
            <v>GS3</v>
          </cell>
          <cell r="X390" t="e">
            <v>#REF!</v>
          </cell>
        </row>
        <row r="391">
          <cell r="C391" t="str">
            <v>G3RP</v>
          </cell>
          <cell r="X391" t="e">
            <v>#REF!</v>
          </cell>
        </row>
        <row r="392">
          <cell r="C392" t="str">
            <v>GS3</v>
          </cell>
          <cell r="X392" t="e">
            <v>#REF!</v>
          </cell>
        </row>
        <row r="393">
          <cell r="C393" t="str">
            <v>LWC</v>
          </cell>
          <cell r="X393" t="e">
            <v>#REF!</v>
          </cell>
        </row>
        <row r="394">
          <cell r="C394" t="str">
            <v>CSR</v>
          </cell>
          <cell r="X394" t="e">
            <v>#REF!</v>
          </cell>
        </row>
        <row r="395">
          <cell r="C395" t="str">
            <v>CSR</v>
          </cell>
          <cell r="X395" t="e">
            <v>#REF!</v>
          </cell>
        </row>
        <row r="396">
          <cell r="C396" t="str">
            <v>FK</v>
          </cell>
          <cell r="X396" t="e">
            <v>#REF!</v>
          </cell>
        </row>
        <row r="397">
          <cell r="C397" t="str">
            <v>RTS</v>
          </cell>
          <cell r="X397" t="e">
            <v>#REF!</v>
          </cell>
        </row>
        <row r="398">
          <cell r="C398" t="str">
            <v>PSS</v>
          </cell>
          <cell r="X398" t="e">
            <v>#REF!</v>
          </cell>
        </row>
        <row r="399">
          <cell r="C399" t="str">
            <v>PSP</v>
          </cell>
          <cell r="X399" t="e">
            <v>#REF!</v>
          </cell>
        </row>
        <row r="400">
          <cell r="C400" t="str">
            <v>ITODS</v>
          </cell>
          <cell r="X400" t="e">
            <v>#REF!</v>
          </cell>
        </row>
        <row r="401">
          <cell r="C401" t="str">
            <v>ITODP</v>
          </cell>
          <cell r="X401" t="e">
            <v>#REF!</v>
          </cell>
        </row>
        <row r="402">
          <cell r="C402" t="str">
            <v>ITODP</v>
          </cell>
          <cell r="X402" t="e">
            <v>#REF!</v>
          </cell>
        </row>
        <row r="403">
          <cell r="C403" t="str">
            <v>LE</v>
          </cell>
          <cell r="X403" t="e">
            <v>#REF!</v>
          </cell>
        </row>
        <row r="404">
          <cell r="C404" t="str">
            <v>LE</v>
          </cell>
          <cell r="X404" t="e">
            <v>#REF!</v>
          </cell>
        </row>
        <row r="405">
          <cell r="C405" t="str">
            <v>LE</v>
          </cell>
          <cell r="X405" t="e">
            <v>#REF!</v>
          </cell>
        </row>
        <row r="406">
          <cell r="C406" t="str">
            <v>TE</v>
          </cell>
          <cell r="X406" t="e">
            <v>#REF!</v>
          </cell>
        </row>
        <row r="407">
          <cell r="C407" t="str">
            <v>TE</v>
          </cell>
          <cell r="X407" t="e">
            <v>#REF!</v>
          </cell>
        </row>
        <row r="408">
          <cell r="C408" t="str">
            <v>RS</v>
          </cell>
          <cell r="X408" t="e">
            <v>#REF!</v>
          </cell>
        </row>
        <row r="409">
          <cell r="C409" t="str">
            <v>RS</v>
          </cell>
          <cell r="X409" t="e">
            <v>#REF!</v>
          </cell>
        </row>
        <row r="410">
          <cell r="C410" t="str">
            <v>RS</v>
          </cell>
          <cell r="X410" t="e">
            <v>#REF!</v>
          </cell>
        </row>
        <row r="411">
          <cell r="C411" t="str">
            <v>VFD</v>
          </cell>
          <cell r="X411" t="e">
            <v>#REF!</v>
          </cell>
        </row>
        <row r="412">
          <cell r="C412" t="str">
            <v>RRP</v>
          </cell>
          <cell r="X412" t="e">
            <v>#REF!</v>
          </cell>
        </row>
        <row r="413">
          <cell r="C413" t="str">
            <v>LEV</v>
          </cell>
          <cell r="X413" t="e">
            <v>#REF!</v>
          </cell>
        </row>
        <row r="414">
          <cell r="C414" t="str">
            <v>FLSP</v>
          </cell>
          <cell r="X414" t="e">
            <v>#REF!</v>
          </cell>
        </row>
        <row r="415">
          <cell r="C415" t="str">
            <v>FLST</v>
          </cell>
          <cell r="X415" t="e">
            <v>#REF!</v>
          </cell>
        </row>
        <row r="416">
          <cell r="C416" t="str">
            <v>ISS</v>
          </cell>
          <cell r="X416" t="e">
            <v>#REF!</v>
          </cell>
        </row>
        <row r="417">
          <cell r="C417" t="str">
            <v>GSS</v>
          </cell>
          <cell r="X417" t="e">
            <v>#REF!</v>
          </cell>
        </row>
        <row r="418">
          <cell r="C418" t="str">
            <v>GSS</v>
          </cell>
          <cell r="X418" t="e">
            <v>#REF!</v>
          </cell>
        </row>
        <row r="419">
          <cell r="C419" t="str">
            <v>GSS</v>
          </cell>
          <cell r="X419" t="e">
            <v>#REF!</v>
          </cell>
        </row>
        <row r="420">
          <cell r="C420" t="str">
            <v>GSS</v>
          </cell>
          <cell r="X420" t="e">
            <v>#REF!</v>
          </cell>
        </row>
        <row r="421">
          <cell r="C421" t="str">
            <v>GSS</v>
          </cell>
          <cell r="X421" t="e">
            <v>#REF!</v>
          </cell>
        </row>
        <row r="422">
          <cell r="C422" t="str">
            <v>GSRP</v>
          </cell>
          <cell r="X422" t="e">
            <v>#REF!</v>
          </cell>
        </row>
        <row r="423">
          <cell r="C423" t="str">
            <v>GSS</v>
          </cell>
          <cell r="X423" t="e">
            <v>#REF!</v>
          </cell>
        </row>
        <row r="424">
          <cell r="C424" t="str">
            <v>PSS</v>
          </cell>
          <cell r="X424" t="e">
            <v>#REF!</v>
          </cell>
        </row>
        <row r="425">
          <cell r="C425" t="str">
            <v>PSP</v>
          </cell>
          <cell r="X425" t="e">
            <v>#REF!</v>
          </cell>
        </row>
        <row r="426">
          <cell r="C426" t="str">
            <v>PSS</v>
          </cell>
          <cell r="X426" t="e">
            <v>#REF!</v>
          </cell>
        </row>
        <row r="427">
          <cell r="C427" t="str">
            <v>CTODS</v>
          </cell>
          <cell r="X427" t="e">
            <v>#REF!</v>
          </cell>
        </row>
        <row r="428">
          <cell r="C428" t="str">
            <v>CTODP</v>
          </cell>
          <cell r="X428" t="e">
            <v>#REF!</v>
          </cell>
        </row>
        <row r="429">
          <cell r="C429" t="str">
            <v>GS3</v>
          </cell>
          <cell r="X429" t="e">
            <v>#REF!</v>
          </cell>
        </row>
        <row r="430">
          <cell r="C430" t="str">
            <v>GS3</v>
          </cell>
          <cell r="X430" t="e">
            <v>#REF!</v>
          </cell>
        </row>
        <row r="431">
          <cell r="C431" t="str">
            <v>GS3</v>
          </cell>
          <cell r="X431" t="e">
            <v>#REF!</v>
          </cell>
        </row>
        <row r="432">
          <cell r="C432" t="str">
            <v>G3RP</v>
          </cell>
          <cell r="X432" t="e">
            <v>#REF!</v>
          </cell>
        </row>
        <row r="433">
          <cell r="C433" t="str">
            <v>GS3</v>
          </cell>
          <cell r="X433" t="e">
            <v>#REF!</v>
          </cell>
        </row>
        <row r="434">
          <cell r="C434" t="str">
            <v>LWC</v>
          </cell>
          <cell r="X434" t="e">
            <v>#REF!</v>
          </cell>
        </row>
        <row r="435">
          <cell r="C435" t="str">
            <v>CSR</v>
          </cell>
          <cell r="X435" t="e">
            <v>#REF!</v>
          </cell>
        </row>
        <row r="436">
          <cell r="C436" t="str">
            <v>CSR</v>
          </cell>
          <cell r="X436" t="e">
            <v>#REF!</v>
          </cell>
        </row>
        <row r="437">
          <cell r="C437" t="str">
            <v>FK</v>
          </cell>
          <cell r="X437" t="e">
            <v>#REF!</v>
          </cell>
        </row>
        <row r="438">
          <cell r="C438" t="str">
            <v>RTS</v>
          </cell>
          <cell r="X438" t="e">
            <v>#REF!</v>
          </cell>
        </row>
        <row r="439">
          <cell r="C439" t="str">
            <v>PSS</v>
          </cell>
          <cell r="X439" t="e">
            <v>#REF!</v>
          </cell>
        </row>
        <row r="440">
          <cell r="C440" t="str">
            <v>PSP</v>
          </cell>
          <cell r="X440" t="e">
            <v>#REF!</v>
          </cell>
        </row>
        <row r="441">
          <cell r="C441" t="str">
            <v>ITODS</v>
          </cell>
          <cell r="X441" t="e">
            <v>#REF!</v>
          </cell>
        </row>
        <row r="442">
          <cell r="C442" t="str">
            <v>ITODP</v>
          </cell>
          <cell r="X442" t="e">
            <v>#REF!</v>
          </cell>
        </row>
        <row r="443">
          <cell r="C443" t="str">
            <v>ITODP</v>
          </cell>
          <cell r="X443" t="e">
            <v>#REF!</v>
          </cell>
        </row>
        <row r="444">
          <cell r="C444" t="str">
            <v>LE</v>
          </cell>
          <cell r="X444" t="e">
            <v>#REF!</v>
          </cell>
        </row>
        <row r="445">
          <cell r="C445" t="str">
            <v>LE</v>
          </cell>
          <cell r="X445" t="e">
            <v>#REF!</v>
          </cell>
        </row>
        <row r="446">
          <cell r="C446" t="str">
            <v>LE</v>
          </cell>
          <cell r="X446" t="e">
            <v>#REF!</v>
          </cell>
        </row>
        <row r="447">
          <cell r="C447" t="str">
            <v>TE</v>
          </cell>
          <cell r="X447" t="e">
            <v>#REF!</v>
          </cell>
        </row>
        <row r="448">
          <cell r="C448" t="str">
            <v>TE</v>
          </cell>
          <cell r="X448" t="e">
            <v>#REF!</v>
          </cell>
        </row>
        <row r="449">
          <cell r="C449" t="str">
            <v>RS</v>
          </cell>
          <cell r="X449" t="e">
            <v>#REF!</v>
          </cell>
        </row>
        <row r="450">
          <cell r="C450" t="str">
            <v>RS</v>
          </cell>
          <cell r="X450" t="e">
            <v>#REF!</v>
          </cell>
        </row>
        <row r="451">
          <cell r="C451" t="str">
            <v>RS</v>
          </cell>
          <cell r="X451" t="e">
            <v>#REF!</v>
          </cell>
        </row>
        <row r="452">
          <cell r="C452" t="str">
            <v>VFD</v>
          </cell>
          <cell r="X452" t="e">
            <v>#REF!</v>
          </cell>
        </row>
        <row r="453">
          <cell r="C453" t="str">
            <v>RRP</v>
          </cell>
          <cell r="X453" t="e">
            <v>#REF!</v>
          </cell>
        </row>
        <row r="454">
          <cell r="C454" t="str">
            <v>LEV</v>
          </cell>
          <cell r="X454" t="e">
            <v>#REF!</v>
          </cell>
        </row>
        <row r="455">
          <cell r="C455" t="str">
            <v>FLSP</v>
          </cell>
          <cell r="X455" t="e">
            <v>#REF!</v>
          </cell>
        </row>
        <row r="456">
          <cell r="C456" t="str">
            <v>FLST</v>
          </cell>
          <cell r="X456" t="e">
            <v>#REF!</v>
          </cell>
        </row>
        <row r="457">
          <cell r="C457" t="str">
            <v>ISS</v>
          </cell>
          <cell r="X457" t="e">
            <v>#REF!</v>
          </cell>
        </row>
        <row r="458">
          <cell r="C458" t="str">
            <v>GSS</v>
          </cell>
          <cell r="X458" t="e">
            <v>#REF!</v>
          </cell>
        </row>
        <row r="459">
          <cell r="C459" t="str">
            <v>GSS</v>
          </cell>
          <cell r="X459" t="e">
            <v>#REF!</v>
          </cell>
        </row>
        <row r="460">
          <cell r="C460" t="str">
            <v>GSS</v>
          </cell>
          <cell r="X460" t="e">
            <v>#REF!</v>
          </cell>
        </row>
        <row r="461">
          <cell r="C461" t="str">
            <v>GSS</v>
          </cell>
          <cell r="X461" t="e">
            <v>#REF!</v>
          </cell>
        </row>
        <row r="462">
          <cell r="C462" t="str">
            <v>GSS</v>
          </cell>
          <cell r="X462" t="e">
            <v>#REF!</v>
          </cell>
        </row>
        <row r="463">
          <cell r="C463" t="str">
            <v>GSRP</v>
          </cell>
          <cell r="X463" t="e">
            <v>#REF!</v>
          </cell>
        </row>
        <row r="464">
          <cell r="C464" t="str">
            <v>GSS</v>
          </cell>
          <cell r="X464" t="e">
            <v>#REF!</v>
          </cell>
        </row>
        <row r="465">
          <cell r="C465" t="str">
            <v>PSS</v>
          </cell>
          <cell r="X465" t="e">
            <v>#REF!</v>
          </cell>
        </row>
        <row r="466">
          <cell r="C466" t="str">
            <v>PSP</v>
          </cell>
          <cell r="X466" t="e">
            <v>#REF!</v>
          </cell>
        </row>
        <row r="467">
          <cell r="C467" t="str">
            <v>PSS</v>
          </cell>
          <cell r="X467" t="e">
            <v>#REF!</v>
          </cell>
        </row>
        <row r="468">
          <cell r="C468" t="str">
            <v>CTODS</v>
          </cell>
          <cell r="X468" t="e">
            <v>#REF!</v>
          </cell>
        </row>
        <row r="469">
          <cell r="C469" t="str">
            <v>CTODP</v>
          </cell>
          <cell r="X469" t="e">
            <v>#REF!</v>
          </cell>
        </row>
        <row r="470">
          <cell r="C470" t="str">
            <v>GS3</v>
          </cell>
          <cell r="X470" t="e">
            <v>#REF!</v>
          </cell>
        </row>
        <row r="471">
          <cell r="C471" t="str">
            <v>GS3</v>
          </cell>
          <cell r="X471" t="e">
            <v>#REF!</v>
          </cell>
        </row>
        <row r="472">
          <cell r="C472" t="str">
            <v>GS3</v>
          </cell>
          <cell r="X472" t="e">
            <v>#REF!</v>
          </cell>
        </row>
        <row r="473">
          <cell r="C473" t="str">
            <v>G3RP</v>
          </cell>
          <cell r="X473" t="e">
            <v>#REF!</v>
          </cell>
        </row>
        <row r="474">
          <cell r="C474" t="str">
            <v>GS3</v>
          </cell>
          <cell r="X474" t="e">
            <v>#REF!</v>
          </cell>
        </row>
        <row r="475">
          <cell r="C475" t="str">
            <v>LWC</v>
          </cell>
          <cell r="X475" t="e">
            <v>#REF!</v>
          </cell>
        </row>
        <row r="476">
          <cell r="C476" t="str">
            <v>CSR</v>
          </cell>
          <cell r="X476" t="e">
            <v>#REF!</v>
          </cell>
        </row>
        <row r="477">
          <cell r="C477" t="str">
            <v>CSR</v>
          </cell>
          <cell r="X477" t="e">
            <v>#REF!</v>
          </cell>
        </row>
        <row r="478">
          <cell r="C478" t="str">
            <v>FK</v>
          </cell>
          <cell r="X478" t="e">
            <v>#REF!</v>
          </cell>
        </row>
        <row r="479">
          <cell r="C479" t="str">
            <v>RTS</v>
          </cell>
          <cell r="X479" t="e">
            <v>#REF!</v>
          </cell>
        </row>
        <row r="480">
          <cell r="C480" t="str">
            <v>PSS</v>
          </cell>
          <cell r="X480" t="e">
            <v>#REF!</v>
          </cell>
        </row>
        <row r="481">
          <cell r="C481" t="str">
            <v>PSP</v>
          </cell>
          <cell r="X481" t="e">
            <v>#REF!</v>
          </cell>
        </row>
        <row r="482">
          <cell r="C482" t="str">
            <v>ITODS</v>
          </cell>
          <cell r="X482" t="e">
            <v>#REF!</v>
          </cell>
        </row>
        <row r="483">
          <cell r="C483" t="str">
            <v>ITODP</v>
          </cell>
          <cell r="X483" t="e">
            <v>#REF!</v>
          </cell>
        </row>
        <row r="484">
          <cell r="C484" t="str">
            <v>ITODP</v>
          </cell>
          <cell r="X484" t="e">
            <v>#REF!</v>
          </cell>
        </row>
        <row r="485">
          <cell r="C485" t="str">
            <v>LE</v>
          </cell>
          <cell r="X485" t="e">
            <v>#REF!</v>
          </cell>
        </row>
        <row r="486">
          <cell r="C486" t="str">
            <v>LE</v>
          </cell>
          <cell r="X486" t="e">
            <v>#REF!</v>
          </cell>
        </row>
        <row r="487">
          <cell r="C487" t="str">
            <v>LE</v>
          </cell>
          <cell r="X487" t="e">
            <v>#REF!</v>
          </cell>
        </row>
        <row r="488">
          <cell r="C488" t="str">
            <v>TE</v>
          </cell>
          <cell r="X488" t="e">
            <v>#REF!</v>
          </cell>
        </row>
        <row r="489">
          <cell r="C489" t="str">
            <v>TE</v>
          </cell>
          <cell r="X489" t="e">
            <v>#REF!</v>
          </cell>
        </row>
        <row r="490">
          <cell r="C490" t="str">
            <v>RS</v>
          </cell>
          <cell r="X490" t="e">
            <v>#REF!</v>
          </cell>
        </row>
        <row r="491">
          <cell r="C491" t="str">
            <v>RS</v>
          </cell>
          <cell r="X491" t="e">
            <v>#REF!</v>
          </cell>
        </row>
        <row r="492">
          <cell r="C492" t="str">
            <v>RS</v>
          </cell>
          <cell r="X492" t="e">
            <v>#REF!</v>
          </cell>
        </row>
        <row r="493">
          <cell r="C493" t="str">
            <v>VFD</v>
          </cell>
          <cell r="X493" t="e">
            <v>#REF!</v>
          </cell>
        </row>
        <row r="494">
          <cell r="C494" t="str">
            <v>RRP</v>
          </cell>
          <cell r="X494" t="e">
            <v>#REF!</v>
          </cell>
        </row>
        <row r="495">
          <cell r="C495" t="str">
            <v>LEV</v>
          </cell>
          <cell r="X495" t="e">
            <v>#REF!</v>
          </cell>
        </row>
      </sheetData>
      <sheetData sheetId="29">
        <row r="4">
          <cell r="C4" t="str">
            <v>RLS</v>
          </cell>
          <cell r="I4">
            <v>12.32</v>
          </cell>
        </row>
        <row r="5">
          <cell r="C5" t="str">
            <v>RLS</v>
          </cell>
          <cell r="I5">
            <v>573.44000000000005</v>
          </cell>
        </row>
        <row r="6">
          <cell r="C6" t="str">
            <v>RLS</v>
          </cell>
          <cell r="I6">
            <v>582.88</v>
          </cell>
        </row>
        <row r="7">
          <cell r="C7" t="str">
            <v>RLS</v>
          </cell>
          <cell r="I7">
            <v>14.4</v>
          </cell>
        </row>
        <row r="8">
          <cell r="C8" t="str">
            <v>RLS</v>
          </cell>
          <cell r="I8">
            <v>118.08</v>
          </cell>
        </row>
        <row r="9">
          <cell r="C9" t="str">
            <v>RLS</v>
          </cell>
          <cell r="I9">
            <v>222.56</v>
          </cell>
        </row>
        <row r="10">
          <cell r="C10" t="str">
            <v>RLS</v>
          </cell>
          <cell r="I10">
            <v>6.88</v>
          </cell>
        </row>
        <row r="11">
          <cell r="C11" t="str">
            <v>RLS</v>
          </cell>
          <cell r="I11">
            <v>56.8</v>
          </cell>
        </row>
        <row r="12">
          <cell r="C12" t="str">
            <v>RLS</v>
          </cell>
          <cell r="I12">
            <v>623.36</v>
          </cell>
        </row>
        <row r="13">
          <cell r="C13" t="str">
            <v>RLS</v>
          </cell>
          <cell r="I13">
            <v>330.72</v>
          </cell>
        </row>
        <row r="14">
          <cell r="C14" t="str">
            <v>RLS</v>
          </cell>
          <cell r="I14">
            <v>372.8</v>
          </cell>
        </row>
        <row r="15">
          <cell r="C15" t="str">
            <v>RLS</v>
          </cell>
          <cell r="I15">
            <v>2744.8</v>
          </cell>
        </row>
        <row r="16">
          <cell r="C16" t="str">
            <v>RLS</v>
          </cell>
          <cell r="I16">
            <v>84.64</v>
          </cell>
        </row>
        <row r="17">
          <cell r="C17" t="str">
            <v>RLS</v>
          </cell>
          <cell r="I17">
            <v>214.56</v>
          </cell>
        </row>
        <row r="18">
          <cell r="C18" t="str">
            <v>RLS</v>
          </cell>
          <cell r="I18">
            <v>369.76</v>
          </cell>
        </row>
        <row r="19">
          <cell r="C19" t="str">
            <v>RLS</v>
          </cell>
          <cell r="I19">
            <v>2.72</v>
          </cell>
        </row>
        <row r="20">
          <cell r="C20" t="str">
            <v>RLS</v>
          </cell>
          <cell r="I20">
            <v>1.76</v>
          </cell>
        </row>
        <row r="21">
          <cell r="C21" t="str">
            <v>RLS</v>
          </cell>
          <cell r="I21">
            <v>7.36</v>
          </cell>
        </row>
        <row r="22">
          <cell r="C22" t="str">
            <v>RLS</v>
          </cell>
          <cell r="I22">
            <v>39.200000000000003</v>
          </cell>
        </row>
        <row r="23">
          <cell r="C23" t="str">
            <v>RLS</v>
          </cell>
          <cell r="I23">
            <v>16.96</v>
          </cell>
        </row>
        <row r="24">
          <cell r="C24" t="str">
            <v>RLS</v>
          </cell>
          <cell r="I24">
            <v>13.12</v>
          </cell>
        </row>
        <row r="25">
          <cell r="C25" t="str">
            <v>RLS</v>
          </cell>
          <cell r="I25">
            <v>75.36</v>
          </cell>
        </row>
        <row r="26">
          <cell r="C26" t="str">
            <v>RLS</v>
          </cell>
          <cell r="I26">
            <v>78.239999999999995</v>
          </cell>
        </row>
        <row r="27">
          <cell r="C27" t="str">
            <v>RLS</v>
          </cell>
          <cell r="I27">
            <v>8.48</v>
          </cell>
        </row>
        <row r="28">
          <cell r="C28" t="str">
            <v>RLS</v>
          </cell>
          <cell r="I28">
            <v>0</v>
          </cell>
        </row>
        <row r="29">
          <cell r="C29" t="str">
            <v>RLS</v>
          </cell>
          <cell r="I29">
            <v>6.24</v>
          </cell>
        </row>
        <row r="30">
          <cell r="C30" t="str">
            <v>RLS</v>
          </cell>
          <cell r="I30">
            <v>2.72</v>
          </cell>
        </row>
        <row r="31">
          <cell r="C31" t="str">
            <v>RLS</v>
          </cell>
          <cell r="I31">
            <v>7.36</v>
          </cell>
        </row>
        <row r="32">
          <cell r="C32" t="str">
            <v>RLS</v>
          </cell>
          <cell r="I32">
            <v>0.64</v>
          </cell>
        </row>
        <row r="33">
          <cell r="C33" t="str">
            <v>RLS</v>
          </cell>
          <cell r="I33">
            <v>34.880000000000003</v>
          </cell>
        </row>
        <row r="34">
          <cell r="C34" t="str">
            <v>RLS</v>
          </cell>
          <cell r="I34">
            <v>368.8</v>
          </cell>
        </row>
        <row r="35">
          <cell r="C35" t="str">
            <v>RLS</v>
          </cell>
          <cell r="I35">
            <v>6.88</v>
          </cell>
        </row>
        <row r="36">
          <cell r="C36" t="str">
            <v>RLS</v>
          </cell>
          <cell r="I36">
            <v>364.8</v>
          </cell>
        </row>
        <row r="37">
          <cell r="C37" t="str">
            <v>RLS</v>
          </cell>
          <cell r="I37">
            <v>6.56</v>
          </cell>
        </row>
        <row r="38">
          <cell r="C38" t="str">
            <v>RLS</v>
          </cell>
          <cell r="I38">
            <v>19.04</v>
          </cell>
        </row>
        <row r="39">
          <cell r="C39" t="str">
            <v>RLS</v>
          </cell>
          <cell r="I39">
            <v>8.8000000000000007</v>
          </cell>
        </row>
        <row r="40">
          <cell r="C40" t="str">
            <v>RLS</v>
          </cell>
          <cell r="I40">
            <v>29.92</v>
          </cell>
        </row>
        <row r="41">
          <cell r="C41" t="str">
            <v>RLS</v>
          </cell>
          <cell r="I41">
            <v>68.48</v>
          </cell>
        </row>
        <row r="42">
          <cell r="C42" t="str">
            <v>RLS</v>
          </cell>
          <cell r="I42">
            <v>3.68</v>
          </cell>
        </row>
        <row r="43">
          <cell r="C43" t="str">
            <v>RLS</v>
          </cell>
          <cell r="I43">
            <v>81.92</v>
          </cell>
        </row>
        <row r="44">
          <cell r="C44" t="str">
            <v>RLS</v>
          </cell>
          <cell r="I44">
            <v>5.44</v>
          </cell>
        </row>
        <row r="45">
          <cell r="C45" t="str">
            <v>RLS</v>
          </cell>
          <cell r="I45">
            <v>6.4</v>
          </cell>
        </row>
        <row r="46">
          <cell r="C46" t="str">
            <v>RLS</v>
          </cell>
          <cell r="I46">
            <v>8.48</v>
          </cell>
        </row>
        <row r="47">
          <cell r="C47" t="str">
            <v>RLS</v>
          </cell>
          <cell r="I47">
            <v>41.6</v>
          </cell>
        </row>
        <row r="48">
          <cell r="C48" t="str">
            <v>RLS</v>
          </cell>
          <cell r="I48">
            <v>30.72</v>
          </cell>
        </row>
        <row r="49">
          <cell r="C49" t="str">
            <v>RLS</v>
          </cell>
          <cell r="I49">
            <v>2.08</v>
          </cell>
        </row>
        <row r="50">
          <cell r="C50" t="str">
            <v>RLS</v>
          </cell>
          <cell r="I50">
            <v>7.2</v>
          </cell>
        </row>
        <row r="51">
          <cell r="C51" t="str">
            <v>RLS</v>
          </cell>
          <cell r="I51">
            <v>1.6</v>
          </cell>
        </row>
        <row r="52">
          <cell r="C52" t="str">
            <v>RLS</v>
          </cell>
          <cell r="I52">
            <v>31.2</v>
          </cell>
        </row>
        <row r="53">
          <cell r="C53" t="str">
            <v>RLS</v>
          </cell>
          <cell r="I53">
            <v>0</v>
          </cell>
        </row>
        <row r="54">
          <cell r="C54" t="str">
            <v>RLS</v>
          </cell>
          <cell r="I54">
            <v>0.32</v>
          </cell>
        </row>
        <row r="55">
          <cell r="C55" t="str">
            <v>RLS</v>
          </cell>
          <cell r="I55">
            <v>5.92</v>
          </cell>
        </row>
        <row r="56">
          <cell r="C56" t="str">
            <v>RLS</v>
          </cell>
          <cell r="I56">
            <v>0</v>
          </cell>
        </row>
        <row r="57">
          <cell r="C57" t="str">
            <v>RLS</v>
          </cell>
          <cell r="I57">
            <v>0</v>
          </cell>
        </row>
        <row r="58">
          <cell r="C58" t="str">
            <v>RLS</v>
          </cell>
          <cell r="I58">
            <v>1068.6400000000001</v>
          </cell>
        </row>
        <row r="59">
          <cell r="C59" t="str">
            <v>RLS</v>
          </cell>
          <cell r="I59">
            <v>1541.44</v>
          </cell>
        </row>
        <row r="60">
          <cell r="C60" t="str">
            <v>RLS</v>
          </cell>
          <cell r="I60">
            <v>897.28</v>
          </cell>
        </row>
        <row r="61">
          <cell r="C61" t="str">
            <v>RLS</v>
          </cell>
          <cell r="I61">
            <v>66.72</v>
          </cell>
        </row>
        <row r="62">
          <cell r="C62" t="str">
            <v>RLS</v>
          </cell>
          <cell r="I62">
            <v>2126.56</v>
          </cell>
        </row>
        <row r="63">
          <cell r="C63" t="str">
            <v>RLS</v>
          </cell>
          <cell r="I63">
            <v>554.88</v>
          </cell>
        </row>
        <row r="64">
          <cell r="C64" t="str">
            <v>RLS</v>
          </cell>
          <cell r="I64">
            <v>0.8</v>
          </cell>
        </row>
        <row r="65">
          <cell r="C65" t="str">
            <v>RLS</v>
          </cell>
          <cell r="I65">
            <v>4.16</v>
          </cell>
        </row>
        <row r="66">
          <cell r="C66" t="str">
            <v>RLS</v>
          </cell>
          <cell r="I66">
            <v>0.32</v>
          </cell>
        </row>
        <row r="67">
          <cell r="C67" t="str">
            <v>RLS</v>
          </cell>
          <cell r="I67">
            <v>80.959999999999994</v>
          </cell>
        </row>
        <row r="68">
          <cell r="C68" t="str">
            <v>RLS</v>
          </cell>
          <cell r="I68">
            <v>8.64</v>
          </cell>
        </row>
        <row r="69">
          <cell r="C69" t="str">
            <v>RLS</v>
          </cell>
          <cell r="I69">
            <v>0.32</v>
          </cell>
        </row>
        <row r="70">
          <cell r="C70" t="str">
            <v>RLS</v>
          </cell>
          <cell r="I70">
            <v>75.36</v>
          </cell>
        </row>
        <row r="71">
          <cell r="C71" t="str">
            <v>RLS</v>
          </cell>
          <cell r="I71">
            <v>9.76</v>
          </cell>
        </row>
        <row r="72">
          <cell r="C72" t="str">
            <v>RLS</v>
          </cell>
          <cell r="I72">
            <v>0</v>
          </cell>
        </row>
        <row r="73">
          <cell r="C73" t="str">
            <v>RLS</v>
          </cell>
          <cell r="I73">
            <v>3.2</v>
          </cell>
        </row>
        <row r="74">
          <cell r="C74" t="str">
            <v>RLS</v>
          </cell>
          <cell r="I74">
            <v>0.64</v>
          </cell>
        </row>
        <row r="75">
          <cell r="C75" t="str">
            <v>RLS</v>
          </cell>
          <cell r="I75">
            <v>8.32</v>
          </cell>
        </row>
        <row r="76">
          <cell r="C76" t="str">
            <v>RLS</v>
          </cell>
          <cell r="I76">
            <v>0.32</v>
          </cell>
        </row>
        <row r="77">
          <cell r="C77" t="str">
            <v>RLS</v>
          </cell>
          <cell r="I77">
            <v>2.08</v>
          </cell>
        </row>
        <row r="78">
          <cell r="C78" t="str">
            <v>RLS</v>
          </cell>
          <cell r="I78">
            <v>12.16</v>
          </cell>
        </row>
        <row r="79">
          <cell r="C79" t="str">
            <v>RLS</v>
          </cell>
          <cell r="I79">
            <v>345.76</v>
          </cell>
        </row>
        <row r="80">
          <cell r="C80" t="str">
            <v>RLS</v>
          </cell>
          <cell r="I80">
            <v>197.12</v>
          </cell>
        </row>
        <row r="81">
          <cell r="C81" t="str">
            <v>RLS</v>
          </cell>
          <cell r="I81">
            <v>7.68</v>
          </cell>
        </row>
        <row r="82">
          <cell r="C82" t="str">
            <v>RLS</v>
          </cell>
          <cell r="I82">
            <v>113.12</v>
          </cell>
        </row>
        <row r="83">
          <cell r="C83" t="str">
            <v>RLS</v>
          </cell>
          <cell r="I83">
            <v>197.92</v>
          </cell>
        </row>
        <row r="84">
          <cell r="C84" t="str">
            <v>RLS</v>
          </cell>
          <cell r="I84">
            <v>6.4</v>
          </cell>
        </row>
        <row r="85">
          <cell r="C85" t="str">
            <v>RLS</v>
          </cell>
          <cell r="I85">
            <v>51.84</v>
          </cell>
        </row>
        <row r="86">
          <cell r="C86" t="str">
            <v>RLS</v>
          </cell>
          <cell r="I86">
            <v>485.6</v>
          </cell>
        </row>
        <row r="87">
          <cell r="C87" t="str">
            <v>RLS</v>
          </cell>
          <cell r="I87">
            <v>169.76</v>
          </cell>
        </row>
        <row r="88">
          <cell r="C88" t="str">
            <v>RLS</v>
          </cell>
          <cell r="I88">
            <v>296.64</v>
          </cell>
        </row>
        <row r="89">
          <cell r="C89" t="str">
            <v>RLS</v>
          </cell>
          <cell r="I89">
            <v>2687.84</v>
          </cell>
        </row>
        <row r="90">
          <cell r="C90" t="str">
            <v>RLS</v>
          </cell>
          <cell r="I90">
            <v>75.36</v>
          </cell>
        </row>
        <row r="91">
          <cell r="C91" t="str">
            <v>RLS</v>
          </cell>
          <cell r="I91">
            <v>211.84</v>
          </cell>
        </row>
        <row r="92">
          <cell r="C92" t="str">
            <v>RLS</v>
          </cell>
          <cell r="I92">
            <v>330.24</v>
          </cell>
        </row>
        <row r="93">
          <cell r="C93" t="str">
            <v>RLS</v>
          </cell>
          <cell r="I93">
            <v>2.4</v>
          </cell>
        </row>
        <row r="94">
          <cell r="C94" t="str">
            <v>RLS</v>
          </cell>
          <cell r="I94">
            <v>1.44</v>
          </cell>
        </row>
        <row r="95">
          <cell r="C95" t="str">
            <v>RLS</v>
          </cell>
          <cell r="I95">
            <v>7.36</v>
          </cell>
        </row>
        <row r="96">
          <cell r="C96" t="str">
            <v>RLS</v>
          </cell>
          <cell r="I96">
            <v>33.44</v>
          </cell>
        </row>
        <row r="97">
          <cell r="C97" t="str">
            <v>RLS</v>
          </cell>
          <cell r="I97">
            <v>16.96</v>
          </cell>
        </row>
        <row r="98">
          <cell r="C98" t="str">
            <v>RLS</v>
          </cell>
          <cell r="I98">
            <v>13.12</v>
          </cell>
        </row>
        <row r="99">
          <cell r="C99" t="str">
            <v>RLS</v>
          </cell>
          <cell r="I99">
            <v>42.08</v>
          </cell>
        </row>
        <row r="100">
          <cell r="C100" t="str">
            <v>RLS</v>
          </cell>
          <cell r="I100">
            <v>5.6</v>
          </cell>
        </row>
        <row r="101">
          <cell r="C101" t="str">
            <v>RLS</v>
          </cell>
          <cell r="I101">
            <v>3.68</v>
          </cell>
        </row>
        <row r="102">
          <cell r="C102" t="str">
            <v>RLS</v>
          </cell>
          <cell r="I102">
            <v>0</v>
          </cell>
        </row>
        <row r="103">
          <cell r="C103" t="str">
            <v>RLS</v>
          </cell>
          <cell r="I103">
            <v>4.96</v>
          </cell>
        </row>
        <row r="104">
          <cell r="C104" t="str">
            <v>RLS</v>
          </cell>
          <cell r="I104">
            <v>2.72</v>
          </cell>
        </row>
        <row r="105">
          <cell r="C105" t="str">
            <v>RLS</v>
          </cell>
          <cell r="I105">
            <v>9.2799999999999994</v>
          </cell>
        </row>
        <row r="106">
          <cell r="C106" t="str">
            <v>RLS</v>
          </cell>
          <cell r="I106">
            <v>0.64</v>
          </cell>
        </row>
        <row r="107">
          <cell r="C107" t="str">
            <v>RLS</v>
          </cell>
          <cell r="I107">
            <v>32.799999999999997</v>
          </cell>
        </row>
        <row r="108">
          <cell r="C108" t="str">
            <v>RLS</v>
          </cell>
          <cell r="I108">
            <v>374.4</v>
          </cell>
        </row>
        <row r="109">
          <cell r="C109" t="str">
            <v>RLS</v>
          </cell>
          <cell r="I109">
            <v>6.24</v>
          </cell>
        </row>
        <row r="110">
          <cell r="C110" t="str">
            <v>RLS</v>
          </cell>
          <cell r="I110">
            <v>298.72000000000003</v>
          </cell>
        </row>
        <row r="111">
          <cell r="C111" t="str">
            <v>RLS</v>
          </cell>
          <cell r="I111">
            <v>6.56</v>
          </cell>
        </row>
        <row r="112">
          <cell r="C112" t="str">
            <v>RLS</v>
          </cell>
          <cell r="I112">
            <v>19.04</v>
          </cell>
        </row>
        <row r="113">
          <cell r="C113" t="str">
            <v>RLS</v>
          </cell>
          <cell r="I113">
            <v>8.8000000000000007</v>
          </cell>
        </row>
        <row r="114">
          <cell r="C114" t="str">
            <v>RLS</v>
          </cell>
          <cell r="I114">
            <v>29.44</v>
          </cell>
        </row>
        <row r="115">
          <cell r="C115" t="str">
            <v>RLS</v>
          </cell>
          <cell r="I115">
            <v>66.56</v>
          </cell>
        </row>
        <row r="116">
          <cell r="C116" t="str">
            <v>RLS</v>
          </cell>
          <cell r="I116">
            <v>3.2</v>
          </cell>
        </row>
        <row r="117">
          <cell r="C117" t="str">
            <v>RLS</v>
          </cell>
          <cell r="I117">
            <v>21.92</v>
          </cell>
        </row>
        <row r="118">
          <cell r="C118" t="str">
            <v>RLS</v>
          </cell>
          <cell r="I118">
            <v>4.32</v>
          </cell>
        </row>
        <row r="119">
          <cell r="C119" t="str">
            <v>RLS</v>
          </cell>
          <cell r="I119">
            <v>6.4</v>
          </cell>
        </row>
        <row r="120">
          <cell r="C120" t="str">
            <v>RLS</v>
          </cell>
          <cell r="I120">
            <v>8.48</v>
          </cell>
        </row>
        <row r="121">
          <cell r="C121" t="str">
            <v>RLS</v>
          </cell>
          <cell r="I121">
            <v>41.6</v>
          </cell>
        </row>
        <row r="122">
          <cell r="C122" t="str">
            <v>RLS</v>
          </cell>
          <cell r="I122">
            <v>34.880000000000003</v>
          </cell>
        </row>
        <row r="123">
          <cell r="C123" t="str">
            <v>RLS</v>
          </cell>
          <cell r="I123">
            <v>2.08</v>
          </cell>
        </row>
        <row r="124">
          <cell r="C124" t="str">
            <v>RLS</v>
          </cell>
          <cell r="I124">
            <v>7.2</v>
          </cell>
        </row>
        <row r="125">
          <cell r="C125" t="str">
            <v>RLS</v>
          </cell>
          <cell r="I125">
            <v>1.6</v>
          </cell>
        </row>
        <row r="126">
          <cell r="C126" t="str">
            <v>RLS</v>
          </cell>
          <cell r="I126">
            <v>32.64</v>
          </cell>
        </row>
        <row r="127">
          <cell r="C127" t="str">
            <v>RLS</v>
          </cell>
          <cell r="I127">
            <v>0</v>
          </cell>
        </row>
        <row r="128">
          <cell r="C128" t="str">
            <v>RLS</v>
          </cell>
          <cell r="I128">
            <v>0.32</v>
          </cell>
        </row>
        <row r="129">
          <cell r="C129" t="str">
            <v>RLS</v>
          </cell>
          <cell r="I129">
            <v>5.6</v>
          </cell>
        </row>
        <row r="130">
          <cell r="C130" t="str">
            <v>RLS</v>
          </cell>
          <cell r="I130">
            <v>0</v>
          </cell>
        </row>
        <row r="131">
          <cell r="C131" t="str">
            <v>RLS</v>
          </cell>
          <cell r="I131">
            <v>0</v>
          </cell>
        </row>
        <row r="132">
          <cell r="C132" t="str">
            <v>RLS</v>
          </cell>
          <cell r="I132">
            <v>592.64</v>
          </cell>
        </row>
        <row r="133">
          <cell r="C133" t="str">
            <v>RLS</v>
          </cell>
          <cell r="I133">
            <v>512.64</v>
          </cell>
        </row>
        <row r="134">
          <cell r="C134" t="str">
            <v>RLS</v>
          </cell>
          <cell r="I134">
            <v>565.6</v>
          </cell>
        </row>
        <row r="135">
          <cell r="C135" t="str">
            <v>RLS</v>
          </cell>
          <cell r="I135">
            <v>64.16</v>
          </cell>
        </row>
        <row r="136">
          <cell r="C136" t="str">
            <v>RLS</v>
          </cell>
          <cell r="I136">
            <v>2046.56</v>
          </cell>
        </row>
        <row r="137">
          <cell r="C137" t="str">
            <v>RLS</v>
          </cell>
          <cell r="I137">
            <v>540.32000000000005</v>
          </cell>
        </row>
        <row r="138">
          <cell r="C138" t="str">
            <v>RLS</v>
          </cell>
          <cell r="I138">
            <v>0.64</v>
          </cell>
        </row>
        <row r="139">
          <cell r="C139" t="str">
            <v>RLS</v>
          </cell>
          <cell r="I139">
            <v>4.8</v>
          </cell>
        </row>
        <row r="140">
          <cell r="C140" t="str">
            <v>RLS</v>
          </cell>
          <cell r="I140">
            <v>0.32</v>
          </cell>
        </row>
        <row r="141">
          <cell r="C141" t="str">
            <v>RLS</v>
          </cell>
          <cell r="I141">
            <v>80.959999999999994</v>
          </cell>
        </row>
        <row r="142">
          <cell r="C142" t="str">
            <v>RLS</v>
          </cell>
          <cell r="I142">
            <v>8.64</v>
          </cell>
        </row>
        <row r="143">
          <cell r="C143" t="str">
            <v>RLS</v>
          </cell>
          <cell r="I143">
            <v>0.32</v>
          </cell>
        </row>
        <row r="144">
          <cell r="C144" t="str">
            <v>RLS</v>
          </cell>
          <cell r="I144">
            <v>75.2</v>
          </cell>
        </row>
        <row r="145">
          <cell r="C145" t="str">
            <v>RLS</v>
          </cell>
          <cell r="I145">
            <v>9.44</v>
          </cell>
        </row>
        <row r="146">
          <cell r="C146" t="str">
            <v>RLS</v>
          </cell>
          <cell r="I146">
            <v>0</v>
          </cell>
        </row>
        <row r="147">
          <cell r="C147" t="str">
            <v>RLS</v>
          </cell>
          <cell r="I147">
            <v>3.2</v>
          </cell>
        </row>
        <row r="148">
          <cell r="C148" t="str">
            <v>RLS</v>
          </cell>
          <cell r="I148">
            <v>0.64</v>
          </cell>
        </row>
        <row r="149">
          <cell r="C149" t="str">
            <v>RLS</v>
          </cell>
          <cell r="I149">
            <v>8.32</v>
          </cell>
        </row>
        <row r="150">
          <cell r="C150" t="str">
            <v>RLS</v>
          </cell>
          <cell r="I150">
            <v>0.32</v>
          </cell>
        </row>
        <row r="151">
          <cell r="C151" t="str">
            <v>RLS</v>
          </cell>
          <cell r="I151">
            <v>2.08</v>
          </cell>
        </row>
        <row r="152">
          <cell r="C152" t="str">
            <v>RLS</v>
          </cell>
          <cell r="I152">
            <v>12.16</v>
          </cell>
        </row>
        <row r="153">
          <cell r="C153" t="str">
            <v>RLS</v>
          </cell>
          <cell r="I153">
            <v>791.04</v>
          </cell>
        </row>
        <row r="154">
          <cell r="C154" t="str">
            <v>RLS</v>
          </cell>
          <cell r="I154">
            <v>954.24</v>
          </cell>
        </row>
        <row r="155">
          <cell r="C155" t="str">
            <v>RLS</v>
          </cell>
          <cell r="I155">
            <v>11.68</v>
          </cell>
        </row>
        <row r="156">
          <cell r="C156" t="str">
            <v>RLS</v>
          </cell>
          <cell r="I156">
            <v>121.12</v>
          </cell>
        </row>
        <row r="157">
          <cell r="C157" t="str">
            <v>RLS</v>
          </cell>
          <cell r="I157">
            <v>245.44</v>
          </cell>
        </row>
        <row r="158">
          <cell r="C158" t="str">
            <v>RLS</v>
          </cell>
          <cell r="I158">
            <v>6.88</v>
          </cell>
        </row>
        <row r="159">
          <cell r="C159" t="str">
            <v>RLS</v>
          </cell>
          <cell r="I159">
            <v>56.48</v>
          </cell>
        </row>
        <row r="160">
          <cell r="C160" t="str">
            <v>RLS</v>
          </cell>
          <cell r="I160">
            <v>746.4</v>
          </cell>
        </row>
        <row r="161">
          <cell r="C161" t="str">
            <v>RLS</v>
          </cell>
          <cell r="I161">
            <v>492.16</v>
          </cell>
        </row>
        <row r="162">
          <cell r="C162" t="str">
            <v>RLS</v>
          </cell>
          <cell r="I162">
            <v>442.88</v>
          </cell>
        </row>
        <row r="163">
          <cell r="C163" t="str">
            <v>RLS</v>
          </cell>
          <cell r="I163">
            <v>2797.92</v>
          </cell>
        </row>
        <row r="164">
          <cell r="C164" t="str">
            <v>RLS</v>
          </cell>
          <cell r="I164">
            <v>93.28</v>
          </cell>
        </row>
        <row r="165">
          <cell r="C165" t="str">
            <v>RLS</v>
          </cell>
          <cell r="I165">
            <v>217.76</v>
          </cell>
        </row>
        <row r="166">
          <cell r="C166" t="str">
            <v>RLS</v>
          </cell>
          <cell r="I166">
            <v>418.72</v>
          </cell>
        </row>
        <row r="167">
          <cell r="C167" t="str">
            <v>RLS</v>
          </cell>
          <cell r="I167">
            <v>3.04</v>
          </cell>
        </row>
        <row r="168">
          <cell r="C168" t="str">
            <v>RLS</v>
          </cell>
          <cell r="I168">
            <v>2.08</v>
          </cell>
        </row>
        <row r="169">
          <cell r="C169" t="str">
            <v>RLS</v>
          </cell>
          <cell r="I169">
            <v>7.36</v>
          </cell>
        </row>
        <row r="170">
          <cell r="C170" t="str">
            <v>RLS</v>
          </cell>
          <cell r="I170">
            <v>44.96</v>
          </cell>
        </row>
        <row r="171">
          <cell r="C171" t="str">
            <v>RLS</v>
          </cell>
          <cell r="I171">
            <v>16.96</v>
          </cell>
        </row>
        <row r="172">
          <cell r="C172" t="str">
            <v>RLS</v>
          </cell>
          <cell r="I172">
            <v>13.12</v>
          </cell>
        </row>
        <row r="173">
          <cell r="C173" t="str">
            <v>RLS</v>
          </cell>
          <cell r="I173">
            <v>117.28</v>
          </cell>
        </row>
        <row r="174">
          <cell r="C174" t="str">
            <v>RLS</v>
          </cell>
          <cell r="I174">
            <v>150.56</v>
          </cell>
        </row>
        <row r="175">
          <cell r="C175" t="str">
            <v>RLS</v>
          </cell>
          <cell r="I175">
            <v>12.8</v>
          </cell>
        </row>
        <row r="176">
          <cell r="C176" t="str">
            <v>RLS</v>
          </cell>
          <cell r="I176">
            <v>0</v>
          </cell>
        </row>
        <row r="177">
          <cell r="C177" t="str">
            <v>RLS</v>
          </cell>
          <cell r="I177">
            <v>7.52</v>
          </cell>
        </row>
        <row r="178">
          <cell r="C178" t="str">
            <v>RLS</v>
          </cell>
          <cell r="I178">
            <v>2.72</v>
          </cell>
        </row>
        <row r="179">
          <cell r="C179" t="str">
            <v>RLS</v>
          </cell>
          <cell r="I179">
            <v>7.84</v>
          </cell>
        </row>
        <row r="180">
          <cell r="C180" t="str">
            <v>RLS</v>
          </cell>
          <cell r="I180">
            <v>1.28</v>
          </cell>
        </row>
        <row r="181">
          <cell r="C181" t="str">
            <v>RLS</v>
          </cell>
          <cell r="I181">
            <v>37.119999999999997</v>
          </cell>
        </row>
        <row r="182">
          <cell r="C182" t="str">
            <v>RLS</v>
          </cell>
          <cell r="I182">
            <v>379.68</v>
          </cell>
        </row>
        <row r="183">
          <cell r="C183" t="str">
            <v>RLS</v>
          </cell>
          <cell r="I183">
            <v>6.24</v>
          </cell>
        </row>
        <row r="184">
          <cell r="C184" t="str">
            <v>RLS</v>
          </cell>
          <cell r="I184">
            <v>314.08</v>
          </cell>
        </row>
        <row r="185">
          <cell r="C185" t="str">
            <v>RLS</v>
          </cell>
          <cell r="I185">
            <v>6.56</v>
          </cell>
        </row>
        <row r="186">
          <cell r="C186" t="str">
            <v>RLS</v>
          </cell>
          <cell r="I186">
            <v>19.04</v>
          </cell>
        </row>
        <row r="187">
          <cell r="C187" t="str">
            <v>RLS</v>
          </cell>
          <cell r="I187">
            <v>9.2799999999999994</v>
          </cell>
        </row>
        <row r="188">
          <cell r="C188" t="str">
            <v>RLS</v>
          </cell>
          <cell r="I188">
            <v>30.56</v>
          </cell>
        </row>
        <row r="189">
          <cell r="C189" t="str">
            <v>RLS</v>
          </cell>
          <cell r="I189">
            <v>73.599999999999994</v>
          </cell>
        </row>
        <row r="190">
          <cell r="C190" t="str">
            <v>RLS</v>
          </cell>
          <cell r="I190">
            <v>4.16</v>
          </cell>
        </row>
        <row r="191">
          <cell r="C191" t="str">
            <v>RLS</v>
          </cell>
          <cell r="I191">
            <v>144.16</v>
          </cell>
        </row>
        <row r="192">
          <cell r="C192" t="str">
            <v>RLS</v>
          </cell>
          <cell r="I192">
            <v>6.24</v>
          </cell>
        </row>
        <row r="193">
          <cell r="C193" t="str">
            <v>RLS</v>
          </cell>
          <cell r="I193">
            <v>6.4</v>
          </cell>
        </row>
        <row r="194">
          <cell r="C194" t="str">
            <v>RLS</v>
          </cell>
          <cell r="I194">
            <v>8.48</v>
          </cell>
        </row>
        <row r="195">
          <cell r="C195" t="str">
            <v>RLS</v>
          </cell>
          <cell r="I195">
            <v>43.2</v>
          </cell>
        </row>
        <row r="196">
          <cell r="C196" t="str">
            <v>RLS</v>
          </cell>
          <cell r="I196">
            <v>32.799999999999997</v>
          </cell>
        </row>
        <row r="197">
          <cell r="C197" t="str">
            <v>RLS</v>
          </cell>
          <cell r="I197">
            <v>2.08</v>
          </cell>
        </row>
        <row r="198">
          <cell r="C198" t="str">
            <v>RLS</v>
          </cell>
          <cell r="I198">
            <v>7.2</v>
          </cell>
        </row>
        <row r="199">
          <cell r="C199" t="str">
            <v>RLS</v>
          </cell>
          <cell r="I199">
            <v>1.6</v>
          </cell>
        </row>
        <row r="200">
          <cell r="C200" t="str">
            <v>RLS</v>
          </cell>
          <cell r="I200">
            <v>31.68</v>
          </cell>
        </row>
        <row r="201">
          <cell r="C201" t="str">
            <v>RLS</v>
          </cell>
          <cell r="I201">
            <v>0</v>
          </cell>
        </row>
        <row r="202">
          <cell r="C202" t="str">
            <v>RLS</v>
          </cell>
          <cell r="I202">
            <v>0.32</v>
          </cell>
        </row>
        <row r="203">
          <cell r="C203" t="str">
            <v>RLS</v>
          </cell>
          <cell r="I203">
            <v>7.2</v>
          </cell>
        </row>
        <row r="204">
          <cell r="C204" t="str">
            <v>DSK</v>
          </cell>
          <cell r="I204">
            <v>0</v>
          </cell>
        </row>
        <row r="205">
          <cell r="C205" t="str">
            <v>DSK</v>
          </cell>
          <cell r="I205">
            <v>0</v>
          </cell>
        </row>
        <row r="206">
          <cell r="C206" t="str">
            <v>LS</v>
          </cell>
          <cell r="I206">
            <v>2520.6999999999998</v>
          </cell>
        </row>
        <row r="207">
          <cell r="C207" t="str">
            <v>LS</v>
          </cell>
          <cell r="I207">
            <v>4366.4399999999996</v>
          </cell>
        </row>
        <row r="208">
          <cell r="C208" t="str">
            <v>LS</v>
          </cell>
          <cell r="I208">
            <v>0</v>
          </cell>
        </row>
        <row r="209">
          <cell r="C209" t="str">
            <v>LS</v>
          </cell>
          <cell r="I209">
            <v>110.76</v>
          </cell>
        </row>
        <row r="210">
          <cell r="C210" t="str">
            <v>LS</v>
          </cell>
          <cell r="I210">
            <v>3642.57</v>
          </cell>
        </row>
        <row r="211">
          <cell r="C211" t="str">
            <v>LS</v>
          </cell>
          <cell r="I211">
            <v>969.03</v>
          </cell>
        </row>
        <row r="212">
          <cell r="C212" t="str">
            <v>LS</v>
          </cell>
          <cell r="I212">
            <v>0</v>
          </cell>
        </row>
        <row r="213">
          <cell r="C213" t="str">
            <v>LS</v>
          </cell>
          <cell r="I213">
            <v>11.1</v>
          </cell>
        </row>
        <row r="214">
          <cell r="C214" t="str">
            <v>LS</v>
          </cell>
          <cell r="I214">
            <v>0.48</v>
          </cell>
        </row>
        <row r="215">
          <cell r="C215" t="str">
            <v>LS</v>
          </cell>
          <cell r="I215">
            <v>146.34</v>
          </cell>
        </row>
        <row r="216">
          <cell r="C216" t="str">
            <v>LS</v>
          </cell>
          <cell r="I216">
            <v>15.08</v>
          </cell>
        </row>
        <row r="217">
          <cell r="C217" t="str">
            <v>LS</v>
          </cell>
          <cell r="I217">
            <v>0.48</v>
          </cell>
        </row>
        <row r="218">
          <cell r="C218" t="str">
            <v>LS</v>
          </cell>
          <cell r="I218">
            <v>136.35</v>
          </cell>
        </row>
        <row r="219">
          <cell r="C219" t="str">
            <v>LS</v>
          </cell>
          <cell r="I219">
            <v>18.27</v>
          </cell>
        </row>
        <row r="220">
          <cell r="C220" t="str">
            <v>LS</v>
          </cell>
          <cell r="I220">
            <v>0</v>
          </cell>
        </row>
        <row r="221">
          <cell r="C221" t="str">
            <v>LS</v>
          </cell>
          <cell r="I221">
            <v>5.2</v>
          </cell>
        </row>
        <row r="222">
          <cell r="C222" t="str">
            <v>LS</v>
          </cell>
          <cell r="I222">
            <v>1.08</v>
          </cell>
        </row>
        <row r="223">
          <cell r="C223" t="str">
            <v>LS</v>
          </cell>
          <cell r="I223">
            <v>14.58</v>
          </cell>
        </row>
        <row r="224">
          <cell r="C224" t="str">
            <v>LS</v>
          </cell>
          <cell r="I224">
            <v>0.52</v>
          </cell>
        </row>
        <row r="225">
          <cell r="C225" t="str">
            <v>LS</v>
          </cell>
          <cell r="I225">
            <v>3.38</v>
          </cell>
        </row>
        <row r="226">
          <cell r="C226" t="str">
            <v>LS</v>
          </cell>
          <cell r="I226">
            <v>20.25</v>
          </cell>
        </row>
        <row r="227">
          <cell r="C227" t="str">
            <v>LS</v>
          </cell>
          <cell r="I227">
            <v>954.45</v>
          </cell>
        </row>
        <row r="228">
          <cell r="C228" t="str">
            <v>LS</v>
          </cell>
          <cell r="I228">
            <v>0</v>
          </cell>
        </row>
        <row r="229">
          <cell r="C229" t="str">
            <v>LS</v>
          </cell>
          <cell r="I229">
            <v>0</v>
          </cell>
        </row>
        <row r="230">
          <cell r="C230" t="str">
            <v>LS</v>
          </cell>
          <cell r="I230">
            <v>0</v>
          </cell>
        </row>
        <row r="231">
          <cell r="C231" t="str">
            <v>LS</v>
          </cell>
          <cell r="I231">
            <v>0</v>
          </cell>
        </row>
        <row r="232">
          <cell r="C232" t="str">
            <v>LS</v>
          </cell>
          <cell r="I232">
            <v>0</v>
          </cell>
        </row>
        <row r="233">
          <cell r="C233" t="str">
            <v>LS</v>
          </cell>
          <cell r="I233">
            <v>81.36</v>
          </cell>
        </row>
        <row r="234">
          <cell r="C234" t="str">
            <v>LS</v>
          </cell>
          <cell r="I234">
            <v>1032.48</v>
          </cell>
        </row>
        <row r="235">
          <cell r="C235" t="str">
            <v>LS</v>
          </cell>
          <cell r="I235">
            <v>597.4</v>
          </cell>
        </row>
        <row r="236">
          <cell r="C236" t="str">
            <v>LS</v>
          </cell>
          <cell r="I236">
            <v>555.6</v>
          </cell>
        </row>
        <row r="237">
          <cell r="C237" t="str">
            <v>LS</v>
          </cell>
          <cell r="I237">
            <v>4639.1400000000003</v>
          </cell>
        </row>
        <row r="238">
          <cell r="C238" t="str">
            <v>LS</v>
          </cell>
          <cell r="I238">
            <v>162.11000000000001</v>
          </cell>
        </row>
        <row r="239">
          <cell r="C239" t="str">
            <v>LS</v>
          </cell>
          <cell r="I239">
            <v>321.12</v>
          </cell>
        </row>
        <row r="240">
          <cell r="C240" t="str">
            <v>LS</v>
          </cell>
          <cell r="I240">
            <v>675.7</v>
          </cell>
        </row>
        <row r="241">
          <cell r="C241" t="str">
            <v>LS</v>
          </cell>
          <cell r="I241">
            <v>4.59</v>
          </cell>
        </row>
        <row r="242">
          <cell r="C242" t="str">
            <v>LS</v>
          </cell>
          <cell r="I242">
            <v>1.76</v>
          </cell>
        </row>
        <row r="243">
          <cell r="C243" t="str">
            <v>LS</v>
          </cell>
          <cell r="I243">
            <v>0</v>
          </cell>
        </row>
        <row r="244">
          <cell r="C244" t="str">
            <v>LS</v>
          </cell>
          <cell r="I244">
            <v>0</v>
          </cell>
        </row>
        <row r="245">
          <cell r="C245" t="str">
            <v>LS</v>
          </cell>
          <cell r="I245">
            <v>0</v>
          </cell>
        </row>
        <row r="246">
          <cell r="C246" t="str">
            <v>LS</v>
          </cell>
          <cell r="I246">
            <v>0</v>
          </cell>
        </row>
        <row r="247">
          <cell r="C247" t="str">
            <v>LS</v>
          </cell>
          <cell r="I247">
            <v>130.94999999999999</v>
          </cell>
        </row>
        <row r="248">
          <cell r="C248" t="str">
            <v>LS</v>
          </cell>
          <cell r="I248">
            <v>131.76</v>
          </cell>
        </row>
        <row r="249">
          <cell r="C249" t="str">
            <v>LS</v>
          </cell>
          <cell r="I249">
            <v>0</v>
          </cell>
        </row>
        <row r="250">
          <cell r="C250" t="str">
            <v>LS</v>
          </cell>
          <cell r="I250">
            <v>0</v>
          </cell>
        </row>
        <row r="251">
          <cell r="C251" t="str">
            <v>LS</v>
          </cell>
          <cell r="I251">
            <v>11.7</v>
          </cell>
        </row>
        <row r="252">
          <cell r="C252" t="str">
            <v>LS</v>
          </cell>
          <cell r="I252">
            <v>5.0999999999999996</v>
          </cell>
        </row>
        <row r="253">
          <cell r="C253" t="str">
            <v>LS</v>
          </cell>
          <cell r="I253">
            <v>29.89</v>
          </cell>
        </row>
        <row r="254">
          <cell r="C254" t="str">
            <v>LS</v>
          </cell>
          <cell r="I254">
            <v>4.88</v>
          </cell>
        </row>
        <row r="255">
          <cell r="C255" t="str">
            <v>LS</v>
          </cell>
          <cell r="I255">
            <v>0</v>
          </cell>
        </row>
        <row r="256">
          <cell r="C256" t="str">
            <v>LS</v>
          </cell>
          <cell r="I256">
            <v>633.96</v>
          </cell>
        </row>
        <row r="257">
          <cell r="C257" t="str">
            <v>LS</v>
          </cell>
          <cell r="I257">
            <v>40.5</v>
          </cell>
        </row>
        <row r="258">
          <cell r="C258" t="str">
            <v>LS</v>
          </cell>
          <cell r="I258">
            <v>573.29999999999995</v>
          </cell>
        </row>
        <row r="259">
          <cell r="C259" t="str">
            <v>LS</v>
          </cell>
          <cell r="I259">
            <v>12.3</v>
          </cell>
        </row>
        <row r="260">
          <cell r="C260" t="str">
            <v>LS</v>
          </cell>
          <cell r="I260">
            <v>35.99</v>
          </cell>
        </row>
        <row r="261">
          <cell r="C261" t="str">
            <v>LS</v>
          </cell>
          <cell r="I261">
            <v>35.380000000000003</v>
          </cell>
        </row>
        <row r="262">
          <cell r="C262" t="str">
            <v>RLS</v>
          </cell>
          <cell r="I262">
            <v>30.08</v>
          </cell>
        </row>
        <row r="263">
          <cell r="C263" t="str">
            <v>RLS</v>
          </cell>
          <cell r="I263">
            <v>69.28</v>
          </cell>
        </row>
        <row r="264">
          <cell r="C264" t="str">
            <v>RLS</v>
          </cell>
          <cell r="I264">
            <v>3.68</v>
          </cell>
        </row>
        <row r="265">
          <cell r="C265" t="str">
            <v>RLS</v>
          </cell>
          <cell r="I265">
            <v>83.68</v>
          </cell>
        </row>
        <row r="266">
          <cell r="C266" t="str">
            <v>RLS</v>
          </cell>
          <cell r="I266">
            <v>5.12</v>
          </cell>
        </row>
        <row r="267">
          <cell r="C267" t="str">
            <v>RLS</v>
          </cell>
          <cell r="I267">
            <v>5.44</v>
          </cell>
        </row>
        <row r="268">
          <cell r="C268" t="str">
            <v>RLS</v>
          </cell>
          <cell r="I268">
            <v>8.48</v>
          </cell>
        </row>
        <row r="269">
          <cell r="C269" t="str">
            <v>RLS</v>
          </cell>
          <cell r="I269">
            <v>44.16</v>
          </cell>
        </row>
        <row r="270">
          <cell r="C270" t="str">
            <v>RLS</v>
          </cell>
          <cell r="I270">
            <v>32.799999999999997</v>
          </cell>
        </row>
        <row r="271">
          <cell r="C271" t="str">
            <v>RLS</v>
          </cell>
          <cell r="I271">
            <v>2.08</v>
          </cell>
        </row>
        <row r="272">
          <cell r="C272" t="str">
            <v>RLS</v>
          </cell>
          <cell r="I272">
            <v>8.16</v>
          </cell>
        </row>
        <row r="273">
          <cell r="C273" t="str">
            <v>RLS</v>
          </cell>
          <cell r="I273">
            <v>1.6</v>
          </cell>
        </row>
        <row r="274">
          <cell r="C274" t="str">
            <v>RLS</v>
          </cell>
          <cell r="I274">
            <v>31.68</v>
          </cell>
        </row>
        <row r="275">
          <cell r="C275" t="str">
            <v>RLS</v>
          </cell>
          <cell r="I275">
            <v>0</v>
          </cell>
        </row>
        <row r="276">
          <cell r="C276" t="str">
            <v>RLS</v>
          </cell>
          <cell r="I276">
            <v>1.6</v>
          </cell>
        </row>
        <row r="277">
          <cell r="C277" t="str">
            <v>RLS</v>
          </cell>
          <cell r="I277">
            <v>6.24</v>
          </cell>
        </row>
        <row r="278">
          <cell r="C278" t="str">
            <v>RLS</v>
          </cell>
          <cell r="I278">
            <v>0</v>
          </cell>
        </row>
        <row r="279">
          <cell r="C279" t="str">
            <v>RLS</v>
          </cell>
          <cell r="I279">
            <v>0</v>
          </cell>
        </row>
        <row r="280">
          <cell r="C280" t="str">
            <v>RLS</v>
          </cell>
          <cell r="I280">
            <v>1076</v>
          </cell>
        </row>
        <row r="281">
          <cell r="C281" t="str">
            <v>RLS</v>
          </cell>
          <cell r="I281">
            <v>1553.12</v>
          </cell>
        </row>
        <row r="282">
          <cell r="C282" t="str">
            <v>RLS</v>
          </cell>
          <cell r="I282">
            <v>890.24</v>
          </cell>
        </row>
        <row r="283">
          <cell r="C283" t="str">
            <v>RLS</v>
          </cell>
          <cell r="I283">
            <v>65.92</v>
          </cell>
        </row>
        <row r="284">
          <cell r="C284" t="str">
            <v>RLS</v>
          </cell>
          <cell r="I284">
            <v>2132.96</v>
          </cell>
        </row>
        <row r="285">
          <cell r="C285" t="str">
            <v>RLS</v>
          </cell>
          <cell r="I285">
            <v>557.91999999999996</v>
          </cell>
        </row>
        <row r="286">
          <cell r="C286" t="str">
            <v>RLS</v>
          </cell>
          <cell r="I286">
            <v>0.8</v>
          </cell>
        </row>
        <row r="287">
          <cell r="C287" t="str">
            <v>RLS</v>
          </cell>
          <cell r="I287">
            <v>4.8</v>
          </cell>
        </row>
        <row r="288">
          <cell r="C288" t="str">
            <v>RLS</v>
          </cell>
          <cell r="I288">
            <v>1.28</v>
          </cell>
        </row>
        <row r="289">
          <cell r="C289" t="str">
            <v>RLS</v>
          </cell>
          <cell r="I289">
            <v>96.8</v>
          </cell>
        </row>
        <row r="290">
          <cell r="C290" t="str">
            <v>RLS</v>
          </cell>
          <cell r="I290">
            <v>8.9600000000000009</v>
          </cell>
        </row>
        <row r="291">
          <cell r="C291" t="str">
            <v>RLS</v>
          </cell>
          <cell r="I291">
            <v>0.32</v>
          </cell>
        </row>
        <row r="292">
          <cell r="C292" t="str">
            <v>RLS</v>
          </cell>
          <cell r="I292">
            <v>84.8</v>
          </cell>
        </row>
        <row r="293">
          <cell r="C293" t="str">
            <v>RLS</v>
          </cell>
          <cell r="I293">
            <v>9.76</v>
          </cell>
        </row>
        <row r="294">
          <cell r="C294" t="str">
            <v>RLS</v>
          </cell>
          <cell r="I294">
            <v>0</v>
          </cell>
        </row>
        <row r="295">
          <cell r="C295" t="str">
            <v>RLS</v>
          </cell>
          <cell r="I295">
            <v>3.2</v>
          </cell>
        </row>
        <row r="296">
          <cell r="C296" t="str">
            <v>RLS</v>
          </cell>
          <cell r="I296">
            <v>0.64</v>
          </cell>
        </row>
        <row r="297">
          <cell r="C297" t="str">
            <v>RLS</v>
          </cell>
          <cell r="I297">
            <v>11.2</v>
          </cell>
        </row>
        <row r="298">
          <cell r="C298" t="str">
            <v>RLS</v>
          </cell>
          <cell r="I298">
            <v>0.32</v>
          </cell>
        </row>
        <row r="299">
          <cell r="C299" t="str">
            <v>RLS</v>
          </cell>
          <cell r="I299">
            <v>2.08</v>
          </cell>
        </row>
        <row r="300">
          <cell r="C300" t="str">
            <v>RLS</v>
          </cell>
          <cell r="I300">
            <v>11.84</v>
          </cell>
        </row>
        <row r="301">
          <cell r="C301" t="str">
            <v>RLS</v>
          </cell>
          <cell r="I301">
            <v>561.44000000000005</v>
          </cell>
        </row>
        <row r="302">
          <cell r="C302" t="str">
            <v>RLS</v>
          </cell>
          <cell r="I302">
            <v>564.48</v>
          </cell>
        </row>
        <row r="303">
          <cell r="C303" t="str">
            <v>RLS</v>
          </cell>
          <cell r="I303">
            <v>11.68</v>
          </cell>
        </row>
        <row r="304">
          <cell r="C304" t="str">
            <v>RLS</v>
          </cell>
          <cell r="I304">
            <v>117.28</v>
          </cell>
        </row>
        <row r="305">
          <cell r="C305" t="str">
            <v>RLS</v>
          </cell>
          <cell r="I305">
            <v>220.8</v>
          </cell>
        </row>
        <row r="306">
          <cell r="C306" t="str">
            <v>RLS</v>
          </cell>
          <cell r="I306">
            <v>6.56</v>
          </cell>
        </row>
        <row r="307">
          <cell r="C307" t="str">
            <v>RLS</v>
          </cell>
          <cell r="I307">
            <v>50.88</v>
          </cell>
        </row>
        <row r="308">
          <cell r="C308" t="str">
            <v>RLS</v>
          </cell>
          <cell r="I308">
            <v>610.72</v>
          </cell>
        </row>
        <row r="309">
          <cell r="C309" t="str">
            <v>RLS</v>
          </cell>
          <cell r="I309">
            <v>332.16</v>
          </cell>
        </row>
        <row r="310">
          <cell r="C310" t="str">
            <v>RLS</v>
          </cell>
          <cell r="I310">
            <v>370.08</v>
          </cell>
        </row>
        <row r="311">
          <cell r="C311" t="str">
            <v>RLS</v>
          </cell>
          <cell r="I311">
            <v>2747.68</v>
          </cell>
        </row>
        <row r="312">
          <cell r="C312" t="str">
            <v>RLS</v>
          </cell>
          <cell r="I312">
            <v>78.88</v>
          </cell>
        </row>
        <row r="313">
          <cell r="C313" t="str">
            <v>RLS</v>
          </cell>
          <cell r="I313">
            <v>214.56</v>
          </cell>
        </row>
        <row r="314">
          <cell r="C314" t="str">
            <v>RLS</v>
          </cell>
          <cell r="I314">
            <v>372.16</v>
          </cell>
        </row>
        <row r="315">
          <cell r="C315" t="str">
            <v>RLS</v>
          </cell>
          <cell r="I315">
            <v>2.72</v>
          </cell>
        </row>
        <row r="316">
          <cell r="C316" t="str">
            <v>RLS</v>
          </cell>
          <cell r="I316">
            <v>1.76</v>
          </cell>
        </row>
        <row r="317">
          <cell r="C317" t="str">
            <v>RLS</v>
          </cell>
          <cell r="I317">
            <v>7.36</v>
          </cell>
        </row>
        <row r="318">
          <cell r="C318" t="str">
            <v>RLS</v>
          </cell>
          <cell r="I318">
            <v>39.200000000000003</v>
          </cell>
        </row>
        <row r="319">
          <cell r="C319" t="str">
            <v>RLS</v>
          </cell>
          <cell r="I319">
            <v>16.96</v>
          </cell>
        </row>
        <row r="320">
          <cell r="C320" t="str">
            <v>RLS</v>
          </cell>
          <cell r="I320">
            <v>13.12</v>
          </cell>
        </row>
        <row r="321">
          <cell r="C321" t="str">
            <v>RLS</v>
          </cell>
          <cell r="I321">
            <v>77.28</v>
          </cell>
        </row>
        <row r="322">
          <cell r="C322" t="str">
            <v>RLS</v>
          </cell>
          <cell r="I322">
            <v>79.36</v>
          </cell>
        </row>
        <row r="323">
          <cell r="C323" t="str">
            <v>RLS</v>
          </cell>
          <cell r="I323">
            <v>8</v>
          </cell>
        </row>
        <row r="324">
          <cell r="C324" t="str">
            <v>RLS</v>
          </cell>
          <cell r="I324">
            <v>0</v>
          </cell>
        </row>
        <row r="325">
          <cell r="C325" t="str">
            <v>RLS</v>
          </cell>
          <cell r="I325">
            <v>6.24</v>
          </cell>
        </row>
        <row r="326">
          <cell r="C326" t="str">
            <v>RLS</v>
          </cell>
          <cell r="I326">
            <v>2.72</v>
          </cell>
        </row>
        <row r="327">
          <cell r="C327" t="str">
            <v>RLS</v>
          </cell>
          <cell r="I327">
            <v>7.84</v>
          </cell>
        </row>
        <row r="328">
          <cell r="C328" t="str">
            <v>RLS</v>
          </cell>
          <cell r="I328">
            <v>1.28</v>
          </cell>
        </row>
        <row r="329">
          <cell r="C329" t="str">
            <v>RLS</v>
          </cell>
          <cell r="I329">
            <v>34.880000000000003</v>
          </cell>
        </row>
        <row r="330">
          <cell r="C330" t="str">
            <v>RLS</v>
          </cell>
          <cell r="I330">
            <v>388.48</v>
          </cell>
        </row>
        <row r="331">
          <cell r="C331" t="str">
            <v>RLS</v>
          </cell>
          <cell r="I331">
            <v>-1.6</v>
          </cell>
        </row>
        <row r="332">
          <cell r="C332" t="str">
            <v>RLS</v>
          </cell>
          <cell r="I332">
            <v>308</v>
          </cell>
        </row>
        <row r="333">
          <cell r="C333" t="str">
            <v>RLS</v>
          </cell>
          <cell r="I333">
            <v>6.56</v>
          </cell>
        </row>
        <row r="334">
          <cell r="C334" t="str">
            <v>RLS</v>
          </cell>
          <cell r="I334">
            <v>17.440000000000001</v>
          </cell>
        </row>
        <row r="335">
          <cell r="C335" t="str">
            <v>RLS</v>
          </cell>
          <cell r="I335">
            <v>8.8000000000000007</v>
          </cell>
        </row>
        <row r="336">
          <cell r="C336" t="str">
            <v>RLS</v>
          </cell>
          <cell r="I336">
            <v>30.08</v>
          </cell>
        </row>
        <row r="337">
          <cell r="C337" t="str">
            <v>RLS</v>
          </cell>
          <cell r="I337">
            <v>70.400000000000006</v>
          </cell>
        </row>
        <row r="338">
          <cell r="C338" t="str">
            <v>RLS</v>
          </cell>
          <cell r="I338">
            <v>3.68</v>
          </cell>
        </row>
        <row r="339">
          <cell r="C339" t="str">
            <v>RLS</v>
          </cell>
          <cell r="I339">
            <v>84.48</v>
          </cell>
        </row>
        <row r="340">
          <cell r="C340" t="str">
            <v>RLS</v>
          </cell>
          <cell r="I340">
            <v>5.12</v>
          </cell>
        </row>
        <row r="341">
          <cell r="C341" t="str">
            <v>RLS</v>
          </cell>
          <cell r="I341">
            <v>5.44</v>
          </cell>
        </row>
        <row r="342">
          <cell r="C342" t="str">
            <v>RLS</v>
          </cell>
          <cell r="I342">
            <v>8.48</v>
          </cell>
        </row>
        <row r="343">
          <cell r="C343" t="str">
            <v>RLS</v>
          </cell>
          <cell r="I343">
            <v>44.16</v>
          </cell>
        </row>
        <row r="344">
          <cell r="C344" t="str">
            <v>RLS</v>
          </cell>
          <cell r="I344">
            <v>45.92</v>
          </cell>
        </row>
        <row r="345">
          <cell r="C345" t="str">
            <v>RLS</v>
          </cell>
          <cell r="I345">
            <v>2.08</v>
          </cell>
        </row>
        <row r="346">
          <cell r="C346" t="str">
            <v>RLS</v>
          </cell>
          <cell r="I346">
            <v>8.16</v>
          </cell>
        </row>
        <row r="347">
          <cell r="C347" t="str">
            <v>RLS</v>
          </cell>
          <cell r="I347">
            <v>1.6</v>
          </cell>
        </row>
        <row r="348">
          <cell r="C348" t="str">
            <v>RLS</v>
          </cell>
          <cell r="I348">
            <v>31.68</v>
          </cell>
        </row>
        <row r="349">
          <cell r="C349" t="str">
            <v>RLS</v>
          </cell>
          <cell r="I349">
            <v>0</v>
          </cell>
        </row>
        <row r="350">
          <cell r="C350" t="str">
            <v>RLS</v>
          </cell>
          <cell r="I350">
            <v>1.6</v>
          </cell>
        </row>
        <row r="351">
          <cell r="C351" t="str">
            <v>RLS</v>
          </cell>
          <cell r="I351">
            <v>6.4</v>
          </cell>
        </row>
        <row r="352">
          <cell r="C352" t="str">
            <v>RLS</v>
          </cell>
          <cell r="I352">
            <v>0</v>
          </cell>
        </row>
        <row r="353">
          <cell r="C353" t="str">
            <v>RLS</v>
          </cell>
          <cell r="I353">
            <v>0</v>
          </cell>
        </row>
        <row r="354">
          <cell r="C354" t="str">
            <v>RLS</v>
          </cell>
          <cell r="I354">
            <v>1075.8399999999999</v>
          </cell>
        </row>
        <row r="355">
          <cell r="C355" t="str">
            <v>RLS</v>
          </cell>
          <cell r="I355">
            <v>1562.4</v>
          </cell>
        </row>
        <row r="356">
          <cell r="C356" t="str">
            <v>RLS</v>
          </cell>
          <cell r="I356">
            <v>884.96</v>
          </cell>
        </row>
        <row r="357">
          <cell r="C357" t="str">
            <v>RLS</v>
          </cell>
          <cell r="I357">
            <v>65.599999999999994</v>
          </cell>
        </row>
        <row r="358">
          <cell r="C358" t="str">
            <v>RLS</v>
          </cell>
          <cell r="I358">
            <v>2096.96</v>
          </cell>
        </row>
        <row r="359">
          <cell r="C359" t="str">
            <v>RLS</v>
          </cell>
          <cell r="I359">
            <v>557.12</v>
          </cell>
        </row>
        <row r="360">
          <cell r="C360" t="str">
            <v>RLS</v>
          </cell>
          <cell r="I360">
            <v>0.8</v>
          </cell>
        </row>
        <row r="361">
          <cell r="C361" t="str">
            <v>RLS</v>
          </cell>
          <cell r="I361">
            <v>4.8</v>
          </cell>
        </row>
        <row r="362">
          <cell r="C362" t="str">
            <v>RLS</v>
          </cell>
          <cell r="I362">
            <v>1.28</v>
          </cell>
        </row>
        <row r="363">
          <cell r="C363" t="str">
            <v>RLS</v>
          </cell>
          <cell r="I363">
            <v>96.16</v>
          </cell>
        </row>
        <row r="364">
          <cell r="C364" t="str">
            <v>RLS</v>
          </cell>
          <cell r="I364">
            <v>8.64</v>
          </cell>
        </row>
        <row r="365">
          <cell r="C365" t="str">
            <v>RLS</v>
          </cell>
          <cell r="I365">
            <v>0.32</v>
          </cell>
        </row>
        <row r="366">
          <cell r="C366" t="str">
            <v>RLS</v>
          </cell>
          <cell r="I366">
            <v>81.599999999999994</v>
          </cell>
        </row>
        <row r="367">
          <cell r="C367" t="str">
            <v>RLS</v>
          </cell>
          <cell r="I367">
            <v>9.76</v>
          </cell>
        </row>
        <row r="368">
          <cell r="C368" t="str">
            <v>RLS</v>
          </cell>
          <cell r="I368">
            <v>0</v>
          </cell>
        </row>
        <row r="369">
          <cell r="C369" t="str">
            <v>RLS</v>
          </cell>
          <cell r="I369">
            <v>3.2</v>
          </cell>
        </row>
        <row r="370">
          <cell r="C370" t="str">
            <v>RLS</v>
          </cell>
          <cell r="I370">
            <v>0.64</v>
          </cell>
        </row>
        <row r="371">
          <cell r="C371" t="str">
            <v>RLS</v>
          </cell>
          <cell r="I371">
            <v>10.24</v>
          </cell>
        </row>
        <row r="372">
          <cell r="C372" t="str">
            <v>RLS</v>
          </cell>
          <cell r="I372">
            <v>0.32</v>
          </cell>
        </row>
        <row r="373">
          <cell r="C373" t="str">
            <v>RLS</v>
          </cell>
          <cell r="I373">
            <v>2.08</v>
          </cell>
        </row>
        <row r="374">
          <cell r="C374" t="str">
            <v>RLS</v>
          </cell>
          <cell r="I374">
            <v>11.84</v>
          </cell>
        </row>
        <row r="375">
          <cell r="C375" t="str">
            <v>RLS</v>
          </cell>
          <cell r="I375">
            <v>560.48</v>
          </cell>
        </row>
        <row r="376">
          <cell r="C376" t="str">
            <v>RLS</v>
          </cell>
          <cell r="I376">
            <v>563.52</v>
          </cell>
        </row>
        <row r="377">
          <cell r="C377" t="str">
            <v>RLS</v>
          </cell>
          <cell r="I377">
            <v>11.68</v>
          </cell>
        </row>
        <row r="378">
          <cell r="C378" t="str">
            <v>RLS</v>
          </cell>
          <cell r="I378">
            <v>114.88</v>
          </cell>
        </row>
        <row r="379">
          <cell r="C379" t="str">
            <v>RLS</v>
          </cell>
          <cell r="I379">
            <v>217.6</v>
          </cell>
        </row>
        <row r="380">
          <cell r="C380" t="str">
            <v>RLS</v>
          </cell>
          <cell r="I380">
            <v>6.72</v>
          </cell>
        </row>
        <row r="381">
          <cell r="C381" t="str">
            <v>RLS</v>
          </cell>
          <cell r="I381">
            <v>53.28</v>
          </cell>
        </row>
        <row r="382">
          <cell r="C382" t="str">
            <v>RLS</v>
          </cell>
          <cell r="I382">
            <v>609.91999999999996</v>
          </cell>
        </row>
        <row r="383">
          <cell r="C383" t="str">
            <v>RLS</v>
          </cell>
          <cell r="I383">
            <v>331.2</v>
          </cell>
        </row>
        <row r="384">
          <cell r="C384" t="str">
            <v>RLS</v>
          </cell>
          <cell r="I384">
            <v>372</v>
          </cell>
        </row>
        <row r="385">
          <cell r="C385" t="str">
            <v>RLS</v>
          </cell>
          <cell r="I385">
            <v>2742.72</v>
          </cell>
        </row>
        <row r="386">
          <cell r="C386" t="str">
            <v>RLS</v>
          </cell>
          <cell r="I386">
            <v>82.4</v>
          </cell>
        </row>
        <row r="387">
          <cell r="C387" t="str">
            <v>RLS</v>
          </cell>
          <cell r="I387">
            <v>214.24</v>
          </cell>
        </row>
        <row r="388">
          <cell r="C388" t="str">
            <v>RLS</v>
          </cell>
          <cell r="I388">
            <v>372.32</v>
          </cell>
        </row>
        <row r="389">
          <cell r="C389" t="str">
            <v>RLS</v>
          </cell>
          <cell r="I389">
            <v>2.72</v>
          </cell>
        </row>
        <row r="390">
          <cell r="C390" t="str">
            <v>RLS</v>
          </cell>
          <cell r="I390">
            <v>1.76</v>
          </cell>
        </row>
        <row r="391">
          <cell r="C391" t="str">
            <v>RLS</v>
          </cell>
          <cell r="I391">
            <v>7.36</v>
          </cell>
        </row>
        <row r="392">
          <cell r="C392" t="str">
            <v>RLS</v>
          </cell>
          <cell r="I392">
            <v>39.200000000000003</v>
          </cell>
        </row>
        <row r="393">
          <cell r="C393" t="str">
            <v>RLS</v>
          </cell>
          <cell r="I393">
            <v>16.96</v>
          </cell>
        </row>
        <row r="394">
          <cell r="C394" t="str">
            <v>RLS</v>
          </cell>
          <cell r="I394">
            <v>13.12</v>
          </cell>
        </row>
        <row r="395">
          <cell r="C395" t="str">
            <v>RLS</v>
          </cell>
          <cell r="I395">
            <v>77.12</v>
          </cell>
        </row>
        <row r="396">
          <cell r="C396" t="str">
            <v>RLS</v>
          </cell>
          <cell r="I396">
            <v>77.44</v>
          </cell>
        </row>
        <row r="397">
          <cell r="C397" t="str">
            <v>RLS</v>
          </cell>
          <cell r="I397">
            <v>8</v>
          </cell>
        </row>
        <row r="398">
          <cell r="C398" t="str">
            <v>RLS</v>
          </cell>
          <cell r="I398">
            <v>0</v>
          </cell>
        </row>
        <row r="399">
          <cell r="C399" t="str">
            <v>RLS</v>
          </cell>
          <cell r="I399">
            <v>6.24</v>
          </cell>
        </row>
        <row r="400">
          <cell r="C400" t="str">
            <v>RLS</v>
          </cell>
          <cell r="I400">
            <v>2.72</v>
          </cell>
        </row>
        <row r="401">
          <cell r="C401" t="str">
            <v>RLS</v>
          </cell>
          <cell r="I401">
            <v>7.84</v>
          </cell>
        </row>
        <row r="402">
          <cell r="C402" t="str">
            <v>RLS</v>
          </cell>
          <cell r="I402">
            <v>1.28</v>
          </cell>
        </row>
        <row r="403">
          <cell r="C403" t="str">
            <v>RLS</v>
          </cell>
          <cell r="I403">
            <v>35.04</v>
          </cell>
        </row>
        <row r="404">
          <cell r="C404" t="str">
            <v>RLS</v>
          </cell>
          <cell r="I404">
            <v>386.08</v>
          </cell>
        </row>
        <row r="405">
          <cell r="C405" t="str">
            <v>RLS</v>
          </cell>
          <cell r="I405">
            <v>7.36</v>
          </cell>
        </row>
        <row r="406">
          <cell r="C406" t="str">
            <v>RLS</v>
          </cell>
          <cell r="I406">
            <v>308.95999999999998</v>
          </cell>
        </row>
        <row r="407">
          <cell r="C407" t="str">
            <v>RLS</v>
          </cell>
          <cell r="I407">
            <v>6.56</v>
          </cell>
        </row>
        <row r="408">
          <cell r="C408" t="str">
            <v>RLS</v>
          </cell>
          <cell r="I408">
            <v>19.04</v>
          </cell>
        </row>
        <row r="409">
          <cell r="C409" t="str">
            <v>RLS</v>
          </cell>
          <cell r="I409">
            <v>9.2799999999999994</v>
          </cell>
        </row>
        <row r="410">
          <cell r="C410" t="str">
            <v>RLS</v>
          </cell>
          <cell r="I410">
            <v>31.52</v>
          </cell>
        </row>
        <row r="411">
          <cell r="C411" t="str">
            <v>RLS</v>
          </cell>
          <cell r="I411">
            <v>70.400000000000006</v>
          </cell>
        </row>
        <row r="412">
          <cell r="C412" t="str">
            <v>RLS</v>
          </cell>
          <cell r="I412">
            <v>3.68</v>
          </cell>
        </row>
        <row r="413">
          <cell r="C413" t="str">
            <v>RLS</v>
          </cell>
          <cell r="I413">
            <v>85.12</v>
          </cell>
        </row>
        <row r="414">
          <cell r="C414" t="str">
            <v>RLS</v>
          </cell>
          <cell r="I414">
            <v>5.12</v>
          </cell>
        </row>
        <row r="415">
          <cell r="C415" t="str">
            <v>RLS</v>
          </cell>
          <cell r="I415">
            <v>5.44</v>
          </cell>
        </row>
        <row r="416">
          <cell r="C416" t="str">
            <v>RLS</v>
          </cell>
          <cell r="I416">
            <v>8.48</v>
          </cell>
        </row>
        <row r="417">
          <cell r="C417" t="str">
            <v>RLS</v>
          </cell>
          <cell r="I417">
            <v>44.16</v>
          </cell>
        </row>
        <row r="418">
          <cell r="C418" t="str">
            <v>RLS</v>
          </cell>
          <cell r="I418">
            <v>34.24</v>
          </cell>
        </row>
        <row r="419">
          <cell r="C419" t="str">
            <v>RLS</v>
          </cell>
          <cell r="I419">
            <v>2.08</v>
          </cell>
        </row>
        <row r="420">
          <cell r="C420" t="str">
            <v>RLS</v>
          </cell>
          <cell r="I420">
            <v>8.16</v>
          </cell>
        </row>
        <row r="421">
          <cell r="C421" t="str">
            <v>RLS</v>
          </cell>
          <cell r="I421">
            <v>1.6</v>
          </cell>
        </row>
        <row r="422">
          <cell r="C422" t="str">
            <v>RLS</v>
          </cell>
          <cell r="I422">
            <v>31.68</v>
          </cell>
        </row>
        <row r="423">
          <cell r="C423" t="str">
            <v>RLS</v>
          </cell>
          <cell r="I423">
            <v>0</v>
          </cell>
        </row>
        <row r="424">
          <cell r="C424" t="str">
            <v>RLS</v>
          </cell>
          <cell r="I424">
            <v>1.6</v>
          </cell>
        </row>
        <row r="425">
          <cell r="C425" t="str">
            <v>RLS</v>
          </cell>
          <cell r="I425">
            <v>6.56</v>
          </cell>
        </row>
        <row r="426">
          <cell r="C426" t="str">
            <v>RLS</v>
          </cell>
          <cell r="I426">
            <v>0</v>
          </cell>
        </row>
        <row r="427">
          <cell r="C427" t="str">
            <v>RLS</v>
          </cell>
          <cell r="I427">
            <v>0</v>
          </cell>
        </row>
        <row r="428">
          <cell r="C428" t="str">
            <v>RLS</v>
          </cell>
          <cell r="I428">
            <v>1078.4000000000001</v>
          </cell>
        </row>
        <row r="429">
          <cell r="C429" t="str">
            <v>RLS</v>
          </cell>
          <cell r="I429">
            <v>1568.48</v>
          </cell>
        </row>
        <row r="430">
          <cell r="C430" t="str">
            <v>RLS</v>
          </cell>
          <cell r="I430">
            <v>889.12</v>
          </cell>
        </row>
        <row r="431">
          <cell r="C431" t="str">
            <v>RLS</v>
          </cell>
          <cell r="I431">
            <v>66.08</v>
          </cell>
        </row>
        <row r="432">
          <cell r="C432" t="str">
            <v>RLS</v>
          </cell>
          <cell r="I432">
            <v>2117.92</v>
          </cell>
        </row>
        <row r="433">
          <cell r="C433" t="str">
            <v>RLS</v>
          </cell>
          <cell r="I433">
            <v>559.67999999999995</v>
          </cell>
        </row>
        <row r="434">
          <cell r="C434" t="str">
            <v>RLS</v>
          </cell>
          <cell r="I434">
            <v>0.8</v>
          </cell>
        </row>
        <row r="435">
          <cell r="C435" t="str">
            <v>RLS</v>
          </cell>
          <cell r="I435">
            <v>5.12</v>
          </cell>
        </row>
        <row r="436">
          <cell r="C436" t="str">
            <v>RLS</v>
          </cell>
          <cell r="I436">
            <v>1.28</v>
          </cell>
        </row>
        <row r="437">
          <cell r="C437" t="str">
            <v>RLS</v>
          </cell>
          <cell r="I437">
            <v>94.08</v>
          </cell>
        </row>
        <row r="438">
          <cell r="C438" t="str">
            <v>RLS</v>
          </cell>
          <cell r="I438">
            <v>8.64</v>
          </cell>
        </row>
        <row r="439">
          <cell r="C439" t="str">
            <v>RLS</v>
          </cell>
          <cell r="I439">
            <v>0.32</v>
          </cell>
        </row>
        <row r="440">
          <cell r="C440" t="str">
            <v>RLS</v>
          </cell>
          <cell r="I440">
            <v>83.04</v>
          </cell>
        </row>
        <row r="441">
          <cell r="C441" t="str">
            <v>RLS</v>
          </cell>
          <cell r="I441">
            <v>9.44</v>
          </cell>
        </row>
        <row r="442">
          <cell r="C442" t="str">
            <v>RLS</v>
          </cell>
          <cell r="I442">
            <v>0</v>
          </cell>
        </row>
        <row r="443">
          <cell r="C443" t="str">
            <v>RLS</v>
          </cell>
          <cell r="I443">
            <v>3.2</v>
          </cell>
        </row>
        <row r="444">
          <cell r="C444" t="str">
            <v>RLS</v>
          </cell>
          <cell r="I444">
            <v>0.96</v>
          </cell>
        </row>
        <row r="445">
          <cell r="C445" t="str">
            <v>RLS</v>
          </cell>
          <cell r="I445">
            <v>13.12</v>
          </cell>
        </row>
        <row r="446">
          <cell r="C446" t="str">
            <v>RLS</v>
          </cell>
          <cell r="I446">
            <v>0.64</v>
          </cell>
        </row>
        <row r="447">
          <cell r="C447" t="str">
            <v>RLS</v>
          </cell>
          <cell r="I447">
            <v>3.36</v>
          </cell>
        </row>
        <row r="448">
          <cell r="C448" t="str">
            <v>RLS</v>
          </cell>
          <cell r="I448">
            <v>11.84</v>
          </cell>
        </row>
        <row r="449">
          <cell r="C449" t="str">
            <v>RLS</v>
          </cell>
          <cell r="I449">
            <v>556.96</v>
          </cell>
        </row>
        <row r="450">
          <cell r="C450" t="str">
            <v>RLS</v>
          </cell>
          <cell r="I450">
            <v>558.72</v>
          </cell>
        </row>
        <row r="451">
          <cell r="C451" t="str">
            <v>RLS</v>
          </cell>
          <cell r="I451">
            <v>11.68</v>
          </cell>
        </row>
        <row r="452">
          <cell r="C452" t="str">
            <v>RLS</v>
          </cell>
          <cell r="I452">
            <v>116.48</v>
          </cell>
        </row>
        <row r="453">
          <cell r="C453" t="str">
            <v>RLS</v>
          </cell>
          <cell r="I453">
            <v>220</v>
          </cell>
        </row>
        <row r="454">
          <cell r="C454" t="str">
            <v>RLS</v>
          </cell>
          <cell r="I454">
            <v>6.56</v>
          </cell>
        </row>
        <row r="455">
          <cell r="C455" t="str">
            <v>RLS</v>
          </cell>
          <cell r="I455">
            <v>51.84</v>
          </cell>
        </row>
        <row r="456">
          <cell r="C456" t="str">
            <v>RLS</v>
          </cell>
          <cell r="I456">
            <v>605.76</v>
          </cell>
        </row>
        <row r="457">
          <cell r="C457" t="str">
            <v>RLS</v>
          </cell>
          <cell r="I457">
            <v>332.8</v>
          </cell>
        </row>
        <row r="458">
          <cell r="C458" t="str">
            <v>RLS</v>
          </cell>
          <cell r="I458">
            <v>371.2</v>
          </cell>
        </row>
        <row r="459">
          <cell r="C459" t="str">
            <v>RLS</v>
          </cell>
          <cell r="I459">
            <v>2743.52</v>
          </cell>
        </row>
        <row r="460">
          <cell r="C460" t="str">
            <v>RLS</v>
          </cell>
          <cell r="I460">
            <v>83.36</v>
          </cell>
        </row>
        <row r="461">
          <cell r="C461" t="str">
            <v>RLS</v>
          </cell>
          <cell r="I461">
            <v>215.52</v>
          </cell>
        </row>
        <row r="462">
          <cell r="C462" t="str">
            <v>DSK</v>
          </cell>
          <cell r="I462">
            <v>860.99</v>
          </cell>
        </row>
        <row r="463">
          <cell r="C463" t="str">
            <v>DSK</v>
          </cell>
          <cell r="I463">
            <v>4.59</v>
          </cell>
        </row>
        <row r="464">
          <cell r="C464" t="str">
            <v>LS</v>
          </cell>
          <cell r="I464">
            <v>2.86</v>
          </cell>
        </row>
        <row r="465">
          <cell r="C465" t="str">
            <v>LS</v>
          </cell>
          <cell r="I465">
            <v>12.42</v>
          </cell>
        </row>
        <row r="466">
          <cell r="C466" t="str">
            <v>LS</v>
          </cell>
          <cell r="I466">
            <v>0</v>
          </cell>
        </row>
        <row r="467">
          <cell r="C467" t="str">
            <v>LS</v>
          </cell>
          <cell r="I467">
            <v>27.56</v>
          </cell>
        </row>
        <row r="468">
          <cell r="C468" t="str">
            <v>LS</v>
          </cell>
          <cell r="I468">
            <v>22.14</v>
          </cell>
        </row>
        <row r="469">
          <cell r="C469" t="str">
            <v>LS</v>
          </cell>
          <cell r="I469">
            <v>129.33000000000001</v>
          </cell>
        </row>
        <row r="470">
          <cell r="C470" t="str">
            <v>LS</v>
          </cell>
          <cell r="I470">
            <v>0</v>
          </cell>
        </row>
        <row r="471">
          <cell r="C471" t="str">
            <v>LS</v>
          </cell>
          <cell r="I471">
            <v>18.5</v>
          </cell>
        </row>
        <row r="472">
          <cell r="C472" t="str">
            <v>LS</v>
          </cell>
          <cell r="I472">
            <v>0</v>
          </cell>
        </row>
        <row r="473">
          <cell r="C473" t="str">
            <v>LS</v>
          </cell>
          <cell r="I473">
            <v>10.53</v>
          </cell>
        </row>
        <row r="474">
          <cell r="C474" t="str">
            <v>LS</v>
          </cell>
          <cell r="I474">
            <v>4.93</v>
          </cell>
        </row>
        <row r="475">
          <cell r="C475" t="str">
            <v>LS</v>
          </cell>
          <cell r="I475">
            <v>11.76</v>
          </cell>
        </row>
        <row r="476">
          <cell r="C476" t="str">
            <v>LS</v>
          </cell>
          <cell r="I476">
            <v>2.16</v>
          </cell>
        </row>
        <row r="477">
          <cell r="C477" t="str">
            <v>LS</v>
          </cell>
          <cell r="I477">
            <v>69.31</v>
          </cell>
        </row>
        <row r="478">
          <cell r="C478" t="str">
            <v>LS</v>
          </cell>
          <cell r="I478">
            <v>657.8</v>
          </cell>
        </row>
        <row r="479">
          <cell r="C479" t="str">
            <v>LS</v>
          </cell>
          <cell r="I479">
            <v>12.22</v>
          </cell>
        </row>
        <row r="480">
          <cell r="C480" t="str">
            <v>LS</v>
          </cell>
          <cell r="I480">
            <v>531.36</v>
          </cell>
        </row>
        <row r="481">
          <cell r="C481" t="str">
            <v>LS</v>
          </cell>
          <cell r="I481">
            <v>12.96</v>
          </cell>
        </row>
        <row r="482">
          <cell r="C482" t="str">
            <v>LS</v>
          </cell>
          <cell r="I482">
            <v>30.94</v>
          </cell>
        </row>
        <row r="483">
          <cell r="C483" t="str">
            <v>LS</v>
          </cell>
          <cell r="I483">
            <v>15.86</v>
          </cell>
        </row>
        <row r="484">
          <cell r="C484" t="str">
            <v>LS</v>
          </cell>
          <cell r="I484">
            <v>56.16</v>
          </cell>
        </row>
        <row r="485">
          <cell r="C485" t="str">
            <v>LS</v>
          </cell>
          <cell r="I485">
            <v>118.53</v>
          </cell>
        </row>
        <row r="486">
          <cell r="C486" t="str">
            <v>LS</v>
          </cell>
          <cell r="I486">
            <v>0</v>
          </cell>
        </row>
        <row r="487">
          <cell r="C487" t="str">
            <v>LS</v>
          </cell>
          <cell r="I487">
            <v>0</v>
          </cell>
        </row>
        <row r="488">
          <cell r="C488" t="str">
            <v>LS</v>
          </cell>
          <cell r="I488">
            <v>0</v>
          </cell>
        </row>
        <row r="489">
          <cell r="C489" t="str">
            <v>LS</v>
          </cell>
          <cell r="I489">
            <v>0</v>
          </cell>
        </row>
        <row r="490">
          <cell r="C490" t="str">
            <v>LS</v>
          </cell>
          <cell r="I490">
            <v>0</v>
          </cell>
        </row>
        <row r="491">
          <cell r="C491" t="str">
            <v>LS</v>
          </cell>
          <cell r="I491">
            <v>66.48</v>
          </cell>
        </row>
        <row r="492">
          <cell r="C492" t="str">
            <v>LS</v>
          </cell>
          <cell r="I492">
            <v>57.78</v>
          </cell>
        </row>
        <row r="493">
          <cell r="C493" t="str">
            <v>LS</v>
          </cell>
          <cell r="I493">
            <v>3.77</v>
          </cell>
        </row>
        <row r="494">
          <cell r="C494" t="str">
            <v>LS</v>
          </cell>
          <cell r="I494">
            <v>12.24</v>
          </cell>
        </row>
        <row r="495">
          <cell r="C495" t="str">
            <v>LS</v>
          </cell>
          <cell r="I495">
            <v>2.7</v>
          </cell>
        </row>
        <row r="496">
          <cell r="C496" t="str">
            <v>LS</v>
          </cell>
          <cell r="I496">
            <v>253.17</v>
          </cell>
        </row>
        <row r="497">
          <cell r="C497" t="str">
            <v>LS</v>
          </cell>
          <cell r="I497">
            <v>0</v>
          </cell>
        </row>
        <row r="498">
          <cell r="C498" t="str">
            <v>LS</v>
          </cell>
          <cell r="I498">
            <v>2.9</v>
          </cell>
        </row>
        <row r="499">
          <cell r="C499" t="str">
            <v>LS</v>
          </cell>
          <cell r="I499">
            <v>10.8</v>
          </cell>
        </row>
        <row r="500">
          <cell r="C500" t="str">
            <v>LS</v>
          </cell>
          <cell r="I500">
            <v>0</v>
          </cell>
        </row>
        <row r="501">
          <cell r="C501" t="str">
            <v>LS</v>
          </cell>
          <cell r="I501">
            <v>0</v>
          </cell>
        </row>
        <row r="502">
          <cell r="C502" t="str">
            <v>LS</v>
          </cell>
          <cell r="I502">
            <v>0</v>
          </cell>
        </row>
        <row r="503">
          <cell r="C503" t="str">
            <v>LS</v>
          </cell>
          <cell r="I503">
            <v>0</v>
          </cell>
        </row>
        <row r="504">
          <cell r="C504" t="str">
            <v>LS</v>
          </cell>
          <cell r="I504">
            <v>0</v>
          </cell>
        </row>
        <row r="505">
          <cell r="C505" t="str">
            <v>LS</v>
          </cell>
          <cell r="I505">
            <v>112.32</v>
          </cell>
        </row>
        <row r="506">
          <cell r="C506" t="str">
            <v>LS</v>
          </cell>
          <cell r="I506">
            <v>3566.7</v>
          </cell>
        </row>
        <row r="507">
          <cell r="C507" t="str">
            <v>LS</v>
          </cell>
          <cell r="I507">
            <v>0</v>
          </cell>
        </row>
        <row r="508">
          <cell r="C508" t="str">
            <v>LS</v>
          </cell>
          <cell r="I508">
            <v>1.5</v>
          </cell>
        </row>
        <row r="509">
          <cell r="C509" t="str">
            <v>LS</v>
          </cell>
          <cell r="I509">
            <v>9.9</v>
          </cell>
        </row>
        <row r="510">
          <cell r="C510" t="str">
            <v>LS</v>
          </cell>
          <cell r="I510">
            <v>2.4</v>
          </cell>
        </row>
        <row r="511">
          <cell r="C511" t="str">
            <v>LS</v>
          </cell>
          <cell r="I511">
            <v>359.29</v>
          </cell>
        </row>
        <row r="512">
          <cell r="C512" t="str">
            <v>LS</v>
          </cell>
          <cell r="I512">
            <v>32.94</v>
          </cell>
        </row>
        <row r="513">
          <cell r="C513" t="str">
            <v>LS</v>
          </cell>
          <cell r="I513">
            <v>0</v>
          </cell>
        </row>
        <row r="514">
          <cell r="C514" t="str">
            <v>LS</v>
          </cell>
          <cell r="I514">
            <v>148.77000000000001</v>
          </cell>
        </row>
        <row r="515">
          <cell r="C515" t="str">
            <v>LS</v>
          </cell>
          <cell r="I515">
            <v>17.010000000000002</v>
          </cell>
        </row>
        <row r="516">
          <cell r="C516" t="str">
            <v>LS</v>
          </cell>
          <cell r="I516">
            <v>0</v>
          </cell>
        </row>
        <row r="517">
          <cell r="C517" t="str">
            <v>LS</v>
          </cell>
          <cell r="I517">
            <v>6</v>
          </cell>
        </row>
        <row r="518">
          <cell r="C518" t="str">
            <v>LS</v>
          </cell>
          <cell r="I518">
            <v>3.66</v>
          </cell>
        </row>
        <row r="519">
          <cell r="C519" t="str">
            <v>LS</v>
          </cell>
          <cell r="I519">
            <v>61</v>
          </cell>
        </row>
        <row r="520">
          <cell r="C520" t="str">
            <v>RLS</v>
          </cell>
          <cell r="I520">
            <v>0.64</v>
          </cell>
        </row>
        <row r="521">
          <cell r="C521" t="str">
            <v>RLS</v>
          </cell>
          <cell r="I521">
            <v>3.68</v>
          </cell>
        </row>
        <row r="522">
          <cell r="C522" t="str">
            <v>RLS</v>
          </cell>
          <cell r="I522">
            <v>12.16</v>
          </cell>
        </row>
        <row r="523">
          <cell r="C523" t="str">
            <v>RLS</v>
          </cell>
          <cell r="I523">
            <v>554.4</v>
          </cell>
        </row>
        <row r="524">
          <cell r="C524" t="str">
            <v>RLS</v>
          </cell>
          <cell r="I524">
            <v>556.16</v>
          </cell>
        </row>
        <row r="525">
          <cell r="C525" t="str">
            <v>RLS</v>
          </cell>
          <cell r="I525">
            <v>11.68</v>
          </cell>
        </row>
        <row r="526">
          <cell r="C526" t="str">
            <v>RLS</v>
          </cell>
          <cell r="I526">
            <v>112</v>
          </cell>
        </row>
        <row r="527">
          <cell r="C527" t="str">
            <v>RLS</v>
          </cell>
          <cell r="I527">
            <v>217.6</v>
          </cell>
        </row>
        <row r="528">
          <cell r="C528" t="str">
            <v>RLS</v>
          </cell>
          <cell r="I528">
            <v>6.4</v>
          </cell>
        </row>
        <row r="529">
          <cell r="C529" t="str">
            <v>RLS</v>
          </cell>
          <cell r="I529">
            <v>52.48</v>
          </cell>
        </row>
        <row r="530">
          <cell r="C530" t="str">
            <v>RLS</v>
          </cell>
          <cell r="I530">
            <v>605.76</v>
          </cell>
        </row>
        <row r="531">
          <cell r="C531" t="str">
            <v>RLS</v>
          </cell>
          <cell r="I531">
            <v>331.04</v>
          </cell>
        </row>
        <row r="532">
          <cell r="C532" t="str">
            <v>RLS</v>
          </cell>
          <cell r="I532">
            <v>364</v>
          </cell>
        </row>
        <row r="533">
          <cell r="C533" t="str">
            <v>RLS</v>
          </cell>
          <cell r="I533">
            <v>2742.56</v>
          </cell>
        </row>
        <row r="534">
          <cell r="C534" t="str">
            <v>RLS</v>
          </cell>
          <cell r="I534">
            <v>79.84</v>
          </cell>
        </row>
        <row r="535">
          <cell r="C535" t="str">
            <v>RLS</v>
          </cell>
          <cell r="I535">
            <v>213.12</v>
          </cell>
        </row>
        <row r="536">
          <cell r="C536" t="str">
            <v>RLS</v>
          </cell>
          <cell r="I536">
            <v>374.24</v>
          </cell>
        </row>
        <row r="537">
          <cell r="C537" t="str">
            <v>RLS</v>
          </cell>
          <cell r="I537">
            <v>2.72</v>
          </cell>
        </row>
        <row r="538">
          <cell r="C538" t="str">
            <v>RLS</v>
          </cell>
          <cell r="I538">
            <v>1.76</v>
          </cell>
        </row>
        <row r="539">
          <cell r="C539" t="str">
            <v>RLS</v>
          </cell>
          <cell r="I539">
            <v>7.36</v>
          </cell>
        </row>
        <row r="540">
          <cell r="C540" t="str">
            <v>RLS</v>
          </cell>
          <cell r="I540">
            <v>39.200000000000003</v>
          </cell>
        </row>
        <row r="541">
          <cell r="C541" t="str">
            <v>RLS</v>
          </cell>
          <cell r="I541">
            <v>16.96</v>
          </cell>
        </row>
        <row r="542">
          <cell r="C542" t="str">
            <v>RLS</v>
          </cell>
          <cell r="I542">
            <v>13.12</v>
          </cell>
        </row>
        <row r="543">
          <cell r="C543" t="str">
            <v>RLS</v>
          </cell>
          <cell r="I543">
            <v>76.319999999999993</v>
          </cell>
        </row>
        <row r="544">
          <cell r="C544" t="str">
            <v>RLS</v>
          </cell>
          <cell r="I544">
            <v>75.680000000000007</v>
          </cell>
        </row>
        <row r="545">
          <cell r="C545" t="str">
            <v>RLS</v>
          </cell>
          <cell r="I545">
            <v>8</v>
          </cell>
        </row>
        <row r="546">
          <cell r="C546" t="str">
            <v>RLS</v>
          </cell>
          <cell r="I546">
            <v>0</v>
          </cell>
        </row>
        <row r="547">
          <cell r="C547" t="str">
            <v>RLS</v>
          </cell>
          <cell r="I547">
            <v>6.24</v>
          </cell>
        </row>
        <row r="548">
          <cell r="C548" t="str">
            <v>RLS</v>
          </cell>
          <cell r="I548">
            <v>2.72</v>
          </cell>
        </row>
        <row r="549">
          <cell r="C549" t="str">
            <v>RLS</v>
          </cell>
          <cell r="I549">
            <v>7.84</v>
          </cell>
        </row>
        <row r="550">
          <cell r="C550" t="str">
            <v>RLS</v>
          </cell>
          <cell r="I550">
            <v>1.28</v>
          </cell>
        </row>
        <row r="551">
          <cell r="C551" t="str">
            <v>RLS</v>
          </cell>
          <cell r="I551">
            <v>31.68</v>
          </cell>
        </row>
        <row r="552">
          <cell r="C552" t="str">
            <v>RLS</v>
          </cell>
          <cell r="I552">
            <v>394.72</v>
          </cell>
        </row>
        <row r="553">
          <cell r="C553" t="str">
            <v>RLS</v>
          </cell>
          <cell r="I553">
            <v>7.52</v>
          </cell>
        </row>
        <row r="554">
          <cell r="C554" t="str">
            <v>RLS</v>
          </cell>
          <cell r="I554">
            <v>314.24</v>
          </cell>
        </row>
        <row r="555">
          <cell r="C555" t="str">
            <v>RLS</v>
          </cell>
          <cell r="I555">
            <v>7.68</v>
          </cell>
        </row>
        <row r="556">
          <cell r="C556" t="str">
            <v>RLS</v>
          </cell>
          <cell r="I556">
            <v>19.04</v>
          </cell>
        </row>
        <row r="557">
          <cell r="C557" t="str">
            <v>RLS</v>
          </cell>
          <cell r="I557">
            <v>9.92</v>
          </cell>
        </row>
        <row r="558">
          <cell r="C558" t="str">
            <v>RLS</v>
          </cell>
          <cell r="I558">
            <v>26.56</v>
          </cell>
        </row>
        <row r="559">
          <cell r="C559" t="str">
            <v>RLS</v>
          </cell>
          <cell r="I559">
            <v>70.239999999999995</v>
          </cell>
        </row>
        <row r="560">
          <cell r="C560" t="str">
            <v>RLS</v>
          </cell>
          <cell r="I560">
            <v>3.68</v>
          </cell>
        </row>
        <row r="561">
          <cell r="C561" t="str">
            <v>RLS</v>
          </cell>
          <cell r="I561">
            <v>87.84</v>
          </cell>
        </row>
        <row r="562">
          <cell r="C562" t="str">
            <v>RLS</v>
          </cell>
          <cell r="I562">
            <v>5.12</v>
          </cell>
        </row>
        <row r="563">
          <cell r="C563" t="str">
            <v>RLS</v>
          </cell>
          <cell r="I563">
            <v>5.44</v>
          </cell>
        </row>
        <row r="564">
          <cell r="C564" t="str">
            <v>RLS</v>
          </cell>
          <cell r="I564">
            <v>8.48</v>
          </cell>
        </row>
        <row r="565">
          <cell r="C565" t="str">
            <v>RLS</v>
          </cell>
          <cell r="I565">
            <v>44</v>
          </cell>
        </row>
        <row r="566">
          <cell r="C566" t="str">
            <v>RLS</v>
          </cell>
          <cell r="I566">
            <v>32.159999999999997</v>
          </cell>
        </row>
        <row r="567">
          <cell r="C567" t="str">
            <v>RLS</v>
          </cell>
          <cell r="I567">
            <v>2.08</v>
          </cell>
        </row>
        <row r="568">
          <cell r="C568" t="str">
            <v>RLS</v>
          </cell>
          <cell r="I568">
            <v>6.88</v>
          </cell>
        </row>
        <row r="569">
          <cell r="C569" t="str">
            <v>RLS</v>
          </cell>
          <cell r="I569">
            <v>1.6</v>
          </cell>
        </row>
        <row r="570">
          <cell r="C570" t="str">
            <v>RLS</v>
          </cell>
          <cell r="I570">
            <v>38.56</v>
          </cell>
        </row>
        <row r="571">
          <cell r="C571" t="str">
            <v>RLS</v>
          </cell>
          <cell r="I571">
            <v>0</v>
          </cell>
        </row>
        <row r="572">
          <cell r="C572" t="str">
            <v>RLS</v>
          </cell>
          <cell r="I572">
            <v>1.6</v>
          </cell>
        </row>
        <row r="573">
          <cell r="C573" t="str">
            <v>RLS</v>
          </cell>
          <cell r="I573">
            <v>6.4</v>
          </cell>
        </row>
        <row r="574">
          <cell r="C574" t="str">
            <v>RLS</v>
          </cell>
          <cell r="I574">
            <v>0</v>
          </cell>
        </row>
        <row r="575">
          <cell r="C575" t="str">
            <v>RLS</v>
          </cell>
          <cell r="I575">
            <v>0</v>
          </cell>
        </row>
        <row r="576">
          <cell r="C576" t="str">
            <v>RLS</v>
          </cell>
          <cell r="I576">
            <v>1082.4000000000001</v>
          </cell>
        </row>
        <row r="577">
          <cell r="C577" t="str">
            <v>RLS</v>
          </cell>
          <cell r="I577">
            <v>1576.8</v>
          </cell>
        </row>
        <row r="578">
          <cell r="C578" t="str">
            <v>RLS</v>
          </cell>
          <cell r="I578">
            <v>883.52</v>
          </cell>
        </row>
        <row r="579">
          <cell r="C579" t="str">
            <v>RLS</v>
          </cell>
          <cell r="I579">
            <v>65.92</v>
          </cell>
        </row>
        <row r="580">
          <cell r="C580" t="str">
            <v>RLS</v>
          </cell>
          <cell r="I580">
            <v>2092.8000000000002</v>
          </cell>
        </row>
        <row r="581">
          <cell r="C581" t="str">
            <v>RLS</v>
          </cell>
          <cell r="I581">
            <v>558.72</v>
          </cell>
        </row>
        <row r="582">
          <cell r="C582" t="str">
            <v>RLS</v>
          </cell>
          <cell r="I582">
            <v>0</v>
          </cell>
        </row>
        <row r="583">
          <cell r="C583" t="str">
            <v>RLS</v>
          </cell>
          <cell r="I583">
            <v>5.6</v>
          </cell>
        </row>
        <row r="584">
          <cell r="C584" t="str">
            <v>RLS</v>
          </cell>
          <cell r="I584">
            <v>1.28</v>
          </cell>
        </row>
        <row r="585">
          <cell r="C585" t="str">
            <v>RLS</v>
          </cell>
          <cell r="I585">
            <v>97.76</v>
          </cell>
        </row>
        <row r="586">
          <cell r="C586" t="str">
            <v>RLS</v>
          </cell>
          <cell r="I586">
            <v>8.64</v>
          </cell>
        </row>
        <row r="587">
          <cell r="C587" t="str">
            <v>RLS</v>
          </cell>
          <cell r="I587">
            <v>0.32</v>
          </cell>
        </row>
        <row r="588">
          <cell r="C588" t="str">
            <v>RLS</v>
          </cell>
          <cell r="I588">
            <v>81.44</v>
          </cell>
        </row>
        <row r="589">
          <cell r="C589" t="str">
            <v>RLS</v>
          </cell>
          <cell r="I589">
            <v>9.76</v>
          </cell>
        </row>
        <row r="590">
          <cell r="C590" t="str">
            <v>RLS</v>
          </cell>
          <cell r="I590">
            <v>0</v>
          </cell>
        </row>
        <row r="591">
          <cell r="C591" t="str">
            <v>RLS</v>
          </cell>
          <cell r="I591">
            <v>3.2</v>
          </cell>
        </row>
        <row r="592">
          <cell r="C592" t="str">
            <v>RLS</v>
          </cell>
          <cell r="I592">
            <v>0.96</v>
          </cell>
        </row>
        <row r="593">
          <cell r="C593" t="str">
            <v>RLS</v>
          </cell>
          <cell r="I593">
            <v>16</v>
          </cell>
        </row>
        <row r="594">
          <cell r="C594" t="str">
            <v>RLS</v>
          </cell>
          <cell r="I594">
            <v>0.64</v>
          </cell>
        </row>
        <row r="595">
          <cell r="C595" t="str">
            <v>RLS</v>
          </cell>
          <cell r="I595">
            <v>3.68</v>
          </cell>
        </row>
        <row r="596">
          <cell r="C596" t="str">
            <v>RLS</v>
          </cell>
          <cell r="I596">
            <v>11.84</v>
          </cell>
        </row>
        <row r="597">
          <cell r="C597" t="str">
            <v>RLS</v>
          </cell>
          <cell r="I597">
            <v>551.84</v>
          </cell>
        </row>
        <row r="598">
          <cell r="C598" t="str">
            <v>RLS</v>
          </cell>
          <cell r="I598">
            <v>555.52</v>
          </cell>
        </row>
        <row r="599">
          <cell r="C599" t="str">
            <v>RLS</v>
          </cell>
          <cell r="I599">
            <v>11.52</v>
          </cell>
        </row>
        <row r="600">
          <cell r="C600" t="str">
            <v>RLS</v>
          </cell>
          <cell r="I600">
            <v>111.36</v>
          </cell>
        </row>
        <row r="601">
          <cell r="C601" t="str">
            <v>RLS</v>
          </cell>
          <cell r="I601">
            <v>218.72</v>
          </cell>
        </row>
        <row r="602">
          <cell r="C602" t="str">
            <v>RLS</v>
          </cell>
          <cell r="I602">
            <v>6.4</v>
          </cell>
        </row>
        <row r="603">
          <cell r="C603" t="str">
            <v>RLS</v>
          </cell>
          <cell r="I603">
            <v>50.08</v>
          </cell>
        </row>
        <row r="604">
          <cell r="C604" t="str">
            <v>RLS</v>
          </cell>
          <cell r="I604">
            <v>605.28</v>
          </cell>
        </row>
        <row r="605">
          <cell r="C605" t="str">
            <v>RLS</v>
          </cell>
          <cell r="I605">
            <v>331.2</v>
          </cell>
        </row>
        <row r="606">
          <cell r="C606" t="str">
            <v>RLS</v>
          </cell>
          <cell r="I606">
            <v>374.72</v>
          </cell>
        </row>
        <row r="607">
          <cell r="C607" t="str">
            <v>RLS</v>
          </cell>
          <cell r="I607">
            <v>2743.68</v>
          </cell>
        </row>
        <row r="608">
          <cell r="C608" t="str">
            <v>RLS</v>
          </cell>
          <cell r="I608">
            <v>81.599999999999994</v>
          </cell>
        </row>
        <row r="609">
          <cell r="C609" t="str">
            <v>RLS</v>
          </cell>
          <cell r="I609">
            <v>213.44</v>
          </cell>
        </row>
        <row r="610">
          <cell r="C610" t="str">
            <v>RLS</v>
          </cell>
          <cell r="I610">
            <v>372.16</v>
          </cell>
        </row>
        <row r="611">
          <cell r="C611" t="str">
            <v>RLS</v>
          </cell>
          <cell r="I611">
            <v>2.72</v>
          </cell>
        </row>
        <row r="612">
          <cell r="C612" t="str">
            <v>RLS</v>
          </cell>
          <cell r="I612">
            <v>1.76</v>
          </cell>
        </row>
        <row r="613">
          <cell r="C613" t="str">
            <v>RLS</v>
          </cell>
          <cell r="I613">
            <v>7.36</v>
          </cell>
        </row>
        <row r="614">
          <cell r="C614" t="str">
            <v>RLS</v>
          </cell>
          <cell r="I614">
            <v>39.200000000000003</v>
          </cell>
        </row>
        <row r="615">
          <cell r="C615" t="str">
            <v>RLS</v>
          </cell>
          <cell r="I615">
            <v>16.96</v>
          </cell>
        </row>
        <row r="616">
          <cell r="C616" t="str">
            <v>RLS</v>
          </cell>
          <cell r="I616">
            <v>13.12</v>
          </cell>
        </row>
        <row r="617">
          <cell r="C617" t="str">
            <v>RLS</v>
          </cell>
          <cell r="I617">
            <v>76</v>
          </cell>
        </row>
        <row r="618">
          <cell r="C618" t="str">
            <v>RLS</v>
          </cell>
          <cell r="I618">
            <v>75.52</v>
          </cell>
        </row>
        <row r="619">
          <cell r="C619" t="str">
            <v>RLS</v>
          </cell>
          <cell r="I619">
            <v>7.84</v>
          </cell>
        </row>
        <row r="620">
          <cell r="C620" t="str">
            <v>RLS</v>
          </cell>
          <cell r="I620">
            <v>0</v>
          </cell>
        </row>
        <row r="621">
          <cell r="C621" t="str">
            <v>RLS</v>
          </cell>
          <cell r="I621">
            <v>6.24</v>
          </cell>
        </row>
        <row r="622">
          <cell r="C622" t="str">
            <v>RLS</v>
          </cell>
          <cell r="I622">
            <v>2.72</v>
          </cell>
        </row>
        <row r="623">
          <cell r="C623" t="str">
            <v>RLS</v>
          </cell>
          <cell r="I623">
            <v>7.84</v>
          </cell>
        </row>
        <row r="624">
          <cell r="C624" t="str">
            <v>RLS</v>
          </cell>
          <cell r="I624">
            <v>1.28</v>
          </cell>
        </row>
        <row r="625">
          <cell r="C625" t="str">
            <v>RLS</v>
          </cell>
          <cell r="I625">
            <v>34.72</v>
          </cell>
        </row>
        <row r="626">
          <cell r="C626" t="str">
            <v>RLS</v>
          </cell>
          <cell r="I626">
            <v>453.44</v>
          </cell>
        </row>
        <row r="627">
          <cell r="C627" t="str">
            <v>RLS</v>
          </cell>
          <cell r="I627">
            <v>7.52</v>
          </cell>
        </row>
        <row r="628">
          <cell r="C628" t="str">
            <v>RLS</v>
          </cell>
          <cell r="I628">
            <v>313.76</v>
          </cell>
        </row>
        <row r="629">
          <cell r="C629" t="str">
            <v>RLS</v>
          </cell>
          <cell r="I629">
            <v>7.52</v>
          </cell>
        </row>
        <row r="630">
          <cell r="C630" t="str">
            <v>RLS</v>
          </cell>
          <cell r="I630">
            <v>19.04</v>
          </cell>
        </row>
        <row r="631">
          <cell r="C631" t="str">
            <v>RLS</v>
          </cell>
          <cell r="I631">
            <v>9.92</v>
          </cell>
        </row>
        <row r="632">
          <cell r="C632" t="str">
            <v>RLS</v>
          </cell>
          <cell r="I632">
            <v>29.92</v>
          </cell>
        </row>
        <row r="633">
          <cell r="C633" t="str">
            <v>RLS</v>
          </cell>
          <cell r="I633">
            <v>78.400000000000006</v>
          </cell>
        </row>
        <row r="634">
          <cell r="C634" t="str">
            <v>RLS</v>
          </cell>
          <cell r="I634">
            <v>3.84</v>
          </cell>
        </row>
        <row r="635">
          <cell r="C635" t="str">
            <v>RLS</v>
          </cell>
          <cell r="I635">
            <v>88.64</v>
          </cell>
        </row>
        <row r="636">
          <cell r="C636" t="str">
            <v>RLS</v>
          </cell>
          <cell r="I636">
            <v>5.12</v>
          </cell>
        </row>
        <row r="637">
          <cell r="C637" t="str">
            <v>RLS</v>
          </cell>
          <cell r="I637">
            <v>5.44</v>
          </cell>
        </row>
        <row r="638">
          <cell r="C638" t="str">
            <v>RLS</v>
          </cell>
          <cell r="I638">
            <v>8.48</v>
          </cell>
        </row>
        <row r="639">
          <cell r="C639" t="str">
            <v>RLS</v>
          </cell>
          <cell r="I639">
            <v>44.32</v>
          </cell>
        </row>
        <row r="640">
          <cell r="C640" t="str">
            <v>RLS</v>
          </cell>
          <cell r="I640">
            <v>36.32</v>
          </cell>
        </row>
        <row r="641">
          <cell r="C641" t="str">
            <v>RLS</v>
          </cell>
          <cell r="I641">
            <v>2.08</v>
          </cell>
        </row>
        <row r="642">
          <cell r="C642" t="str">
            <v>RLS</v>
          </cell>
          <cell r="I642">
            <v>6.88</v>
          </cell>
        </row>
        <row r="643">
          <cell r="C643" t="str">
            <v>RLS</v>
          </cell>
          <cell r="I643">
            <v>1.6</v>
          </cell>
        </row>
        <row r="644">
          <cell r="C644" t="str">
            <v>RLS</v>
          </cell>
          <cell r="I644">
            <v>37.92</v>
          </cell>
        </row>
        <row r="645">
          <cell r="C645" t="str">
            <v>RLS</v>
          </cell>
          <cell r="I645">
            <v>0</v>
          </cell>
        </row>
        <row r="646">
          <cell r="C646" t="str">
            <v>RLS</v>
          </cell>
          <cell r="I646">
            <v>1.6</v>
          </cell>
        </row>
        <row r="647">
          <cell r="C647" t="str">
            <v>RLS</v>
          </cell>
          <cell r="I647">
            <v>6.24</v>
          </cell>
        </row>
        <row r="648">
          <cell r="C648" t="str">
            <v>RLS</v>
          </cell>
          <cell r="I648">
            <v>0</v>
          </cell>
        </row>
        <row r="649">
          <cell r="C649" t="str">
            <v>RLS</v>
          </cell>
          <cell r="I649">
            <v>0</v>
          </cell>
        </row>
        <row r="650">
          <cell r="C650" t="str">
            <v>RLS</v>
          </cell>
          <cell r="I650">
            <v>1079.52</v>
          </cell>
        </row>
        <row r="651">
          <cell r="C651" t="str">
            <v>RLS</v>
          </cell>
          <cell r="I651">
            <v>1584.64</v>
          </cell>
        </row>
        <row r="652">
          <cell r="C652" t="str">
            <v>RLS</v>
          </cell>
          <cell r="I652">
            <v>895.68</v>
          </cell>
        </row>
        <row r="653">
          <cell r="C653" t="str">
            <v>RLS</v>
          </cell>
          <cell r="I653">
            <v>65.599999999999994</v>
          </cell>
        </row>
        <row r="654">
          <cell r="C654" t="str">
            <v>RLS</v>
          </cell>
          <cell r="I654">
            <v>2106.4</v>
          </cell>
        </row>
        <row r="655">
          <cell r="C655" t="str">
            <v>RLS</v>
          </cell>
          <cell r="I655">
            <v>607.52</v>
          </cell>
        </row>
        <row r="656">
          <cell r="C656" t="str">
            <v>RLS</v>
          </cell>
          <cell r="I656">
            <v>0</v>
          </cell>
        </row>
        <row r="657">
          <cell r="C657" t="str">
            <v>RLS</v>
          </cell>
          <cell r="I657">
            <v>5.44</v>
          </cell>
        </row>
        <row r="658">
          <cell r="C658" t="str">
            <v>RLS</v>
          </cell>
          <cell r="I658">
            <v>1.28</v>
          </cell>
        </row>
        <row r="659">
          <cell r="C659" t="str">
            <v>RLS</v>
          </cell>
          <cell r="I659">
            <v>98.88</v>
          </cell>
        </row>
        <row r="660">
          <cell r="C660" t="str">
            <v>RLS</v>
          </cell>
          <cell r="I660">
            <v>8.64</v>
          </cell>
        </row>
        <row r="661">
          <cell r="C661" t="str">
            <v>RLS</v>
          </cell>
          <cell r="I661">
            <v>0.32</v>
          </cell>
        </row>
        <row r="662">
          <cell r="C662" t="str">
            <v>RLS</v>
          </cell>
          <cell r="I662">
            <v>86.24</v>
          </cell>
        </row>
        <row r="663">
          <cell r="C663" t="str">
            <v>RLS</v>
          </cell>
          <cell r="I663">
            <v>9.6</v>
          </cell>
        </row>
        <row r="664">
          <cell r="C664" t="str">
            <v>RLS</v>
          </cell>
          <cell r="I664">
            <v>0</v>
          </cell>
        </row>
        <row r="665">
          <cell r="C665" t="str">
            <v>RLS</v>
          </cell>
          <cell r="I665">
            <v>3.2</v>
          </cell>
        </row>
        <row r="666">
          <cell r="C666" t="str">
            <v>RLS</v>
          </cell>
          <cell r="I666">
            <v>0.96</v>
          </cell>
        </row>
        <row r="667">
          <cell r="C667" t="str">
            <v>RLS</v>
          </cell>
          <cell r="I667">
            <v>14.4</v>
          </cell>
        </row>
        <row r="668">
          <cell r="C668" t="str">
            <v>RLS</v>
          </cell>
          <cell r="I668">
            <v>0.64</v>
          </cell>
        </row>
        <row r="669">
          <cell r="C669" t="str">
            <v>RLS</v>
          </cell>
          <cell r="I669">
            <v>3.68</v>
          </cell>
        </row>
        <row r="670">
          <cell r="C670" t="str">
            <v>RLS</v>
          </cell>
          <cell r="I670">
            <v>12.32</v>
          </cell>
        </row>
        <row r="671">
          <cell r="C671" t="str">
            <v>RLS</v>
          </cell>
          <cell r="I671">
            <v>589.6</v>
          </cell>
        </row>
        <row r="672">
          <cell r="C672" t="str">
            <v>RLS</v>
          </cell>
          <cell r="I672">
            <v>594.08000000000004</v>
          </cell>
        </row>
        <row r="673">
          <cell r="C673" t="str">
            <v>RLS</v>
          </cell>
          <cell r="I673">
            <v>14.72</v>
          </cell>
        </row>
        <row r="674">
          <cell r="C674" t="str">
            <v>RLS</v>
          </cell>
          <cell r="I674">
            <v>124.64</v>
          </cell>
        </row>
        <row r="675">
          <cell r="C675" t="str">
            <v>RLS</v>
          </cell>
          <cell r="I675">
            <v>227.2</v>
          </cell>
        </row>
        <row r="676">
          <cell r="C676" t="str">
            <v>RLS</v>
          </cell>
          <cell r="I676">
            <v>7.2</v>
          </cell>
        </row>
        <row r="677">
          <cell r="C677" t="str">
            <v>RLS</v>
          </cell>
          <cell r="I677">
            <v>55.84</v>
          </cell>
        </row>
        <row r="678">
          <cell r="C678" t="str">
            <v>RLS</v>
          </cell>
          <cell r="I678">
            <v>662.88</v>
          </cell>
        </row>
        <row r="679">
          <cell r="C679" t="str">
            <v>RLS</v>
          </cell>
          <cell r="I679">
            <v>337.6</v>
          </cell>
        </row>
        <row r="680">
          <cell r="C680" t="str">
            <v>RLS</v>
          </cell>
          <cell r="I680">
            <v>374.56</v>
          </cell>
        </row>
        <row r="681">
          <cell r="C681" t="str">
            <v>RLS</v>
          </cell>
          <cell r="I681">
            <v>2750.88</v>
          </cell>
        </row>
        <row r="682">
          <cell r="C682" t="str">
            <v>RLS</v>
          </cell>
          <cell r="I682">
            <v>84.64</v>
          </cell>
        </row>
        <row r="683">
          <cell r="C683" t="str">
            <v>RLS</v>
          </cell>
          <cell r="I683">
            <v>215.68</v>
          </cell>
        </row>
        <row r="684">
          <cell r="C684" t="str">
            <v>RLS</v>
          </cell>
          <cell r="I684">
            <v>368.96</v>
          </cell>
        </row>
        <row r="685">
          <cell r="C685" t="str">
            <v>RLS</v>
          </cell>
          <cell r="I685">
            <v>2.72</v>
          </cell>
        </row>
        <row r="686">
          <cell r="C686" t="str">
            <v>RLS</v>
          </cell>
          <cell r="I686">
            <v>1.76</v>
          </cell>
        </row>
        <row r="687">
          <cell r="C687" t="str">
            <v>RLS</v>
          </cell>
          <cell r="I687">
            <v>7.36</v>
          </cell>
        </row>
        <row r="688">
          <cell r="C688" t="str">
            <v>RLS</v>
          </cell>
          <cell r="I688">
            <v>39.200000000000003</v>
          </cell>
        </row>
        <row r="689">
          <cell r="C689" t="str">
            <v>RLS</v>
          </cell>
          <cell r="I689">
            <v>16.96</v>
          </cell>
        </row>
        <row r="690">
          <cell r="C690" t="str">
            <v>RLS</v>
          </cell>
          <cell r="I690">
            <v>13.12</v>
          </cell>
        </row>
        <row r="691">
          <cell r="C691" t="str">
            <v>RLS</v>
          </cell>
          <cell r="I691">
            <v>80.959999999999994</v>
          </cell>
        </row>
        <row r="692">
          <cell r="C692" t="str">
            <v>RLS</v>
          </cell>
          <cell r="I692">
            <v>81.44</v>
          </cell>
        </row>
        <row r="693">
          <cell r="C693" t="str">
            <v>RLS</v>
          </cell>
          <cell r="I693">
            <v>8.64</v>
          </cell>
        </row>
        <row r="694">
          <cell r="C694" t="str">
            <v>RLS</v>
          </cell>
          <cell r="I694">
            <v>0</v>
          </cell>
        </row>
        <row r="695">
          <cell r="C695" t="str">
            <v>RLS</v>
          </cell>
          <cell r="I695">
            <v>6.4</v>
          </cell>
        </row>
        <row r="696">
          <cell r="C696" t="str">
            <v>RLS</v>
          </cell>
          <cell r="I696">
            <v>2.72</v>
          </cell>
        </row>
        <row r="697">
          <cell r="C697" t="str">
            <v>RLS</v>
          </cell>
          <cell r="I697">
            <v>10.56</v>
          </cell>
        </row>
        <row r="698">
          <cell r="C698" t="str">
            <v>RLS</v>
          </cell>
          <cell r="I698">
            <v>0.64</v>
          </cell>
        </row>
        <row r="699">
          <cell r="C699" t="str">
            <v>RLS</v>
          </cell>
          <cell r="I699">
            <v>34.08</v>
          </cell>
        </row>
        <row r="700">
          <cell r="C700" t="str">
            <v>RLS</v>
          </cell>
          <cell r="I700">
            <v>343.84</v>
          </cell>
        </row>
        <row r="701">
          <cell r="C701" t="str">
            <v>RLS</v>
          </cell>
          <cell r="I701">
            <v>6.08</v>
          </cell>
        </row>
        <row r="702">
          <cell r="C702" t="str">
            <v>RLS</v>
          </cell>
          <cell r="I702">
            <v>300.32</v>
          </cell>
        </row>
        <row r="703">
          <cell r="C703" t="str">
            <v>RLS</v>
          </cell>
          <cell r="I703">
            <v>6.08</v>
          </cell>
        </row>
        <row r="704">
          <cell r="C704" t="str">
            <v>RLS</v>
          </cell>
          <cell r="I704">
            <v>19.04</v>
          </cell>
        </row>
        <row r="705">
          <cell r="C705" t="str">
            <v>RLS</v>
          </cell>
          <cell r="I705">
            <v>8.64</v>
          </cell>
        </row>
        <row r="706">
          <cell r="C706" t="str">
            <v>RLS</v>
          </cell>
          <cell r="I706">
            <v>28.96</v>
          </cell>
        </row>
        <row r="707">
          <cell r="C707" t="str">
            <v>RLS</v>
          </cell>
          <cell r="I707">
            <v>207.84</v>
          </cell>
        </row>
        <row r="708">
          <cell r="C708" t="str">
            <v>RLS</v>
          </cell>
          <cell r="I708">
            <v>3.84</v>
          </cell>
        </row>
        <row r="709">
          <cell r="C709" t="str">
            <v>RLS</v>
          </cell>
          <cell r="I709">
            <v>76</v>
          </cell>
        </row>
        <row r="710">
          <cell r="C710" t="str">
            <v>RLS</v>
          </cell>
          <cell r="I710">
            <v>6.08</v>
          </cell>
        </row>
        <row r="711">
          <cell r="C711" t="str">
            <v>RLS</v>
          </cell>
          <cell r="I711">
            <v>6.4</v>
          </cell>
        </row>
        <row r="712">
          <cell r="C712" t="str">
            <v>RLS</v>
          </cell>
          <cell r="I712">
            <v>8.48</v>
          </cell>
        </row>
        <row r="713">
          <cell r="C713" t="str">
            <v>RLS</v>
          </cell>
          <cell r="I713">
            <v>41.6</v>
          </cell>
        </row>
        <row r="714">
          <cell r="C714" t="str">
            <v>RLS</v>
          </cell>
          <cell r="I714">
            <v>32.799999999999997</v>
          </cell>
        </row>
        <row r="715">
          <cell r="C715" t="str">
            <v>RLS</v>
          </cell>
          <cell r="I715">
            <v>2.08</v>
          </cell>
        </row>
        <row r="716">
          <cell r="C716" t="str">
            <v>RLS</v>
          </cell>
          <cell r="I716">
            <v>7.2</v>
          </cell>
        </row>
        <row r="717">
          <cell r="C717" t="str">
            <v>RLS</v>
          </cell>
          <cell r="I717">
            <v>1.6</v>
          </cell>
        </row>
        <row r="718">
          <cell r="C718" t="str">
            <v>RLS</v>
          </cell>
          <cell r="I718">
            <v>31.2</v>
          </cell>
        </row>
        <row r="719">
          <cell r="C719" t="str">
            <v>RLS</v>
          </cell>
          <cell r="I719">
            <v>0</v>
          </cell>
        </row>
        <row r="720">
          <cell r="C720" t="str">
            <v>DSK</v>
          </cell>
          <cell r="I720">
            <v>0.74</v>
          </cell>
        </row>
        <row r="721">
          <cell r="C721" t="str">
            <v>DSK</v>
          </cell>
          <cell r="I721">
            <v>127.98</v>
          </cell>
        </row>
        <row r="722">
          <cell r="C722" t="str">
            <v>LS</v>
          </cell>
          <cell r="I722">
            <v>0</v>
          </cell>
        </row>
        <row r="723">
          <cell r="C723" t="str">
            <v>LS</v>
          </cell>
          <cell r="I723">
            <v>0</v>
          </cell>
        </row>
        <row r="724">
          <cell r="C724" t="str">
            <v>LS</v>
          </cell>
          <cell r="I724">
            <v>0</v>
          </cell>
        </row>
        <row r="725">
          <cell r="C725" t="str">
            <v>LS</v>
          </cell>
          <cell r="I725">
            <v>2474.42</v>
          </cell>
        </row>
        <row r="726">
          <cell r="C726" t="str">
            <v>LS</v>
          </cell>
          <cell r="I726">
            <v>1518.21</v>
          </cell>
        </row>
        <row r="727">
          <cell r="C727" t="str">
            <v>LS</v>
          </cell>
          <cell r="I727">
            <v>111.51</v>
          </cell>
        </row>
        <row r="728">
          <cell r="C728" t="str">
            <v>LS</v>
          </cell>
          <cell r="I728">
            <v>0</v>
          </cell>
        </row>
        <row r="729">
          <cell r="C729" t="str">
            <v>LS</v>
          </cell>
          <cell r="I729">
            <v>1267.25</v>
          </cell>
        </row>
        <row r="730">
          <cell r="C730" t="str">
            <v>LS</v>
          </cell>
          <cell r="I730">
            <v>1.2</v>
          </cell>
        </row>
        <row r="731">
          <cell r="C731" t="str">
            <v>LS</v>
          </cell>
          <cell r="I731">
            <v>7.29</v>
          </cell>
        </row>
        <row r="732">
          <cell r="C732" t="str">
            <v>LS</v>
          </cell>
          <cell r="I732">
            <v>0.57999999999999996</v>
          </cell>
        </row>
        <row r="733">
          <cell r="C733" t="str">
            <v>LS</v>
          </cell>
          <cell r="I733">
            <v>112.08</v>
          </cell>
        </row>
        <row r="734">
          <cell r="C734" t="str">
            <v>LS</v>
          </cell>
          <cell r="I734">
            <v>14.58</v>
          </cell>
        </row>
        <row r="735">
          <cell r="C735" t="str">
            <v>LS</v>
          </cell>
          <cell r="I735">
            <v>0.57999999999999996</v>
          </cell>
        </row>
        <row r="736">
          <cell r="C736" t="str">
            <v>LS</v>
          </cell>
          <cell r="I736">
            <v>108.94</v>
          </cell>
        </row>
        <row r="737">
          <cell r="C737" t="str">
            <v>LS</v>
          </cell>
          <cell r="I737">
            <v>16.38</v>
          </cell>
        </row>
        <row r="738">
          <cell r="C738" t="str">
            <v>LS</v>
          </cell>
          <cell r="I738">
            <v>0</v>
          </cell>
        </row>
        <row r="739">
          <cell r="C739" t="str">
            <v>LS</v>
          </cell>
          <cell r="I739">
            <v>5.4</v>
          </cell>
        </row>
        <row r="740">
          <cell r="C740" t="str">
            <v>LS</v>
          </cell>
          <cell r="I740">
            <v>1.04</v>
          </cell>
        </row>
        <row r="741">
          <cell r="C741" t="str">
            <v>LS</v>
          </cell>
          <cell r="I741">
            <v>12.48</v>
          </cell>
        </row>
        <row r="742">
          <cell r="C742" t="str">
            <v>LS</v>
          </cell>
          <cell r="I742">
            <v>0.54</v>
          </cell>
        </row>
        <row r="743">
          <cell r="C743" t="str">
            <v>LS</v>
          </cell>
          <cell r="I743">
            <v>3.51</v>
          </cell>
        </row>
        <row r="744">
          <cell r="C744" t="str">
            <v>LS</v>
          </cell>
          <cell r="I744">
            <v>0</v>
          </cell>
        </row>
        <row r="745">
          <cell r="C745" t="str">
            <v>LS</v>
          </cell>
          <cell r="I745">
            <v>0</v>
          </cell>
        </row>
        <row r="746">
          <cell r="C746" t="str">
            <v>LS</v>
          </cell>
          <cell r="I746">
            <v>0</v>
          </cell>
        </row>
        <row r="747">
          <cell r="C747" t="str">
            <v>LS</v>
          </cell>
          <cell r="I747">
            <v>0</v>
          </cell>
        </row>
        <row r="748">
          <cell r="C748" t="str">
            <v>LS</v>
          </cell>
          <cell r="I748">
            <v>0</v>
          </cell>
        </row>
        <row r="749">
          <cell r="C749" t="str">
            <v>LS</v>
          </cell>
          <cell r="I749">
            <v>333.84</v>
          </cell>
        </row>
        <row r="750">
          <cell r="C750" t="str">
            <v>LS</v>
          </cell>
          <cell r="I750">
            <v>11.34</v>
          </cell>
        </row>
        <row r="751">
          <cell r="C751" t="str">
            <v>LS</v>
          </cell>
          <cell r="I751">
            <v>93.09</v>
          </cell>
        </row>
        <row r="752">
          <cell r="C752" t="str">
            <v>LS</v>
          </cell>
          <cell r="I752">
            <v>881.76</v>
          </cell>
        </row>
        <row r="753">
          <cell r="C753" t="str">
            <v>LS</v>
          </cell>
          <cell r="I753">
            <v>554.85</v>
          </cell>
        </row>
        <row r="754">
          <cell r="C754" t="str">
            <v>LS</v>
          </cell>
          <cell r="I754">
            <v>641.19000000000005</v>
          </cell>
        </row>
        <row r="755">
          <cell r="C755" t="str">
            <v>LS</v>
          </cell>
          <cell r="I755">
            <v>4104.96</v>
          </cell>
        </row>
        <row r="756">
          <cell r="C756" t="str">
            <v>LS</v>
          </cell>
          <cell r="I756">
            <v>150.22</v>
          </cell>
        </row>
        <row r="757">
          <cell r="C757" t="str">
            <v>LS</v>
          </cell>
          <cell r="I757">
            <v>359.1</v>
          </cell>
        </row>
        <row r="758">
          <cell r="C758" t="str">
            <v>LS</v>
          </cell>
          <cell r="I758">
            <v>367.36</v>
          </cell>
        </row>
        <row r="759">
          <cell r="C759" t="str">
            <v>LS</v>
          </cell>
          <cell r="I759">
            <v>0</v>
          </cell>
        </row>
        <row r="760">
          <cell r="C760" t="str">
            <v>LS</v>
          </cell>
          <cell r="I760">
            <v>0</v>
          </cell>
        </row>
        <row r="761">
          <cell r="C761" t="str">
            <v>LS</v>
          </cell>
          <cell r="I761">
            <v>0</v>
          </cell>
        </row>
        <row r="762">
          <cell r="C762" t="str">
            <v>LS</v>
          </cell>
          <cell r="I762">
            <v>0</v>
          </cell>
        </row>
        <row r="763">
          <cell r="C763" t="str">
            <v>LS</v>
          </cell>
          <cell r="I763">
            <v>28.62</v>
          </cell>
        </row>
        <row r="764">
          <cell r="C764" t="str">
            <v>LS</v>
          </cell>
          <cell r="I764">
            <v>22.14</v>
          </cell>
        </row>
        <row r="765">
          <cell r="C765" t="str">
            <v>LS</v>
          </cell>
          <cell r="I765">
            <v>0</v>
          </cell>
        </row>
        <row r="766">
          <cell r="C766" t="str">
            <v>LS</v>
          </cell>
          <cell r="I766">
            <v>151.19999999999999</v>
          </cell>
        </row>
        <row r="767">
          <cell r="C767" t="str">
            <v>LS</v>
          </cell>
          <cell r="I767">
            <v>15.9</v>
          </cell>
        </row>
        <row r="768">
          <cell r="C768" t="str">
            <v>LS</v>
          </cell>
          <cell r="I768">
            <v>0</v>
          </cell>
        </row>
        <row r="769">
          <cell r="C769" t="str">
            <v>LS</v>
          </cell>
          <cell r="I769">
            <v>24.4</v>
          </cell>
        </row>
        <row r="770">
          <cell r="C770" t="str">
            <v>LS</v>
          </cell>
          <cell r="I770">
            <v>10.37</v>
          </cell>
        </row>
        <row r="771">
          <cell r="C771" t="str">
            <v>LS</v>
          </cell>
          <cell r="I771">
            <v>0</v>
          </cell>
        </row>
        <row r="772">
          <cell r="C772" t="str">
            <v>LS</v>
          </cell>
          <cell r="I772">
            <v>1.08</v>
          </cell>
        </row>
        <row r="773">
          <cell r="C773" t="str">
            <v>LS</v>
          </cell>
          <cell r="I773">
            <v>58.86</v>
          </cell>
        </row>
        <row r="774">
          <cell r="C774" t="str">
            <v>LS</v>
          </cell>
          <cell r="I774">
            <v>653.1</v>
          </cell>
        </row>
        <row r="775">
          <cell r="C775" t="str">
            <v>LS</v>
          </cell>
          <cell r="I775">
            <v>10.199999999999999</v>
          </cell>
        </row>
        <row r="776">
          <cell r="C776" t="str">
            <v>LS</v>
          </cell>
          <cell r="I776">
            <v>1158.3900000000001</v>
          </cell>
        </row>
        <row r="777">
          <cell r="C777" t="str">
            <v>LS</v>
          </cell>
          <cell r="I777">
            <v>23.18</v>
          </cell>
        </row>
        <row r="778">
          <cell r="C778" t="str">
            <v>RLS</v>
          </cell>
          <cell r="I778">
            <v>19.04</v>
          </cell>
        </row>
        <row r="779">
          <cell r="C779" t="str">
            <v>RLS</v>
          </cell>
          <cell r="I779">
            <v>10.56</v>
          </cell>
        </row>
        <row r="780">
          <cell r="C780" t="str">
            <v>RLS</v>
          </cell>
          <cell r="I780">
            <v>28.64</v>
          </cell>
        </row>
        <row r="781">
          <cell r="C781" t="str">
            <v>RLS</v>
          </cell>
          <cell r="I781">
            <v>64.64</v>
          </cell>
        </row>
        <row r="782">
          <cell r="C782" t="str">
            <v>RLS</v>
          </cell>
          <cell r="I782">
            <v>3.68</v>
          </cell>
        </row>
        <row r="783">
          <cell r="C783" t="str">
            <v>RLS</v>
          </cell>
          <cell r="I783">
            <v>77.599999999999994</v>
          </cell>
        </row>
        <row r="784">
          <cell r="C784" t="str">
            <v>RLS</v>
          </cell>
          <cell r="I784">
            <v>5.12</v>
          </cell>
        </row>
        <row r="785">
          <cell r="C785" t="str">
            <v>RLS</v>
          </cell>
          <cell r="I785">
            <v>6.4</v>
          </cell>
        </row>
        <row r="786">
          <cell r="C786" t="str">
            <v>RLS</v>
          </cell>
          <cell r="I786">
            <v>8.48</v>
          </cell>
        </row>
        <row r="787">
          <cell r="C787" t="str">
            <v>RLS</v>
          </cell>
          <cell r="I787">
            <v>41.6</v>
          </cell>
        </row>
        <row r="788">
          <cell r="C788" t="str">
            <v>RLS</v>
          </cell>
          <cell r="I788">
            <v>30.72</v>
          </cell>
        </row>
        <row r="789">
          <cell r="C789" t="str">
            <v>RLS</v>
          </cell>
          <cell r="I789">
            <v>2.08</v>
          </cell>
        </row>
        <row r="790">
          <cell r="C790" t="str">
            <v>RLS</v>
          </cell>
          <cell r="I790">
            <v>7.2</v>
          </cell>
        </row>
        <row r="791">
          <cell r="C791" t="str">
            <v>RLS</v>
          </cell>
          <cell r="I791">
            <v>1.6</v>
          </cell>
        </row>
        <row r="792">
          <cell r="C792" t="str">
            <v>RLS</v>
          </cell>
          <cell r="I792">
            <v>25.6</v>
          </cell>
        </row>
        <row r="793">
          <cell r="C793" t="str">
            <v>RLS</v>
          </cell>
          <cell r="I793">
            <v>0</v>
          </cell>
        </row>
        <row r="794">
          <cell r="C794" t="str">
            <v>RLS</v>
          </cell>
          <cell r="I794">
            <v>0.32</v>
          </cell>
        </row>
        <row r="795">
          <cell r="C795" t="str">
            <v>RLS</v>
          </cell>
          <cell r="I795">
            <v>5.6</v>
          </cell>
        </row>
        <row r="796">
          <cell r="C796" t="str">
            <v>RLS</v>
          </cell>
          <cell r="I796">
            <v>0</v>
          </cell>
        </row>
        <row r="797">
          <cell r="C797" t="str">
            <v>RLS</v>
          </cell>
          <cell r="I797">
            <v>0</v>
          </cell>
        </row>
        <row r="798">
          <cell r="C798" t="str">
            <v>RLS</v>
          </cell>
          <cell r="I798">
            <v>1057.5999999999999</v>
          </cell>
        </row>
        <row r="799">
          <cell r="C799" t="str">
            <v>RLS</v>
          </cell>
          <cell r="I799">
            <v>1522.4</v>
          </cell>
        </row>
        <row r="800">
          <cell r="C800" t="str">
            <v>RLS</v>
          </cell>
          <cell r="I800">
            <v>876.48</v>
          </cell>
        </row>
        <row r="801">
          <cell r="C801" t="str">
            <v>RLS</v>
          </cell>
          <cell r="I801">
            <v>64.319999999999993</v>
          </cell>
        </row>
        <row r="802">
          <cell r="C802" t="str">
            <v>RLS</v>
          </cell>
          <cell r="I802">
            <v>2035.04</v>
          </cell>
        </row>
        <row r="803">
          <cell r="C803" t="str">
            <v>RLS</v>
          </cell>
          <cell r="I803">
            <v>537.91999999999996</v>
          </cell>
        </row>
        <row r="804">
          <cell r="C804" t="str">
            <v>RLS</v>
          </cell>
          <cell r="I804">
            <v>0.8</v>
          </cell>
        </row>
        <row r="805">
          <cell r="C805" t="str">
            <v>RLS</v>
          </cell>
          <cell r="I805">
            <v>4.32</v>
          </cell>
        </row>
        <row r="806">
          <cell r="C806" t="str">
            <v>RLS</v>
          </cell>
          <cell r="I806">
            <v>0.32</v>
          </cell>
        </row>
        <row r="807">
          <cell r="C807" t="str">
            <v>RLS</v>
          </cell>
          <cell r="I807">
            <v>70.400000000000006</v>
          </cell>
        </row>
        <row r="808">
          <cell r="C808" t="str">
            <v>RLS</v>
          </cell>
          <cell r="I808">
            <v>8.64</v>
          </cell>
        </row>
        <row r="809">
          <cell r="C809" t="str">
            <v>RLS</v>
          </cell>
          <cell r="I809">
            <v>0.32</v>
          </cell>
        </row>
        <row r="810">
          <cell r="C810" t="str">
            <v>RLS</v>
          </cell>
          <cell r="I810">
            <v>64</v>
          </cell>
        </row>
        <row r="811">
          <cell r="C811" t="str">
            <v>RLS</v>
          </cell>
          <cell r="I811">
            <v>9.44</v>
          </cell>
        </row>
        <row r="812">
          <cell r="C812" t="str">
            <v>RLS</v>
          </cell>
          <cell r="I812">
            <v>0</v>
          </cell>
        </row>
        <row r="813">
          <cell r="C813" t="str">
            <v>RLS</v>
          </cell>
          <cell r="I813">
            <v>3.2</v>
          </cell>
        </row>
        <row r="814">
          <cell r="C814" t="str">
            <v>RLS</v>
          </cell>
          <cell r="I814">
            <v>0.64</v>
          </cell>
        </row>
        <row r="815">
          <cell r="C815" t="str">
            <v>RLS</v>
          </cell>
          <cell r="I815">
            <v>7.04</v>
          </cell>
        </row>
        <row r="816">
          <cell r="C816" t="str">
            <v>RLS</v>
          </cell>
          <cell r="I816">
            <v>0.32</v>
          </cell>
        </row>
        <row r="817">
          <cell r="C817" t="str">
            <v>RLS</v>
          </cell>
          <cell r="I817">
            <v>2.08</v>
          </cell>
        </row>
        <row r="818">
          <cell r="C818" t="str">
            <v>RLS</v>
          </cell>
          <cell r="I818">
            <v>12.64</v>
          </cell>
        </row>
        <row r="819">
          <cell r="C819" t="str">
            <v>RLS</v>
          </cell>
          <cell r="I819">
            <v>578.88</v>
          </cell>
        </row>
        <row r="820">
          <cell r="C820" t="str">
            <v>RLS</v>
          </cell>
          <cell r="I820">
            <v>584.64</v>
          </cell>
        </row>
        <row r="821">
          <cell r="C821" t="str">
            <v>RLS</v>
          </cell>
          <cell r="I821">
            <v>14.4</v>
          </cell>
        </row>
        <row r="822">
          <cell r="C822" t="str">
            <v>RLS</v>
          </cell>
          <cell r="I822">
            <v>123.04</v>
          </cell>
        </row>
        <row r="823">
          <cell r="C823" t="str">
            <v>RLS</v>
          </cell>
          <cell r="I823">
            <v>222.72</v>
          </cell>
        </row>
        <row r="824">
          <cell r="C824" t="str">
            <v>RLS</v>
          </cell>
          <cell r="I824">
            <v>7.04</v>
          </cell>
        </row>
        <row r="825">
          <cell r="C825" t="str">
            <v>RLS</v>
          </cell>
          <cell r="I825">
            <v>54.08</v>
          </cell>
        </row>
        <row r="826">
          <cell r="C826" t="str">
            <v>RLS</v>
          </cell>
          <cell r="I826">
            <v>627.84</v>
          </cell>
        </row>
        <row r="827">
          <cell r="C827" t="str">
            <v>RLS</v>
          </cell>
          <cell r="I827">
            <v>332.48</v>
          </cell>
        </row>
        <row r="828">
          <cell r="C828" t="str">
            <v>RLS</v>
          </cell>
          <cell r="I828">
            <v>380.32</v>
          </cell>
        </row>
        <row r="829">
          <cell r="C829" t="str">
            <v>RLS</v>
          </cell>
          <cell r="I829">
            <v>2743.04</v>
          </cell>
        </row>
        <row r="830">
          <cell r="C830" t="str">
            <v>RLS</v>
          </cell>
          <cell r="I830">
            <v>86.4</v>
          </cell>
        </row>
        <row r="831">
          <cell r="C831" t="str">
            <v>RLS</v>
          </cell>
          <cell r="I831">
            <v>215.68</v>
          </cell>
        </row>
        <row r="832">
          <cell r="C832" t="str">
            <v>RLS</v>
          </cell>
          <cell r="I832">
            <v>369.92</v>
          </cell>
        </row>
        <row r="833">
          <cell r="C833" t="str">
            <v>RLS</v>
          </cell>
          <cell r="I833">
            <v>2.72</v>
          </cell>
        </row>
        <row r="834">
          <cell r="C834" t="str">
            <v>RLS</v>
          </cell>
          <cell r="I834">
            <v>1.76</v>
          </cell>
        </row>
        <row r="835">
          <cell r="C835" t="str">
            <v>RLS</v>
          </cell>
          <cell r="I835">
            <v>7.36</v>
          </cell>
        </row>
        <row r="836">
          <cell r="C836" t="str">
            <v>RLS</v>
          </cell>
          <cell r="I836">
            <v>39.200000000000003</v>
          </cell>
        </row>
        <row r="837">
          <cell r="C837" t="str">
            <v>RLS</v>
          </cell>
          <cell r="I837">
            <v>16.96</v>
          </cell>
        </row>
        <row r="838">
          <cell r="C838" t="str">
            <v>RLS</v>
          </cell>
          <cell r="I838">
            <v>13.12</v>
          </cell>
        </row>
        <row r="839">
          <cell r="C839" t="str">
            <v>RLS</v>
          </cell>
          <cell r="I839">
            <v>79.52</v>
          </cell>
        </row>
        <row r="840">
          <cell r="C840" t="str">
            <v>RLS</v>
          </cell>
          <cell r="I840">
            <v>79.680000000000007</v>
          </cell>
        </row>
        <row r="841">
          <cell r="C841" t="str">
            <v>RLS</v>
          </cell>
          <cell r="I841">
            <v>8.48</v>
          </cell>
        </row>
        <row r="842">
          <cell r="C842" t="str">
            <v>RLS</v>
          </cell>
          <cell r="I842">
            <v>0</v>
          </cell>
        </row>
        <row r="843">
          <cell r="C843" t="str">
            <v>RLS</v>
          </cell>
          <cell r="I843">
            <v>6.24</v>
          </cell>
        </row>
        <row r="844">
          <cell r="C844" t="str">
            <v>RLS</v>
          </cell>
          <cell r="I844">
            <v>2.72</v>
          </cell>
        </row>
        <row r="845">
          <cell r="C845" t="str">
            <v>RLS</v>
          </cell>
          <cell r="I845">
            <v>7.36</v>
          </cell>
        </row>
        <row r="846">
          <cell r="C846" t="str">
            <v>RLS</v>
          </cell>
          <cell r="I846">
            <v>0.64</v>
          </cell>
        </row>
        <row r="847">
          <cell r="C847" t="str">
            <v>RLS</v>
          </cell>
          <cell r="I847">
            <v>34.880000000000003</v>
          </cell>
        </row>
        <row r="848">
          <cell r="C848" t="str">
            <v>RLS</v>
          </cell>
          <cell r="I848">
            <v>356.96</v>
          </cell>
        </row>
        <row r="849">
          <cell r="C849" t="str">
            <v>RLS</v>
          </cell>
          <cell r="I849">
            <v>6.24</v>
          </cell>
        </row>
        <row r="850">
          <cell r="C850" t="str">
            <v>RLS</v>
          </cell>
          <cell r="I850">
            <v>304.16000000000003</v>
          </cell>
        </row>
        <row r="851">
          <cell r="C851" t="str">
            <v>RLS</v>
          </cell>
          <cell r="I851">
            <v>6.08</v>
          </cell>
        </row>
        <row r="852">
          <cell r="C852" t="str">
            <v>RLS</v>
          </cell>
          <cell r="I852">
            <v>19.04</v>
          </cell>
        </row>
        <row r="853">
          <cell r="C853" t="str">
            <v>RLS</v>
          </cell>
          <cell r="I853">
            <v>7.04</v>
          </cell>
        </row>
        <row r="854">
          <cell r="C854" t="str">
            <v>RLS</v>
          </cell>
          <cell r="I854">
            <v>30.4</v>
          </cell>
        </row>
        <row r="855">
          <cell r="C855" t="str">
            <v>RLS</v>
          </cell>
          <cell r="I855">
            <v>73.760000000000005</v>
          </cell>
        </row>
        <row r="856">
          <cell r="C856" t="str">
            <v>RLS</v>
          </cell>
          <cell r="I856">
            <v>3.68</v>
          </cell>
        </row>
        <row r="857">
          <cell r="C857" t="str">
            <v>RLS</v>
          </cell>
          <cell r="I857">
            <v>79.680000000000007</v>
          </cell>
        </row>
        <row r="858">
          <cell r="C858" t="str">
            <v>RLS</v>
          </cell>
          <cell r="I858">
            <v>5.44</v>
          </cell>
        </row>
        <row r="859">
          <cell r="C859" t="str">
            <v>RLS</v>
          </cell>
          <cell r="I859">
            <v>6.4</v>
          </cell>
        </row>
        <row r="860">
          <cell r="C860" t="str">
            <v>RLS</v>
          </cell>
          <cell r="I860">
            <v>8.48</v>
          </cell>
        </row>
        <row r="861">
          <cell r="C861" t="str">
            <v>RLS</v>
          </cell>
          <cell r="I861">
            <v>41.6</v>
          </cell>
        </row>
        <row r="862">
          <cell r="C862" t="str">
            <v>RLS</v>
          </cell>
          <cell r="I862">
            <v>34.880000000000003</v>
          </cell>
        </row>
        <row r="863">
          <cell r="C863" t="str">
            <v>RLS</v>
          </cell>
          <cell r="I863">
            <v>2.08</v>
          </cell>
        </row>
        <row r="864">
          <cell r="C864" t="str">
            <v>RLS</v>
          </cell>
          <cell r="I864">
            <v>7.2</v>
          </cell>
        </row>
        <row r="865">
          <cell r="C865" t="str">
            <v>RLS</v>
          </cell>
          <cell r="I865">
            <v>1.6</v>
          </cell>
        </row>
        <row r="866">
          <cell r="C866" t="str">
            <v>RLS</v>
          </cell>
          <cell r="I866">
            <v>36.799999999999997</v>
          </cell>
        </row>
        <row r="867">
          <cell r="C867" t="str">
            <v>RLS</v>
          </cell>
          <cell r="I867">
            <v>0</v>
          </cell>
        </row>
        <row r="868">
          <cell r="C868" t="str">
            <v>RLS</v>
          </cell>
          <cell r="I868">
            <v>0.32</v>
          </cell>
        </row>
        <row r="869">
          <cell r="C869" t="str">
            <v>RLS</v>
          </cell>
          <cell r="I869">
            <v>6.24</v>
          </cell>
        </row>
        <row r="870">
          <cell r="C870" t="str">
            <v>RLS</v>
          </cell>
          <cell r="I870">
            <v>0</v>
          </cell>
        </row>
        <row r="871">
          <cell r="C871" t="str">
            <v>RLS</v>
          </cell>
          <cell r="I871">
            <v>0</v>
          </cell>
        </row>
        <row r="872">
          <cell r="C872" t="str">
            <v>RLS</v>
          </cell>
          <cell r="I872">
            <v>1068.32</v>
          </cell>
        </row>
        <row r="873">
          <cell r="C873" t="str">
            <v>RLS</v>
          </cell>
          <cell r="I873">
            <v>1541.44</v>
          </cell>
        </row>
        <row r="874">
          <cell r="C874" t="str">
            <v>RLS</v>
          </cell>
          <cell r="I874">
            <v>902.24</v>
          </cell>
        </row>
        <row r="875">
          <cell r="C875" t="str">
            <v>RLS</v>
          </cell>
          <cell r="I875">
            <v>67.36</v>
          </cell>
        </row>
        <row r="876">
          <cell r="C876" t="str">
            <v>RLS</v>
          </cell>
          <cell r="I876">
            <v>2139.1999999999998</v>
          </cell>
        </row>
        <row r="877">
          <cell r="C877" t="str">
            <v>RLS</v>
          </cell>
          <cell r="I877">
            <v>552</v>
          </cell>
        </row>
        <row r="878">
          <cell r="C878" t="str">
            <v>RLS</v>
          </cell>
          <cell r="I878">
            <v>0.8</v>
          </cell>
        </row>
        <row r="879">
          <cell r="C879" t="str">
            <v>RLS</v>
          </cell>
          <cell r="I879">
            <v>4.16</v>
          </cell>
        </row>
        <row r="880">
          <cell r="C880" t="str">
            <v>RLS</v>
          </cell>
          <cell r="I880">
            <v>0.32</v>
          </cell>
        </row>
        <row r="881">
          <cell r="C881" t="str">
            <v>RLS</v>
          </cell>
          <cell r="I881">
            <v>82.08</v>
          </cell>
        </row>
        <row r="882">
          <cell r="C882" t="str">
            <v>RLS</v>
          </cell>
          <cell r="I882">
            <v>8.64</v>
          </cell>
        </row>
        <row r="883">
          <cell r="C883" t="str">
            <v>RLS</v>
          </cell>
          <cell r="I883">
            <v>0.32</v>
          </cell>
        </row>
        <row r="884">
          <cell r="C884" t="str">
            <v>RLS</v>
          </cell>
          <cell r="I884">
            <v>73.92</v>
          </cell>
        </row>
        <row r="885">
          <cell r="C885" t="str">
            <v>RLS</v>
          </cell>
          <cell r="I885">
            <v>10.08</v>
          </cell>
        </row>
        <row r="886">
          <cell r="C886" t="str">
            <v>RLS</v>
          </cell>
          <cell r="I886">
            <v>0</v>
          </cell>
        </row>
        <row r="887">
          <cell r="C887" t="str">
            <v>RLS</v>
          </cell>
          <cell r="I887">
            <v>3.2</v>
          </cell>
        </row>
        <row r="888">
          <cell r="C888" t="str">
            <v>RLS</v>
          </cell>
          <cell r="I888">
            <v>0.64</v>
          </cell>
        </row>
        <row r="889">
          <cell r="C889" t="str">
            <v>RLS</v>
          </cell>
          <cell r="I889">
            <v>8.32</v>
          </cell>
        </row>
        <row r="890">
          <cell r="C890" t="str">
            <v>RLS</v>
          </cell>
          <cell r="I890">
            <v>0.32</v>
          </cell>
        </row>
        <row r="891">
          <cell r="C891" t="str">
            <v>RLS</v>
          </cell>
          <cell r="I891">
            <v>2.08</v>
          </cell>
        </row>
        <row r="892">
          <cell r="C892" t="str">
            <v>RLS</v>
          </cell>
          <cell r="I892" t="e">
            <v>#REF!</v>
          </cell>
        </row>
        <row r="893">
          <cell r="C893" t="str">
            <v>RLS</v>
          </cell>
          <cell r="I893" t="e">
            <v>#REF!</v>
          </cell>
        </row>
        <row r="894">
          <cell r="C894" t="str">
            <v>RLS</v>
          </cell>
          <cell r="I894" t="e">
            <v>#REF!</v>
          </cell>
        </row>
        <row r="895">
          <cell r="C895" t="str">
            <v>RLS</v>
          </cell>
          <cell r="I895" t="e">
            <v>#REF!</v>
          </cell>
        </row>
        <row r="896">
          <cell r="C896" t="str">
            <v>RLS</v>
          </cell>
          <cell r="I896" t="e">
            <v>#REF!</v>
          </cell>
        </row>
        <row r="897">
          <cell r="C897" t="str">
            <v>RLS</v>
          </cell>
          <cell r="I897" t="e">
            <v>#REF!</v>
          </cell>
        </row>
        <row r="898">
          <cell r="C898" t="str">
            <v>RLS</v>
          </cell>
          <cell r="I898" t="e">
            <v>#REF!</v>
          </cell>
        </row>
        <row r="899">
          <cell r="C899" t="str">
            <v>RLS</v>
          </cell>
          <cell r="I899" t="e">
            <v>#REF!</v>
          </cell>
        </row>
        <row r="900">
          <cell r="C900" t="str">
            <v>RLS</v>
          </cell>
          <cell r="I900" t="e">
            <v>#REF!</v>
          </cell>
        </row>
        <row r="901">
          <cell r="C901" t="str">
            <v>RLS</v>
          </cell>
          <cell r="I901" t="e">
            <v>#REF!</v>
          </cell>
        </row>
        <row r="902">
          <cell r="C902" t="str">
            <v>RLS</v>
          </cell>
          <cell r="I902" t="e">
            <v>#REF!</v>
          </cell>
        </row>
        <row r="903">
          <cell r="C903" t="str">
            <v>RLS</v>
          </cell>
          <cell r="I903" t="e">
            <v>#REF!</v>
          </cell>
        </row>
        <row r="904">
          <cell r="C904" t="str">
            <v>RLS</v>
          </cell>
          <cell r="I904" t="e">
            <v>#REF!</v>
          </cell>
        </row>
        <row r="905">
          <cell r="C905" t="str">
            <v>RLS</v>
          </cell>
          <cell r="I905" t="e">
            <v>#REF!</v>
          </cell>
        </row>
        <row r="906">
          <cell r="C906" t="str">
            <v>RLS</v>
          </cell>
          <cell r="I906" t="e">
            <v>#REF!</v>
          </cell>
        </row>
        <row r="907">
          <cell r="C907" t="str">
            <v>RLS</v>
          </cell>
          <cell r="I907" t="e">
            <v>#REF!</v>
          </cell>
        </row>
        <row r="908">
          <cell r="C908" t="str">
            <v>RLS</v>
          </cell>
          <cell r="I908" t="e">
            <v>#REF!</v>
          </cell>
        </row>
        <row r="909">
          <cell r="C909" t="str">
            <v>RLS</v>
          </cell>
          <cell r="I909" t="e">
            <v>#REF!</v>
          </cell>
        </row>
        <row r="910">
          <cell r="C910" t="str">
            <v>RLS</v>
          </cell>
          <cell r="I910" t="e">
            <v>#REF!</v>
          </cell>
        </row>
        <row r="911">
          <cell r="C911" t="str">
            <v>RLS</v>
          </cell>
          <cell r="I911" t="e">
            <v>#REF!</v>
          </cell>
        </row>
        <row r="912">
          <cell r="C912" t="str">
            <v>RLS</v>
          </cell>
          <cell r="I912" t="e">
            <v>#REF!</v>
          </cell>
        </row>
        <row r="913">
          <cell r="C913" t="str">
            <v>RLS</v>
          </cell>
          <cell r="I913" t="e">
            <v>#REF!</v>
          </cell>
        </row>
        <row r="914">
          <cell r="C914" t="str">
            <v>RLS</v>
          </cell>
          <cell r="I914" t="e">
            <v>#REF!</v>
          </cell>
        </row>
        <row r="915">
          <cell r="C915" t="str">
            <v>RLS</v>
          </cell>
          <cell r="I915" t="e">
            <v>#REF!</v>
          </cell>
        </row>
        <row r="916">
          <cell r="C916" t="str">
            <v>RLS</v>
          </cell>
          <cell r="I916" t="e">
            <v>#REF!</v>
          </cell>
        </row>
        <row r="917">
          <cell r="C917" t="str">
            <v>RLS</v>
          </cell>
          <cell r="I917" t="e">
            <v>#REF!</v>
          </cell>
        </row>
        <row r="918">
          <cell r="C918" t="str">
            <v>RLS</v>
          </cell>
          <cell r="I918" t="e">
            <v>#REF!</v>
          </cell>
        </row>
        <row r="919">
          <cell r="C919" t="str">
            <v>RLS</v>
          </cell>
          <cell r="I919" t="e">
            <v>#REF!</v>
          </cell>
        </row>
        <row r="920">
          <cell r="C920" t="str">
            <v>RLS</v>
          </cell>
          <cell r="I920" t="e">
            <v>#REF!</v>
          </cell>
        </row>
        <row r="921">
          <cell r="C921" t="str">
            <v>RLS</v>
          </cell>
          <cell r="I921" t="e">
            <v>#REF!</v>
          </cell>
        </row>
        <row r="922">
          <cell r="C922" t="str">
            <v>RLS</v>
          </cell>
          <cell r="I922" t="e">
            <v>#REF!</v>
          </cell>
        </row>
        <row r="923">
          <cell r="C923" t="str">
            <v>RLS</v>
          </cell>
          <cell r="I923" t="e">
            <v>#REF!</v>
          </cell>
        </row>
        <row r="924">
          <cell r="C924" t="str">
            <v>RLS</v>
          </cell>
          <cell r="I924" t="e">
            <v>#REF!</v>
          </cell>
        </row>
        <row r="925">
          <cell r="C925" t="str">
            <v>RLS</v>
          </cell>
          <cell r="I925" t="e">
            <v>#REF!</v>
          </cell>
        </row>
        <row r="926">
          <cell r="C926" t="str">
            <v>RLS</v>
          </cell>
          <cell r="I926" t="e">
            <v>#REF!</v>
          </cell>
        </row>
        <row r="927">
          <cell r="C927" t="str">
            <v>RLS</v>
          </cell>
          <cell r="I927" t="e">
            <v>#REF!</v>
          </cell>
        </row>
        <row r="928">
          <cell r="C928" t="str">
            <v>RLS</v>
          </cell>
          <cell r="I928" t="e">
            <v>#REF!</v>
          </cell>
        </row>
        <row r="929">
          <cell r="C929" t="str">
            <v>RLS</v>
          </cell>
          <cell r="I929" t="e">
            <v>#REF!</v>
          </cell>
        </row>
        <row r="930">
          <cell r="C930" t="str">
            <v>RLS</v>
          </cell>
          <cell r="I930" t="e">
            <v>#REF!</v>
          </cell>
        </row>
        <row r="931">
          <cell r="C931" t="str">
            <v>RLS</v>
          </cell>
          <cell r="I931" t="e">
            <v>#REF!</v>
          </cell>
        </row>
        <row r="932">
          <cell r="C932" t="str">
            <v>RLS</v>
          </cell>
          <cell r="I932" t="e">
            <v>#REF!</v>
          </cell>
        </row>
        <row r="933">
          <cell r="C933" t="str">
            <v>RLS</v>
          </cell>
          <cell r="I933" t="e">
            <v>#REF!</v>
          </cell>
        </row>
        <row r="934">
          <cell r="C934" t="str">
            <v>RLS</v>
          </cell>
          <cell r="I934" t="e">
            <v>#REF!</v>
          </cell>
        </row>
        <row r="935">
          <cell r="C935" t="str">
            <v>RLS</v>
          </cell>
          <cell r="I935" t="e">
            <v>#REF!</v>
          </cell>
        </row>
        <row r="936">
          <cell r="C936" t="str">
            <v>RLS</v>
          </cell>
          <cell r="I936" t="e">
            <v>#REF!</v>
          </cell>
        </row>
        <row r="937">
          <cell r="C937" t="str">
            <v>RLS</v>
          </cell>
          <cell r="I937" t="e">
            <v>#REF!</v>
          </cell>
        </row>
        <row r="938">
          <cell r="C938" t="str">
            <v>RLS</v>
          </cell>
          <cell r="I938" t="e">
            <v>#REF!</v>
          </cell>
        </row>
        <row r="939">
          <cell r="C939" t="str">
            <v>RLS</v>
          </cell>
          <cell r="I939" t="e">
            <v>#REF!</v>
          </cell>
        </row>
        <row r="940">
          <cell r="C940" t="str">
            <v>RLS</v>
          </cell>
          <cell r="I940" t="e">
            <v>#REF!</v>
          </cell>
        </row>
        <row r="941">
          <cell r="C941" t="str">
            <v>RLS</v>
          </cell>
          <cell r="I941" t="e">
            <v>#REF!</v>
          </cell>
        </row>
        <row r="942">
          <cell r="C942" t="str">
            <v>RLS</v>
          </cell>
          <cell r="I942" t="e">
            <v>#REF!</v>
          </cell>
        </row>
        <row r="943">
          <cell r="C943" t="str">
            <v>RLS</v>
          </cell>
          <cell r="I943" t="e">
            <v>#REF!</v>
          </cell>
        </row>
        <row r="944">
          <cell r="C944" t="str">
            <v>RLS</v>
          </cell>
          <cell r="I944" t="e">
            <v>#REF!</v>
          </cell>
        </row>
        <row r="945">
          <cell r="C945" t="str">
            <v>RLS</v>
          </cell>
          <cell r="I945" t="e">
            <v>#REF!</v>
          </cell>
        </row>
        <row r="946">
          <cell r="C946" t="str">
            <v>RLS</v>
          </cell>
          <cell r="I946" t="e">
            <v>#REF!</v>
          </cell>
        </row>
        <row r="947">
          <cell r="C947" t="str">
            <v>RLS</v>
          </cell>
          <cell r="I947" t="e">
            <v>#REF!</v>
          </cell>
        </row>
        <row r="948">
          <cell r="C948" t="str">
            <v>RLS</v>
          </cell>
          <cell r="I948" t="e">
            <v>#REF!</v>
          </cell>
        </row>
        <row r="949">
          <cell r="C949" t="str">
            <v>RLS</v>
          </cell>
          <cell r="I949" t="e">
            <v>#REF!</v>
          </cell>
        </row>
        <row r="950">
          <cell r="C950" t="str">
            <v>RLS</v>
          </cell>
          <cell r="I950" t="e">
            <v>#REF!</v>
          </cell>
        </row>
        <row r="951">
          <cell r="C951" t="str">
            <v>RLS</v>
          </cell>
          <cell r="I951" t="e">
            <v>#REF!</v>
          </cell>
        </row>
        <row r="952">
          <cell r="C952" t="str">
            <v>RLS</v>
          </cell>
          <cell r="I952" t="e">
            <v>#REF!</v>
          </cell>
        </row>
        <row r="953">
          <cell r="C953" t="str">
            <v>RLS</v>
          </cell>
          <cell r="I953" t="e">
            <v>#REF!</v>
          </cell>
        </row>
        <row r="954">
          <cell r="C954" t="str">
            <v>RLS</v>
          </cell>
          <cell r="I954" t="e">
            <v>#REF!</v>
          </cell>
        </row>
        <row r="955">
          <cell r="C955" t="str">
            <v>RLS</v>
          </cell>
          <cell r="I955" t="e">
            <v>#REF!</v>
          </cell>
        </row>
        <row r="956">
          <cell r="C956" t="str">
            <v>RLS</v>
          </cell>
          <cell r="I956" t="e">
            <v>#REF!</v>
          </cell>
        </row>
        <row r="957">
          <cell r="C957" t="str">
            <v>RLS</v>
          </cell>
          <cell r="I957" t="e">
            <v>#REF!</v>
          </cell>
        </row>
        <row r="958">
          <cell r="C958" t="str">
            <v>RLS</v>
          </cell>
          <cell r="I958" t="e">
            <v>#REF!</v>
          </cell>
        </row>
        <row r="959">
          <cell r="C959" t="str">
            <v>RLS</v>
          </cell>
          <cell r="I959" t="e">
            <v>#REF!</v>
          </cell>
        </row>
        <row r="960">
          <cell r="C960" t="str">
            <v>RLS</v>
          </cell>
          <cell r="I960" t="e">
            <v>#REF!</v>
          </cell>
        </row>
        <row r="961">
          <cell r="C961" t="str">
            <v>RLS</v>
          </cell>
          <cell r="I961" t="e">
            <v>#REF!</v>
          </cell>
        </row>
        <row r="962">
          <cell r="C962" t="str">
            <v>RLS</v>
          </cell>
          <cell r="I962" t="e">
            <v>#REF!</v>
          </cell>
        </row>
        <row r="963">
          <cell r="C963" t="str">
            <v>RLS</v>
          </cell>
          <cell r="I963" t="e">
            <v>#REF!</v>
          </cell>
        </row>
        <row r="964">
          <cell r="C964" t="str">
            <v>RLS</v>
          </cell>
          <cell r="I964" t="e">
            <v>#REF!</v>
          </cell>
        </row>
        <row r="965">
          <cell r="C965" t="str">
            <v>RLS</v>
          </cell>
          <cell r="I965" t="e">
            <v>#REF!</v>
          </cell>
        </row>
        <row r="966">
          <cell r="C966" t="str">
            <v>RLS</v>
          </cell>
          <cell r="I966" t="e">
            <v>#REF!</v>
          </cell>
        </row>
        <row r="967">
          <cell r="C967" t="str">
            <v>RLS</v>
          </cell>
          <cell r="I967" t="e">
            <v>#REF!</v>
          </cell>
        </row>
        <row r="968">
          <cell r="C968" t="str">
            <v>RLS</v>
          </cell>
          <cell r="I968" t="e">
            <v>#REF!</v>
          </cell>
        </row>
        <row r="969">
          <cell r="C969" t="str">
            <v>RLS</v>
          </cell>
          <cell r="I969" t="e">
            <v>#REF!</v>
          </cell>
        </row>
        <row r="970">
          <cell r="C970" t="str">
            <v>RLS</v>
          </cell>
          <cell r="I970" t="e">
            <v>#REF!</v>
          </cell>
        </row>
        <row r="971">
          <cell r="C971" t="str">
            <v>RLS</v>
          </cell>
          <cell r="I971" t="e">
            <v>#REF!</v>
          </cell>
        </row>
        <row r="972">
          <cell r="C972" t="str">
            <v>RLS</v>
          </cell>
          <cell r="I972" t="e">
            <v>#REF!</v>
          </cell>
        </row>
        <row r="973">
          <cell r="C973" t="str">
            <v>RLS</v>
          </cell>
          <cell r="I973" t="e">
            <v>#REF!</v>
          </cell>
        </row>
        <row r="974">
          <cell r="C974" t="str">
            <v>RLS</v>
          </cell>
          <cell r="I974" t="e">
            <v>#REF!</v>
          </cell>
        </row>
        <row r="975">
          <cell r="C975" t="str">
            <v>RLS</v>
          </cell>
          <cell r="I975" t="e">
            <v>#REF!</v>
          </cell>
        </row>
        <row r="976">
          <cell r="C976" t="str">
            <v>RLS</v>
          </cell>
          <cell r="I976" t="e">
            <v>#REF!</v>
          </cell>
        </row>
        <row r="977">
          <cell r="C977" t="str">
            <v>RLS</v>
          </cell>
          <cell r="I977" t="e">
            <v>#REF!</v>
          </cell>
        </row>
        <row r="978">
          <cell r="C978" t="str">
            <v>DSK</v>
          </cell>
          <cell r="I978" t="e">
            <v>#REF!</v>
          </cell>
        </row>
        <row r="979">
          <cell r="C979" t="str">
            <v>DSK</v>
          </cell>
          <cell r="I979" t="e">
            <v>#REF!</v>
          </cell>
        </row>
        <row r="980">
          <cell r="C980" t="str">
            <v>LS</v>
          </cell>
          <cell r="I980" t="e">
            <v>#REF!</v>
          </cell>
        </row>
        <row r="981">
          <cell r="C981" t="str">
            <v>LS</v>
          </cell>
          <cell r="I981" t="e">
            <v>#REF!</v>
          </cell>
        </row>
        <row r="982">
          <cell r="C982" t="str">
            <v>LS</v>
          </cell>
          <cell r="I982" t="e">
            <v>#REF!</v>
          </cell>
        </row>
        <row r="983">
          <cell r="C983" t="str">
            <v>LS</v>
          </cell>
          <cell r="I983" t="e">
            <v>#REF!</v>
          </cell>
        </row>
        <row r="984">
          <cell r="C984" t="str">
            <v>LS</v>
          </cell>
          <cell r="I984" t="e">
            <v>#REF!</v>
          </cell>
        </row>
        <row r="985">
          <cell r="C985" t="str">
            <v>LS</v>
          </cell>
          <cell r="I985" t="e">
            <v>#REF!</v>
          </cell>
        </row>
        <row r="986">
          <cell r="C986" t="str">
            <v>LS</v>
          </cell>
          <cell r="I986" t="e">
            <v>#REF!</v>
          </cell>
        </row>
        <row r="987">
          <cell r="C987" t="str">
            <v>LS</v>
          </cell>
          <cell r="I987" t="e">
            <v>#REF!</v>
          </cell>
        </row>
        <row r="988">
          <cell r="C988" t="str">
            <v>LS</v>
          </cell>
          <cell r="I988" t="e">
            <v>#REF!</v>
          </cell>
        </row>
        <row r="989">
          <cell r="C989" t="str">
            <v>LS</v>
          </cell>
          <cell r="I989" t="e">
            <v>#REF!</v>
          </cell>
        </row>
        <row r="990">
          <cell r="C990" t="str">
            <v>LS</v>
          </cell>
          <cell r="I990" t="e">
            <v>#REF!</v>
          </cell>
        </row>
        <row r="991">
          <cell r="C991" t="str">
            <v>LS</v>
          </cell>
          <cell r="I991" t="e">
            <v>#REF!</v>
          </cell>
        </row>
        <row r="992">
          <cell r="C992" t="str">
            <v>LS</v>
          </cell>
          <cell r="I992" t="e">
            <v>#REF!</v>
          </cell>
        </row>
        <row r="993">
          <cell r="C993" t="str">
            <v>LS</v>
          </cell>
          <cell r="I993" t="e">
            <v>#REF!</v>
          </cell>
        </row>
        <row r="994">
          <cell r="C994" t="str">
            <v>LS</v>
          </cell>
          <cell r="I994" t="e">
            <v>#REF!</v>
          </cell>
        </row>
        <row r="995">
          <cell r="C995" t="str">
            <v>LS</v>
          </cell>
          <cell r="I995" t="e">
            <v>#REF!</v>
          </cell>
        </row>
        <row r="996">
          <cell r="C996" t="str">
            <v>LS</v>
          </cell>
          <cell r="I996" t="e">
            <v>#REF!</v>
          </cell>
        </row>
        <row r="997">
          <cell r="C997" t="str">
            <v>LS</v>
          </cell>
          <cell r="I997" t="e">
            <v>#REF!</v>
          </cell>
        </row>
        <row r="998">
          <cell r="C998" t="str">
            <v>LS</v>
          </cell>
          <cell r="I998" t="e">
            <v>#REF!</v>
          </cell>
        </row>
        <row r="999">
          <cell r="C999" t="str">
            <v>LS</v>
          </cell>
          <cell r="I999" t="e">
            <v>#REF!</v>
          </cell>
        </row>
        <row r="1000">
          <cell r="C1000" t="str">
            <v>LS</v>
          </cell>
          <cell r="I1000" t="e">
            <v>#REF!</v>
          </cell>
        </row>
        <row r="1001">
          <cell r="C1001" t="str">
            <v>LS</v>
          </cell>
          <cell r="I1001" t="e">
            <v>#REF!</v>
          </cell>
        </row>
        <row r="1002">
          <cell r="C1002" t="str">
            <v>LS</v>
          </cell>
          <cell r="I1002" t="e">
            <v>#REF!</v>
          </cell>
        </row>
        <row r="1003">
          <cell r="C1003" t="str">
            <v>LS</v>
          </cell>
          <cell r="I1003" t="e">
            <v>#REF!</v>
          </cell>
        </row>
        <row r="1004">
          <cell r="C1004" t="str">
            <v>LS</v>
          </cell>
          <cell r="I1004" t="e">
            <v>#REF!</v>
          </cell>
        </row>
        <row r="1005">
          <cell r="C1005" t="str">
            <v>LS</v>
          </cell>
          <cell r="I1005" t="e">
            <v>#REF!</v>
          </cell>
        </row>
        <row r="1006">
          <cell r="C1006" t="str">
            <v>LS</v>
          </cell>
          <cell r="I1006" t="e">
            <v>#REF!</v>
          </cell>
        </row>
        <row r="1007">
          <cell r="C1007" t="str">
            <v>LS</v>
          </cell>
          <cell r="I1007" t="e">
            <v>#REF!</v>
          </cell>
        </row>
        <row r="1008">
          <cell r="C1008" t="str">
            <v>LS</v>
          </cell>
          <cell r="I1008" t="e">
            <v>#REF!</v>
          </cell>
        </row>
        <row r="1009">
          <cell r="C1009" t="str">
            <v>LS</v>
          </cell>
          <cell r="I1009" t="e">
            <v>#REF!</v>
          </cell>
        </row>
        <row r="1010">
          <cell r="C1010" t="str">
            <v>LS</v>
          </cell>
          <cell r="I1010" t="e">
            <v>#REF!</v>
          </cell>
        </row>
        <row r="1011">
          <cell r="C1011" t="str">
            <v>LS</v>
          </cell>
          <cell r="I1011" t="e">
            <v>#REF!</v>
          </cell>
        </row>
        <row r="1012">
          <cell r="C1012" t="str">
            <v>LS</v>
          </cell>
          <cell r="I1012" t="e">
            <v>#REF!</v>
          </cell>
        </row>
        <row r="1013">
          <cell r="C1013" t="str">
            <v>LS</v>
          </cell>
          <cell r="I1013" t="e">
            <v>#REF!</v>
          </cell>
        </row>
        <row r="1014">
          <cell r="C1014" t="str">
            <v>LS</v>
          </cell>
          <cell r="I1014" t="e">
            <v>#REF!</v>
          </cell>
        </row>
        <row r="1015">
          <cell r="C1015" t="str">
            <v>LS</v>
          </cell>
          <cell r="I1015" t="e">
            <v>#REF!</v>
          </cell>
        </row>
        <row r="1016">
          <cell r="C1016" t="str">
            <v>LS</v>
          </cell>
          <cell r="I1016" t="e">
            <v>#REF!</v>
          </cell>
        </row>
        <row r="1017">
          <cell r="C1017" t="str">
            <v>LS</v>
          </cell>
          <cell r="I1017" t="e">
            <v>#REF!</v>
          </cell>
        </row>
        <row r="1018">
          <cell r="C1018" t="str">
            <v>LS</v>
          </cell>
          <cell r="I1018" t="e">
            <v>#REF!</v>
          </cell>
        </row>
        <row r="1019">
          <cell r="C1019" t="str">
            <v>LS</v>
          </cell>
          <cell r="I1019" t="e">
            <v>#REF!</v>
          </cell>
        </row>
        <row r="1020">
          <cell r="C1020" t="str">
            <v>LS</v>
          </cell>
          <cell r="I1020" t="e">
            <v>#REF!</v>
          </cell>
        </row>
        <row r="1021">
          <cell r="C1021" t="str">
            <v>LS</v>
          </cell>
          <cell r="I1021" t="e">
            <v>#REF!</v>
          </cell>
        </row>
        <row r="1022">
          <cell r="C1022" t="str">
            <v>LS</v>
          </cell>
          <cell r="I1022" t="e">
            <v>#REF!</v>
          </cell>
        </row>
        <row r="1023">
          <cell r="C1023" t="str">
            <v>LS</v>
          </cell>
          <cell r="I1023" t="e">
            <v>#REF!</v>
          </cell>
        </row>
        <row r="1024">
          <cell r="C1024" t="str">
            <v>LS</v>
          </cell>
          <cell r="I1024" t="e">
            <v>#REF!</v>
          </cell>
        </row>
        <row r="1025">
          <cell r="C1025" t="str">
            <v>LS</v>
          </cell>
          <cell r="I1025" t="e">
            <v>#REF!</v>
          </cell>
        </row>
        <row r="1026">
          <cell r="C1026" t="str">
            <v>LS</v>
          </cell>
          <cell r="I1026" t="e">
            <v>#REF!</v>
          </cell>
        </row>
        <row r="1027">
          <cell r="C1027" t="str">
            <v>LS</v>
          </cell>
          <cell r="I1027" t="e">
            <v>#REF!</v>
          </cell>
        </row>
        <row r="1028">
          <cell r="C1028" t="str">
            <v>LS</v>
          </cell>
          <cell r="I1028" t="e">
            <v>#REF!</v>
          </cell>
        </row>
        <row r="1029">
          <cell r="C1029" t="str">
            <v>LS</v>
          </cell>
          <cell r="I1029" t="e">
            <v>#REF!</v>
          </cell>
        </row>
        <row r="1030">
          <cell r="C1030" t="str">
            <v>LS</v>
          </cell>
          <cell r="I1030" t="e">
            <v>#REF!</v>
          </cell>
        </row>
        <row r="1031">
          <cell r="C1031" t="str">
            <v>LS</v>
          </cell>
          <cell r="I1031" t="e">
            <v>#REF!</v>
          </cell>
        </row>
        <row r="1032">
          <cell r="C1032" t="str">
            <v>LS</v>
          </cell>
          <cell r="I1032" t="e">
            <v>#REF!</v>
          </cell>
        </row>
        <row r="1033">
          <cell r="C1033" t="str">
            <v>LS</v>
          </cell>
          <cell r="I1033" t="e">
            <v>#REF!</v>
          </cell>
        </row>
        <row r="1034">
          <cell r="C1034" t="str">
            <v>LS</v>
          </cell>
          <cell r="I1034" t="e">
            <v>#REF!</v>
          </cell>
        </row>
        <row r="1035">
          <cell r="C1035" t="str">
            <v>LS</v>
          </cell>
          <cell r="I1035" t="e">
            <v>#REF!</v>
          </cell>
        </row>
        <row r="1036">
          <cell r="C1036" t="str">
            <v>RLS</v>
          </cell>
          <cell r="I1036" t="e">
            <v>#REF!</v>
          </cell>
        </row>
        <row r="1037">
          <cell r="C1037" t="str">
            <v>RLS</v>
          </cell>
          <cell r="I1037" t="e">
            <v>#REF!</v>
          </cell>
        </row>
        <row r="1038">
          <cell r="C1038" t="str">
            <v>RLS</v>
          </cell>
          <cell r="I1038" t="e">
            <v>#REF!</v>
          </cell>
        </row>
        <row r="1039">
          <cell r="C1039" t="str">
            <v>RLS</v>
          </cell>
          <cell r="I1039" t="e">
            <v>#REF!</v>
          </cell>
        </row>
        <row r="1040">
          <cell r="C1040" t="str">
            <v>RLS</v>
          </cell>
          <cell r="I1040" t="e">
            <v>#REF!</v>
          </cell>
        </row>
        <row r="1041">
          <cell r="C1041" t="str">
            <v>RLS</v>
          </cell>
          <cell r="I1041" t="e">
            <v>#REF!</v>
          </cell>
        </row>
        <row r="1042">
          <cell r="C1042" t="str">
            <v>RLS</v>
          </cell>
          <cell r="I1042" t="e">
            <v>#REF!</v>
          </cell>
        </row>
        <row r="1043">
          <cell r="C1043" t="str">
            <v>RLS</v>
          </cell>
          <cell r="I1043" t="e">
            <v>#REF!</v>
          </cell>
        </row>
        <row r="1044">
          <cell r="C1044" t="str">
            <v>RLS</v>
          </cell>
          <cell r="I1044" t="e">
            <v>#REF!</v>
          </cell>
        </row>
        <row r="1045">
          <cell r="C1045" t="str">
            <v>RLS</v>
          </cell>
          <cell r="I1045" t="e">
            <v>#REF!</v>
          </cell>
        </row>
        <row r="1046">
          <cell r="C1046" t="str">
            <v>RLS</v>
          </cell>
          <cell r="I1046" t="e">
            <v>#REF!</v>
          </cell>
        </row>
        <row r="1047">
          <cell r="C1047" t="str">
            <v>RLS</v>
          </cell>
          <cell r="I1047" t="e">
            <v>#REF!</v>
          </cell>
        </row>
        <row r="1048">
          <cell r="C1048" t="str">
            <v>RLS</v>
          </cell>
          <cell r="I1048" t="e">
            <v>#REF!</v>
          </cell>
        </row>
        <row r="1049">
          <cell r="C1049" t="str">
            <v>RLS</v>
          </cell>
          <cell r="I1049" t="e">
            <v>#REF!</v>
          </cell>
        </row>
        <row r="1050">
          <cell r="C1050" t="str">
            <v>RLS</v>
          </cell>
          <cell r="I1050" t="e">
            <v>#REF!</v>
          </cell>
        </row>
        <row r="1051">
          <cell r="C1051" t="str">
            <v>RLS</v>
          </cell>
          <cell r="I1051" t="e">
            <v>#REF!</v>
          </cell>
        </row>
        <row r="1052">
          <cell r="C1052" t="str">
            <v>RLS</v>
          </cell>
          <cell r="I1052" t="e">
            <v>#REF!</v>
          </cell>
        </row>
        <row r="1053">
          <cell r="C1053" t="str">
            <v>RLS</v>
          </cell>
          <cell r="I1053" t="e">
            <v>#REF!</v>
          </cell>
        </row>
        <row r="1054">
          <cell r="C1054" t="str">
            <v>RLS</v>
          </cell>
          <cell r="I1054" t="e">
            <v>#REF!</v>
          </cell>
        </row>
        <row r="1055">
          <cell r="C1055" t="str">
            <v>RLS</v>
          </cell>
          <cell r="I1055" t="e">
            <v>#REF!</v>
          </cell>
        </row>
        <row r="1056">
          <cell r="C1056" t="str">
            <v>RLS</v>
          </cell>
          <cell r="I1056" t="e">
            <v>#REF!</v>
          </cell>
        </row>
        <row r="1057">
          <cell r="C1057" t="str">
            <v>RLS</v>
          </cell>
          <cell r="I1057" t="e">
            <v>#REF!</v>
          </cell>
        </row>
        <row r="1058">
          <cell r="C1058" t="str">
            <v>RLS</v>
          </cell>
          <cell r="I1058" t="e">
            <v>#REF!</v>
          </cell>
        </row>
        <row r="1059">
          <cell r="C1059" t="str">
            <v>RLS</v>
          </cell>
          <cell r="I1059" t="e">
            <v>#REF!</v>
          </cell>
        </row>
        <row r="1060">
          <cell r="C1060" t="str">
            <v>RLS</v>
          </cell>
          <cell r="I1060" t="e">
            <v>#REF!</v>
          </cell>
        </row>
        <row r="1061">
          <cell r="C1061" t="str">
            <v>RLS</v>
          </cell>
          <cell r="I1061" t="e">
            <v>#REF!</v>
          </cell>
        </row>
        <row r="1062">
          <cell r="C1062" t="str">
            <v>RLS</v>
          </cell>
          <cell r="I1062" t="e">
            <v>#REF!</v>
          </cell>
        </row>
        <row r="1063">
          <cell r="C1063" t="str">
            <v>RLS</v>
          </cell>
          <cell r="I1063" t="e">
            <v>#REF!</v>
          </cell>
        </row>
        <row r="1064">
          <cell r="C1064" t="str">
            <v>RLS</v>
          </cell>
          <cell r="I1064" t="e">
            <v>#REF!</v>
          </cell>
        </row>
        <row r="1065">
          <cell r="C1065" t="str">
            <v>RLS</v>
          </cell>
          <cell r="I1065" t="e">
            <v>#REF!</v>
          </cell>
        </row>
        <row r="1066">
          <cell r="C1066" t="str">
            <v>RLS</v>
          </cell>
          <cell r="I1066" t="e">
            <v>#REF!</v>
          </cell>
        </row>
        <row r="1067">
          <cell r="C1067" t="str">
            <v>RLS</v>
          </cell>
          <cell r="I1067" t="e">
            <v>#REF!</v>
          </cell>
        </row>
        <row r="1068">
          <cell r="C1068" t="str">
            <v>RLS</v>
          </cell>
          <cell r="I1068" t="e">
            <v>#REF!</v>
          </cell>
        </row>
        <row r="1069">
          <cell r="C1069" t="str">
            <v>RLS</v>
          </cell>
          <cell r="I1069" t="e">
            <v>#REF!</v>
          </cell>
        </row>
        <row r="1070">
          <cell r="C1070" t="str">
            <v>RLS</v>
          </cell>
          <cell r="I1070" t="e">
            <v>#REF!</v>
          </cell>
        </row>
        <row r="1071">
          <cell r="C1071" t="str">
            <v>RLS</v>
          </cell>
          <cell r="I1071" t="e">
            <v>#REF!</v>
          </cell>
        </row>
        <row r="1072">
          <cell r="C1072" t="str">
            <v>RLS</v>
          </cell>
          <cell r="I1072" t="e">
            <v>#REF!</v>
          </cell>
        </row>
        <row r="1073">
          <cell r="C1073" t="str">
            <v>RLS</v>
          </cell>
          <cell r="I1073" t="e">
            <v>#REF!</v>
          </cell>
        </row>
        <row r="1074">
          <cell r="C1074" t="str">
            <v>RLS</v>
          </cell>
          <cell r="I1074" t="e">
            <v>#REF!</v>
          </cell>
        </row>
        <row r="1075">
          <cell r="C1075" t="str">
            <v>RLS</v>
          </cell>
          <cell r="I1075" t="e">
            <v>#REF!</v>
          </cell>
        </row>
        <row r="1076">
          <cell r="C1076" t="str">
            <v>RLS</v>
          </cell>
          <cell r="I1076" t="e">
            <v>#REF!</v>
          </cell>
        </row>
        <row r="1077">
          <cell r="C1077" t="str">
            <v>RLS</v>
          </cell>
          <cell r="I1077" t="e">
            <v>#REF!</v>
          </cell>
        </row>
        <row r="1078">
          <cell r="C1078" t="str">
            <v>RLS</v>
          </cell>
          <cell r="I1078" t="e">
            <v>#REF!</v>
          </cell>
        </row>
        <row r="1079">
          <cell r="C1079" t="str">
            <v>RLS</v>
          </cell>
          <cell r="I1079" t="e">
            <v>#REF!</v>
          </cell>
        </row>
        <row r="1080">
          <cell r="C1080" t="str">
            <v>RLS</v>
          </cell>
          <cell r="I1080" t="e">
            <v>#REF!</v>
          </cell>
        </row>
        <row r="1081">
          <cell r="C1081" t="str">
            <v>RLS</v>
          </cell>
          <cell r="I1081" t="e">
            <v>#REF!</v>
          </cell>
        </row>
        <row r="1082">
          <cell r="C1082" t="str">
            <v>RLS</v>
          </cell>
          <cell r="I1082" t="e">
            <v>#REF!</v>
          </cell>
        </row>
        <row r="1083">
          <cell r="C1083" t="str">
            <v>RLS</v>
          </cell>
          <cell r="I1083" t="e">
            <v>#REF!</v>
          </cell>
        </row>
        <row r="1084">
          <cell r="C1084" t="str">
            <v>RLS</v>
          </cell>
          <cell r="I1084" t="e">
            <v>#REF!</v>
          </cell>
        </row>
        <row r="1085">
          <cell r="C1085" t="str">
            <v>RLS</v>
          </cell>
          <cell r="I1085" t="e">
            <v>#REF!</v>
          </cell>
        </row>
        <row r="1086">
          <cell r="C1086" t="str">
            <v>RLS</v>
          </cell>
          <cell r="I1086" t="e">
            <v>#REF!</v>
          </cell>
        </row>
        <row r="1087">
          <cell r="C1087" t="str">
            <v>RLS</v>
          </cell>
          <cell r="I1087" t="e">
            <v>#REF!</v>
          </cell>
        </row>
        <row r="1088">
          <cell r="C1088" t="str">
            <v>RLS</v>
          </cell>
          <cell r="I1088" t="e">
            <v>#REF!</v>
          </cell>
        </row>
        <row r="1089">
          <cell r="C1089" t="str">
            <v>RLS</v>
          </cell>
          <cell r="I1089" t="e">
            <v>#REF!</v>
          </cell>
        </row>
        <row r="1090">
          <cell r="C1090" t="str">
            <v>RLS</v>
          </cell>
          <cell r="I1090" t="e">
            <v>#REF!</v>
          </cell>
        </row>
        <row r="1091">
          <cell r="C1091" t="str">
            <v>RLS</v>
          </cell>
          <cell r="I1091" t="e">
            <v>#REF!</v>
          </cell>
        </row>
        <row r="1092">
          <cell r="C1092" t="str">
            <v>RLS</v>
          </cell>
          <cell r="I1092" t="e">
            <v>#REF!</v>
          </cell>
        </row>
        <row r="1093">
          <cell r="C1093" t="str">
            <v>RLS</v>
          </cell>
          <cell r="I1093" t="e">
            <v>#REF!</v>
          </cell>
        </row>
        <row r="1094">
          <cell r="C1094" t="str">
            <v>RLS</v>
          </cell>
          <cell r="I1094" t="e">
            <v>#REF!</v>
          </cell>
        </row>
        <row r="1095">
          <cell r="C1095" t="str">
            <v>RLS</v>
          </cell>
          <cell r="I1095" t="e">
            <v>#REF!</v>
          </cell>
        </row>
        <row r="1096">
          <cell r="C1096" t="str">
            <v>RLS</v>
          </cell>
          <cell r="I1096" t="e">
            <v>#REF!</v>
          </cell>
        </row>
        <row r="1097">
          <cell r="C1097" t="str">
            <v>RLS</v>
          </cell>
          <cell r="I1097" t="e">
            <v>#REF!</v>
          </cell>
        </row>
        <row r="1098">
          <cell r="C1098" t="str">
            <v>RLS</v>
          </cell>
          <cell r="I1098" t="e">
            <v>#REF!</v>
          </cell>
        </row>
        <row r="1099">
          <cell r="C1099" t="str">
            <v>RLS</v>
          </cell>
          <cell r="I1099" t="e">
            <v>#REF!</v>
          </cell>
        </row>
        <row r="1100">
          <cell r="C1100" t="str">
            <v>RLS</v>
          </cell>
          <cell r="I1100" t="e">
            <v>#REF!</v>
          </cell>
        </row>
        <row r="1101">
          <cell r="C1101" t="str">
            <v>RLS</v>
          </cell>
          <cell r="I1101" t="e">
            <v>#REF!</v>
          </cell>
        </row>
        <row r="1102">
          <cell r="C1102" t="str">
            <v>RLS</v>
          </cell>
          <cell r="I1102" t="e">
            <v>#REF!</v>
          </cell>
        </row>
        <row r="1103">
          <cell r="C1103" t="str">
            <v>RLS</v>
          </cell>
          <cell r="I1103" t="e">
            <v>#REF!</v>
          </cell>
        </row>
        <row r="1104">
          <cell r="C1104" t="str">
            <v>RLS</v>
          </cell>
          <cell r="I1104" t="e">
            <v>#REF!</v>
          </cell>
        </row>
        <row r="1105">
          <cell r="C1105" t="str">
            <v>RLS</v>
          </cell>
          <cell r="I1105" t="e">
            <v>#REF!</v>
          </cell>
        </row>
        <row r="1106">
          <cell r="C1106" t="str">
            <v>RLS</v>
          </cell>
          <cell r="I1106" t="e">
            <v>#REF!</v>
          </cell>
        </row>
        <row r="1107">
          <cell r="C1107" t="str">
            <v>RLS</v>
          </cell>
          <cell r="I1107" t="e">
            <v>#REF!</v>
          </cell>
        </row>
        <row r="1108">
          <cell r="C1108" t="str">
            <v>RLS</v>
          </cell>
          <cell r="I1108" t="e">
            <v>#REF!</v>
          </cell>
        </row>
        <row r="1109">
          <cell r="C1109" t="str">
            <v>RLS</v>
          </cell>
          <cell r="I1109" t="e">
            <v>#REF!</v>
          </cell>
        </row>
        <row r="1110">
          <cell r="C1110" t="str">
            <v>RLS</v>
          </cell>
          <cell r="I1110" t="e">
            <v>#REF!</v>
          </cell>
        </row>
        <row r="1111">
          <cell r="C1111" t="str">
            <v>RLS</v>
          </cell>
          <cell r="I1111" t="e">
            <v>#REF!</v>
          </cell>
        </row>
        <row r="1112">
          <cell r="C1112" t="str">
            <v>RLS</v>
          </cell>
          <cell r="I1112" t="e">
            <v>#REF!</v>
          </cell>
        </row>
        <row r="1113">
          <cell r="C1113" t="str">
            <v>RLS</v>
          </cell>
          <cell r="I1113" t="e">
            <v>#REF!</v>
          </cell>
        </row>
        <row r="1114">
          <cell r="C1114" t="str">
            <v>RLS</v>
          </cell>
          <cell r="I1114" t="e">
            <v>#REF!</v>
          </cell>
        </row>
        <row r="1115">
          <cell r="C1115" t="str">
            <v>RLS</v>
          </cell>
          <cell r="I1115" t="e">
            <v>#REF!</v>
          </cell>
        </row>
        <row r="1116">
          <cell r="C1116" t="str">
            <v>RLS</v>
          </cell>
          <cell r="I1116" t="e">
            <v>#REF!</v>
          </cell>
        </row>
        <row r="1117">
          <cell r="C1117" t="str">
            <v>RLS</v>
          </cell>
          <cell r="I1117" t="e">
            <v>#REF!</v>
          </cell>
        </row>
        <row r="1118">
          <cell r="C1118" t="str">
            <v>RLS</v>
          </cell>
          <cell r="I1118" t="e">
            <v>#REF!</v>
          </cell>
        </row>
        <row r="1119">
          <cell r="C1119" t="str">
            <v>RLS</v>
          </cell>
          <cell r="I1119" t="e">
            <v>#REF!</v>
          </cell>
        </row>
        <row r="1120">
          <cell r="C1120" t="str">
            <v>RLS</v>
          </cell>
          <cell r="I1120" t="e">
            <v>#REF!</v>
          </cell>
        </row>
        <row r="1121">
          <cell r="C1121" t="str">
            <v>RLS</v>
          </cell>
          <cell r="I1121" t="e">
            <v>#REF!</v>
          </cell>
        </row>
        <row r="1122">
          <cell r="C1122" t="str">
            <v>RLS</v>
          </cell>
          <cell r="I1122" t="e">
            <v>#REF!</v>
          </cell>
        </row>
        <row r="1123">
          <cell r="C1123" t="str">
            <v>RLS</v>
          </cell>
          <cell r="I1123" t="e">
            <v>#REF!</v>
          </cell>
        </row>
        <row r="1124">
          <cell r="C1124" t="str">
            <v>RLS</v>
          </cell>
          <cell r="I1124" t="e">
            <v>#REF!</v>
          </cell>
        </row>
        <row r="1125">
          <cell r="C1125" t="str">
            <v>RLS</v>
          </cell>
          <cell r="I1125" t="e">
            <v>#REF!</v>
          </cell>
        </row>
        <row r="1126">
          <cell r="C1126" t="str">
            <v>RLS</v>
          </cell>
          <cell r="I1126" t="e">
            <v>#REF!</v>
          </cell>
        </row>
        <row r="1127">
          <cell r="C1127" t="str">
            <v>RLS</v>
          </cell>
          <cell r="I1127" t="e">
            <v>#REF!</v>
          </cell>
        </row>
        <row r="1128">
          <cell r="C1128" t="str">
            <v>RLS</v>
          </cell>
          <cell r="I1128" t="e">
            <v>#REF!</v>
          </cell>
        </row>
        <row r="1129">
          <cell r="C1129" t="str">
            <v>RLS</v>
          </cell>
          <cell r="I1129" t="e">
            <v>#REF!</v>
          </cell>
        </row>
        <row r="1130">
          <cell r="C1130" t="str">
            <v>RLS</v>
          </cell>
          <cell r="I1130" t="e">
            <v>#REF!</v>
          </cell>
        </row>
        <row r="1131">
          <cell r="C1131" t="str">
            <v>RLS</v>
          </cell>
          <cell r="I1131" t="e">
            <v>#REF!</v>
          </cell>
        </row>
        <row r="1132">
          <cell r="C1132" t="str">
            <v>RLS</v>
          </cell>
          <cell r="I1132" t="e">
            <v>#REF!</v>
          </cell>
        </row>
        <row r="1133">
          <cell r="C1133" t="str">
            <v>RLS</v>
          </cell>
          <cell r="I1133" t="e">
            <v>#REF!</v>
          </cell>
        </row>
        <row r="1134">
          <cell r="C1134" t="str">
            <v>RLS</v>
          </cell>
          <cell r="I1134" t="e">
            <v>#REF!</v>
          </cell>
        </row>
        <row r="1135">
          <cell r="C1135" t="str">
            <v>RLS</v>
          </cell>
          <cell r="I1135" t="e">
            <v>#REF!</v>
          </cell>
        </row>
        <row r="1136">
          <cell r="C1136" t="str">
            <v>RLS</v>
          </cell>
          <cell r="I1136" t="e">
            <v>#REF!</v>
          </cell>
        </row>
        <row r="1137">
          <cell r="C1137" t="str">
            <v>RLS</v>
          </cell>
          <cell r="I1137" t="e">
            <v>#REF!</v>
          </cell>
        </row>
        <row r="1138">
          <cell r="C1138" t="str">
            <v>RLS</v>
          </cell>
          <cell r="I1138" t="e">
            <v>#REF!</v>
          </cell>
        </row>
        <row r="1139">
          <cell r="C1139" t="str">
            <v>RLS</v>
          </cell>
          <cell r="I1139" t="e">
            <v>#REF!</v>
          </cell>
        </row>
        <row r="1140">
          <cell r="C1140" t="str">
            <v>RLS</v>
          </cell>
          <cell r="I1140" t="e">
            <v>#REF!</v>
          </cell>
        </row>
        <row r="1141">
          <cell r="C1141" t="str">
            <v>RLS</v>
          </cell>
          <cell r="I1141" t="e">
            <v>#REF!</v>
          </cell>
        </row>
        <row r="1142">
          <cell r="C1142" t="str">
            <v>RLS</v>
          </cell>
          <cell r="I1142" t="e">
            <v>#REF!</v>
          </cell>
        </row>
        <row r="1143">
          <cell r="C1143" t="str">
            <v>RLS</v>
          </cell>
          <cell r="I1143" t="e">
            <v>#REF!</v>
          </cell>
        </row>
        <row r="1144">
          <cell r="C1144" t="str">
            <v>RLS</v>
          </cell>
          <cell r="I1144" t="e">
            <v>#REF!</v>
          </cell>
        </row>
        <row r="1145">
          <cell r="C1145" t="str">
            <v>RLS</v>
          </cell>
          <cell r="I1145" t="e">
            <v>#REF!</v>
          </cell>
        </row>
        <row r="1146">
          <cell r="C1146" t="str">
            <v>RLS</v>
          </cell>
          <cell r="I1146" t="e">
            <v>#REF!</v>
          </cell>
        </row>
        <row r="1147">
          <cell r="C1147" t="str">
            <v>RLS</v>
          </cell>
          <cell r="I1147" t="e">
            <v>#REF!</v>
          </cell>
        </row>
        <row r="1148">
          <cell r="C1148" t="str">
            <v>RLS</v>
          </cell>
          <cell r="I1148" t="e">
            <v>#REF!</v>
          </cell>
        </row>
        <row r="1149">
          <cell r="C1149" t="str">
            <v>RLS</v>
          </cell>
          <cell r="I1149" t="e">
            <v>#REF!</v>
          </cell>
        </row>
        <row r="1150">
          <cell r="C1150" t="str">
            <v>RLS</v>
          </cell>
          <cell r="I1150" t="e">
            <v>#REF!</v>
          </cell>
        </row>
        <row r="1151">
          <cell r="C1151" t="str">
            <v>RLS</v>
          </cell>
          <cell r="I1151" t="e">
            <v>#REF!</v>
          </cell>
        </row>
        <row r="1152">
          <cell r="C1152" t="str">
            <v>RLS</v>
          </cell>
          <cell r="I1152" t="e">
            <v>#REF!</v>
          </cell>
        </row>
        <row r="1153">
          <cell r="C1153" t="str">
            <v>RLS</v>
          </cell>
          <cell r="I1153" t="e">
            <v>#REF!</v>
          </cell>
        </row>
        <row r="1154">
          <cell r="C1154" t="str">
            <v>RLS</v>
          </cell>
          <cell r="I1154" t="e">
            <v>#REF!</v>
          </cell>
        </row>
        <row r="1155">
          <cell r="C1155" t="str">
            <v>RLS</v>
          </cell>
          <cell r="I1155" t="e">
            <v>#REF!</v>
          </cell>
        </row>
        <row r="1156">
          <cell r="C1156" t="str">
            <v>RLS</v>
          </cell>
          <cell r="I1156" t="e">
            <v>#REF!</v>
          </cell>
        </row>
        <row r="1157">
          <cell r="C1157" t="str">
            <v>RLS</v>
          </cell>
          <cell r="I1157" t="e">
            <v>#REF!</v>
          </cell>
        </row>
        <row r="1158">
          <cell r="C1158" t="str">
            <v>RLS</v>
          </cell>
          <cell r="I1158" t="e">
            <v>#REF!</v>
          </cell>
        </row>
        <row r="1159">
          <cell r="C1159" t="str">
            <v>RLS</v>
          </cell>
          <cell r="I1159" t="e">
            <v>#REF!</v>
          </cell>
        </row>
        <row r="1160">
          <cell r="C1160" t="str">
            <v>RLS</v>
          </cell>
          <cell r="I1160" t="e">
            <v>#REF!</v>
          </cell>
        </row>
        <row r="1161">
          <cell r="C1161" t="str">
            <v>RLS</v>
          </cell>
          <cell r="I1161" t="e">
            <v>#REF!</v>
          </cell>
        </row>
        <row r="1162">
          <cell r="C1162" t="str">
            <v>RLS</v>
          </cell>
          <cell r="I1162" t="e">
            <v>#REF!</v>
          </cell>
        </row>
        <row r="1163">
          <cell r="C1163" t="str">
            <v>RLS</v>
          </cell>
          <cell r="I1163" t="e">
            <v>#REF!</v>
          </cell>
        </row>
        <row r="1164">
          <cell r="C1164" t="str">
            <v>RLS</v>
          </cell>
          <cell r="I1164" t="e">
            <v>#REF!</v>
          </cell>
        </row>
        <row r="1165">
          <cell r="C1165" t="str">
            <v>RLS</v>
          </cell>
          <cell r="I1165" t="e">
            <v>#REF!</v>
          </cell>
        </row>
        <row r="1166">
          <cell r="C1166" t="str">
            <v>RLS</v>
          </cell>
          <cell r="I1166" t="e">
            <v>#REF!</v>
          </cell>
        </row>
        <row r="1167">
          <cell r="C1167" t="str">
            <v>RLS</v>
          </cell>
          <cell r="I1167" t="e">
            <v>#REF!</v>
          </cell>
        </row>
        <row r="1168">
          <cell r="C1168" t="str">
            <v>RLS</v>
          </cell>
          <cell r="I1168" t="e">
            <v>#REF!</v>
          </cell>
        </row>
        <row r="1169">
          <cell r="C1169" t="str">
            <v>RLS</v>
          </cell>
          <cell r="I1169" t="e">
            <v>#REF!</v>
          </cell>
        </row>
        <row r="1170">
          <cell r="C1170" t="str">
            <v>RLS</v>
          </cell>
          <cell r="I1170" t="e">
            <v>#REF!</v>
          </cell>
        </row>
        <row r="1171">
          <cell r="C1171" t="str">
            <v>RLS</v>
          </cell>
          <cell r="I1171" t="e">
            <v>#REF!</v>
          </cell>
        </row>
        <row r="1172">
          <cell r="C1172" t="str">
            <v>RLS</v>
          </cell>
          <cell r="I1172" t="e">
            <v>#REF!</v>
          </cell>
        </row>
        <row r="1173">
          <cell r="C1173" t="str">
            <v>RLS</v>
          </cell>
          <cell r="I1173" t="e">
            <v>#REF!</v>
          </cell>
        </row>
        <row r="1174">
          <cell r="C1174" t="str">
            <v>RLS</v>
          </cell>
          <cell r="I1174" t="e">
            <v>#REF!</v>
          </cell>
        </row>
        <row r="1175">
          <cell r="C1175" t="str">
            <v>RLS</v>
          </cell>
          <cell r="I1175" t="e">
            <v>#REF!</v>
          </cell>
        </row>
        <row r="1176">
          <cell r="C1176" t="str">
            <v>RLS</v>
          </cell>
          <cell r="I1176" t="e">
            <v>#REF!</v>
          </cell>
        </row>
        <row r="1177">
          <cell r="C1177" t="str">
            <v>RLS</v>
          </cell>
          <cell r="I1177" t="e">
            <v>#REF!</v>
          </cell>
        </row>
        <row r="1178">
          <cell r="C1178" t="str">
            <v>RLS</v>
          </cell>
          <cell r="I1178" t="e">
            <v>#REF!</v>
          </cell>
        </row>
        <row r="1179">
          <cell r="C1179" t="str">
            <v>RLS</v>
          </cell>
          <cell r="I1179" t="e">
            <v>#REF!</v>
          </cell>
        </row>
        <row r="1180">
          <cell r="C1180" t="str">
            <v>RLS</v>
          </cell>
          <cell r="I1180" t="e">
            <v>#REF!</v>
          </cell>
        </row>
        <row r="1181">
          <cell r="C1181" t="str">
            <v>RLS</v>
          </cell>
          <cell r="I1181" t="e">
            <v>#REF!</v>
          </cell>
        </row>
        <row r="1182">
          <cell r="C1182" t="str">
            <v>RLS</v>
          </cell>
          <cell r="I1182" t="e">
            <v>#REF!</v>
          </cell>
        </row>
        <row r="1183">
          <cell r="C1183" t="str">
            <v>RLS</v>
          </cell>
          <cell r="I1183" t="e">
            <v>#REF!</v>
          </cell>
        </row>
        <row r="1184">
          <cell r="C1184" t="str">
            <v>RLS</v>
          </cell>
          <cell r="I1184" t="e">
            <v>#REF!</v>
          </cell>
        </row>
        <row r="1185">
          <cell r="C1185" t="str">
            <v>RLS</v>
          </cell>
          <cell r="I1185" t="e">
            <v>#REF!</v>
          </cell>
        </row>
        <row r="1186">
          <cell r="C1186" t="str">
            <v>RLS</v>
          </cell>
          <cell r="I1186" t="e">
            <v>#REF!</v>
          </cell>
        </row>
        <row r="1187">
          <cell r="C1187" t="str">
            <v>RLS</v>
          </cell>
          <cell r="I1187" t="e">
            <v>#REF!</v>
          </cell>
        </row>
        <row r="1188">
          <cell r="C1188" t="str">
            <v>RLS</v>
          </cell>
          <cell r="I1188" t="e">
            <v>#REF!</v>
          </cell>
        </row>
        <row r="1189">
          <cell r="C1189" t="str">
            <v>RLS</v>
          </cell>
          <cell r="I1189" t="e">
            <v>#REF!</v>
          </cell>
        </row>
        <row r="1190">
          <cell r="C1190" t="str">
            <v>RLS</v>
          </cell>
          <cell r="I1190" t="e">
            <v>#REF!</v>
          </cell>
        </row>
        <row r="1191">
          <cell r="C1191" t="str">
            <v>RLS</v>
          </cell>
          <cell r="I1191" t="e">
            <v>#REF!</v>
          </cell>
        </row>
        <row r="1192">
          <cell r="C1192" t="str">
            <v>RLS</v>
          </cell>
          <cell r="I1192" t="e">
            <v>#REF!</v>
          </cell>
        </row>
        <row r="1193">
          <cell r="C1193" t="str">
            <v>RLS</v>
          </cell>
          <cell r="I1193" t="e">
            <v>#REF!</v>
          </cell>
        </row>
        <row r="1194">
          <cell r="C1194" t="str">
            <v>RLS</v>
          </cell>
          <cell r="I1194" t="e">
            <v>#REF!</v>
          </cell>
        </row>
        <row r="1195">
          <cell r="C1195" t="str">
            <v>RLS</v>
          </cell>
          <cell r="I1195" t="e">
            <v>#REF!</v>
          </cell>
        </row>
        <row r="1196">
          <cell r="C1196" t="str">
            <v>RLS</v>
          </cell>
          <cell r="I1196" t="e">
            <v>#REF!</v>
          </cell>
        </row>
        <row r="1197">
          <cell r="C1197" t="str">
            <v>RLS</v>
          </cell>
          <cell r="I1197" t="e">
            <v>#REF!</v>
          </cell>
        </row>
        <row r="1198">
          <cell r="C1198" t="str">
            <v>RLS</v>
          </cell>
          <cell r="I1198" t="e">
            <v>#REF!</v>
          </cell>
        </row>
        <row r="1199">
          <cell r="C1199" t="str">
            <v>RLS</v>
          </cell>
          <cell r="I1199" t="e">
            <v>#REF!</v>
          </cell>
        </row>
        <row r="1200">
          <cell r="C1200" t="str">
            <v>RLS</v>
          </cell>
          <cell r="I1200" t="e">
            <v>#REF!</v>
          </cell>
        </row>
        <row r="1201">
          <cell r="C1201" t="str">
            <v>RLS</v>
          </cell>
          <cell r="I1201" t="e">
            <v>#REF!</v>
          </cell>
        </row>
        <row r="1202">
          <cell r="C1202" t="str">
            <v>RLS</v>
          </cell>
          <cell r="I1202" t="e">
            <v>#REF!</v>
          </cell>
        </row>
        <row r="1203">
          <cell r="C1203" t="str">
            <v>RLS</v>
          </cell>
          <cell r="I1203" t="e">
            <v>#REF!</v>
          </cell>
        </row>
        <row r="1204">
          <cell r="C1204" t="str">
            <v>RLS</v>
          </cell>
          <cell r="I1204" t="e">
            <v>#REF!</v>
          </cell>
        </row>
        <row r="1205">
          <cell r="C1205" t="str">
            <v>RLS</v>
          </cell>
          <cell r="I1205" t="e">
            <v>#REF!</v>
          </cell>
        </row>
        <row r="1206">
          <cell r="C1206" t="str">
            <v>RLS</v>
          </cell>
          <cell r="I1206" t="e">
            <v>#REF!</v>
          </cell>
        </row>
        <row r="1207">
          <cell r="C1207" t="str">
            <v>RLS</v>
          </cell>
          <cell r="I1207" t="e">
            <v>#REF!</v>
          </cell>
        </row>
        <row r="1208">
          <cell r="C1208" t="str">
            <v>RLS</v>
          </cell>
          <cell r="I1208" t="e">
            <v>#REF!</v>
          </cell>
        </row>
        <row r="1209">
          <cell r="C1209" t="str">
            <v>RLS</v>
          </cell>
          <cell r="I1209" t="e">
            <v>#REF!</v>
          </cell>
        </row>
        <row r="1210">
          <cell r="C1210" t="str">
            <v>RLS</v>
          </cell>
          <cell r="I1210" t="e">
            <v>#REF!</v>
          </cell>
        </row>
        <row r="1211">
          <cell r="C1211" t="str">
            <v>RLS</v>
          </cell>
          <cell r="I1211" t="e">
            <v>#REF!</v>
          </cell>
        </row>
        <row r="1212">
          <cell r="C1212" t="str">
            <v>RLS</v>
          </cell>
          <cell r="I1212" t="e">
            <v>#REF!</v>
          </cell>
        </row>
        <row r="1213">
          <cell r="C1213" t="str">
            <v>RLS</v>
          </cell>
          <cell r="I1213" t="e">
            <v>#REF!</v>
          </cell>
        </row>
        <row r="1214">
          <cell r="C1214" t="str">
            <v>RLS</v>
          </cell>
          <cell r="I1214" t="e">
            <v>#REF!</v>
          </cell>
        </row>
        <row r="1215">
          <cell r="C1215" t="str">
            <v>RLS</v>
          </cell>
          <cell r="I1215" t="e">
            <v>#REF!</v>
          </cell>
        </row>
        <row r="1216">
          <cell r="C1216" t="str">
            <v>RLS</v>
          </cell>
          <cell r="I1216" t="e">
            <v>#REF!</v>
          </cell>
        </row>
        <row r="1217">
          <cell r="C1217" t="str">
            <v>RLS</v>
          </cell>
          <cell r="I1217" t="e">
            <v>#REF!</v>
          </cell>
        </row>
        <row r="1218">
          <cell r="C1218" t="str">
            <v>RLS</v>
          </cell>
          <cell r="I1218" t="e">
            <v>#REF!</v>
          </cell>
        </row>
        <row r="1219">
          <cell r="C1219" t="str">
            <v>RLS</v>
          </cell>
          <cell r="I1219" t="e">
            <v>#REF!</v>
          </cell>
        </row>
        <row r="1220">
          <cell r="C1220" t="str">
            <v>RLS</v>
          </cell>
          <cell r="I1220" t="e">
            <v>#REF!</v>
          </cell>
        </row>
        <row r="1221">
          <cell r="C1221" t="str">
            <v>RLS</v>
          </cell>
          <cell r="I1221" t="e">
            <v>#REF!</v>
          </cell>
        </row>
        <row r="1222">
          <cell r="C1222" t="str">
            <v>RLS</v>
          </cell>
          <cell r="I1222" t="e">
            <v>#REF!</v>
          </cell>
        </row>
        <row r="1223">
          <cell r="C1223" t="str">
            <v>RLS</v>
          </cell>
          <cell r="I1223" t="e">
            <v>#REF!</v>
          </cell>
        </row>
        <row r="1224">
          <cell r="C1224" t="str">
            <v>RLS</v>
          </cell>
          <cell r="I1224" t="e">
            <v>#REF!</v>
          </cell>
        </row>
        <row r="1225">
          <cell r="C1225" t="str">
            <v>RLS</v>
          </cell>
          <cell r="I1225" t="e">
            <v>#REF!</v>
          </cell>
        </row>
        <row r="1226">
          <cell r="C1226" t="str">
            <v>RLS</v>
          </cell>
          <cell r="I1226" t="e">
            <v>#REF!</v>
          </cell>
        </row>
        <row r="1227">
          <cell r="C1227" t="str">
            <v>RLS</v>
          </cell>
          <cell r="I1227" t="e">
            <v>#REF!</v>
          </cell>
        </row>
        <row r="1228">
          <cell r="C1228" t="str">
            <v>RLS</v>
          </cell>
          <cell r="I1228" t="e">
            <v>#REF!</v>
          </cell>
        </row>
        <row r="1229">
          <cell r="C1229" t="str">
            <v>RLS</v>
          </cell>
          <cell r="I1229" t="e">
            <v>#REF!</v>
          </cell>
        </row>
        <row r="1230">
          <cell r="C1230" t="str">
            <v>RLS</v>
          </cell>
          <cell r="I1230" t="e">
            <v>#REF!</v>
          </cell>
        </row>
        <row r="1231">
          <cell r="C1231" t="str">
            <v>RLS</v>
          </cell>
          <cell r="I1231" t="e">
            <v>#REF!</v>
          </cell>
        </row>
        <row r="1232">
          <cell r="C1232" t="str">
            <v>RLS</v>
          </cell>
          <cell r="I1232" t="e">
            <v>#REF!</v>
          </cell>
        </row>
        <row r="1233">
          <cell r="C1233" t="str">
            <v>RLS</v>
          </cell>
          <cell r="I1233" t="e">
            <v>#REF!</v>
          </cell>
        </row>
        <row r="1234">
          <cell r="C1234" t="str">
            <v>RLS</v>
          </cell>
          <cell r="I1234" t="e">
            <v>#REF!</v>
          </cell>
        </row>
        <row r="1235">
          <cell r="C1235" t="str">
            <v>RLS</v>
          </cell>
          <cell r="I1235" t="e">
            <v>#REF!</v>
          </cell>
        </row>
        <row r="1236">
          <cell r="C1236" t="str">
            <v>DSK</v>
          </cell>
          <cell r="I1236" t="e">
            <v>#REF!</v>
          </cell>
        </row>
        <row r="1237">
          <cell r="C1237" t="str">
            <v>DSK</v>
          </cell>
          <cell r="I1237" t="e">
            <v>#REF!</v>
          </cell>
        </row>
        <row r="1238">
          <cell r="C1238" t="str">
            <v>LS</v>
          </cell>
          <cell r="I1238" t="e">
            <v>#REF!</v>
          </cell>
        </row>
        <row r="1239">
          <cell r="C1239" t="str">
            <v>LS</v>
          </cell>
          <cell r="I1239" t="e">
            <v>#REF!</v>
          </cell>
        </row>
        <row r="1240">
          <cell r="C1240" t="str">
            <v>LS</v>
          </cell>
          <cell r="I1240" t="e">
            <v>#REF!</v>
          </cell>
        </row>
        <row r="1241">
          <cell r="C1241" t="str">
            <v>LS</v>
          </cell>
          <cell r="I1241" t="e">
            <v>#REF!</v>
          </cell>
        </row>
        <row r="1242">
          <cell r="C1242" t="str">
            <v>LS</v>
          </cell>
          <cell r="I1242" t="e">
            <v>#REF!</v>
          </cell>
        </row>
        <row r="1243">
          <cell r="C1243" t="str">
            <v>LS</v>
          </cell>
          <cell r="I1243" t="e">
            <v>#REF!</v>
          </cell>
        </row>
        <row r="1244">
          <cell r="C1244" t="str">
            <v>LS</v>
          </cell>
          <cell r="I1244" t="e">
            <v>#REF!</v>
          </cell>
        </row>
        <row r="1245">
          <cell r="C1245" t="str">
            <v>LS</v>
          </cell>
          <cell r="I1245" t="e">
            <v>#REF!</v>
          </cell>
        </row>
        <row r="1246">
          <cell r="C1246" t="str">
            <v>LS</v>
          </cell>
          <cell r="I1246" t="e">
            <v>#REF!</v>
          </cell>
        </row>
        <row r="1247">
          <cell r="C1247" t="str">
            <v>LS</v>
          </cell>
          <cell r="I1247" t="e">
            <v>#REF!</v>
          </cell>
        </row>
        <row r="1248">
          <cell r="C1248" t="str">
            <v>LS</v>
          </cell>
          <cell r="I1248" t="e">
            <v>#REF!</v>
          </cell>
        </row>
        <row r="1249">
          <cell r="C1249" t="str">
            <v>LS</v>
          </cell>
          <cell r="I1249" t="e">
            <v>#REF!</v>
          </cell>
        </row>
        <row r="1250">
          <cell r="C1250" t="str">
            <v>LS</v>
          </cell>
          <cell r="I1250" t="e">
            <v>#REF!</v>
          </cell>
        </row>
        <row r="1251">
          <cell r="C1251" t="str">
            <v>LS</v>
          </cell>
          <cell r="I1251" t="e">
            <v>#REF!</v>
          </cell>
        </row>
        <row r="1252">
          <cell r="C1252" t="str">
            <v>LS</v>
          </cell>
          <cell r="I1252" t="e">
            <v>#REF!</v>
          </cell>
        </row>
        <row r="1253">
          <cell r="C1253" t="str">
            <v>LS</v>
          </cell>
          <cell r="I1253" t="e">
            <v>#REF!</v>
          </cell>
        </row>
        <row r="1254">
          <cell r="C1254" t="str">
            <v>LS</v>
          </cell>
          <cell r="I1254" t="e">
            <v>#REF!</v>
          </cell>
        </row>
        <row r="1255">
          <cell r="C1255" t="str">
            <v>LS</v>
          </cell>
          <cell r="I1255" t="e">
            <v>#REF!</v>
          </cell>
        </row>
        <row r="1256">
          <cell r="C1256" t="str">
            <v>LS</v>
          </cell>
          <cell r="I1256" t="e">
            <v>#REF!</v>
          </cell>
        </row>
        <row r="1257">
          <cell r="C1257" t="str">
            <v>LS</v>
          </cell>
          <cell r="I1257" t="e">
            <v>#REF!</v>
          </cell>
        </row>
        <row r="1258">
          <cell r="C1258" t="str">
            <v>LS</v>
          </cell>
          <cell r="I1258" t="e">
            <v>#REF!</v>
          </cell>
        </row>
        <row r="1259">
          <cell r="C1259" t="str">
            <v>LS</v>
          </cell>
          <cell r="I1259" t="e">
            <v>#REF!</v>
          </cell>
        </row>
        <row r="1260">
          <cell r="C1260" t="str">
            <v>LS</v>
          </cell>
          <cell r="I1260" t="e">
            <v>#REF!</v>
          </cell>
        </row>
        <row r="1261">
          <cell r="C1261" t="str">
            <v>LS</v>
          </cell>
          <cell r="I1261" t="e">
            <v>#REF!</v>
          </cell>
        </row>
        <row r="1262">
          <cell r="C1262" t="str">
            <v>LS</v>
          </cell>
          <cell r="I1262" t="e">
            <v>#REF!</v>
          </cell>
        </row>
        <row r="1263">
          <cell r="C1263" t="str">
            <v>LS</v>
          </cell>
          <cell r="I1263" t="e">
            <v>#REF!</v>
          </cell>
        </row>
        <row r="1264">
          <cell r="C1264" t="str">
            <v>LS</v>
          </cell>
          <cell r="I1264" t="e">
            <v>#REF!</v>
          </cell>
        </row>
        <row r="1265">
          <cell r="C1265" t="str">
            <v>LS</v>
          </cell>
          <cell r="I1265" t="e">
            <v>#REF!</v>
          </cell>
        </row>
        <row r="1266">
          <cell r="C1266" t="str">
            <v>LS</v>
          </cell>
          <cell r="I1266" t="e">
            <v>#REF!</v>
          </cell>
        </row>
        <row r="1267">
          <cell r="C1267" t="str">
            <v>LS</v>
          </cell>
          <cell r="I1267" t="e">
            <v>#REF!</v>
          </cell>
        </row>
        <row r="1268">
          <cell r="C1268" t="str">
            <v>LS</v>
          </cell>
          <cell r="I1268" t="e">
            <v>#REF!</v>
          </cell>
        </row>
        <row r="1269">
          <cell r="C1269" t="str">
            <v>LS</v>
          </cell>
          <cell r="I1269" t="e">
            <v>#REF!</v>
          </cell>
        </row>
        <row r="1270">
          <cell r="C1270" t="str">
            <v>LS</v>
          </cell>
          <cell r="I1270" t="e">
            <v>#REF!</v>
          </cell>
        </row>
        <row r="1271">
          <cell r="C1271" t="str">
            <v>LS</v>
          </cell>
          <cell r="I1271" t="e">
            <v>#REF!</v>
          </cell>
        </row>
        <row r="1272">
          <cell r="C1272" t="str">
            <v>LS</v>
          </cell>
          <cell r="I1272" t="e">
            <v>#REF!</v>
          </cell>
        </row>
        <row r="1273">
          <cell r="C1273" t="str">
            <v>LS</v>
          </cell>
          <cell r="I1273" t="e">
            <v>#REF!</v>
          </cell>
        </row>
        <row r="1274">
          <cell r="C1274" t="str">
            <v>LS</v>
          </cell>
          <cell r="I1274" t="e">
            <v>#REF!</v>
          </cell>
        </row>
        <row r="1275">
          <cell r="C1275" t="str">
            <v>LS</v>
          </cell>
          <cell r="I1275" t="e">
            <v>#REF!</v>
          </cell>
        </row>
        <row r="1276">
          <cell r="C1276" t="str">
            <v>LS</v>
          </cell>
          <cell r="I1276" t="e">
            <v>#REF!</v>
          </cell>
        </row>
        <row r="1277">
          <cell r="C1277" t="str">
            <v>LS</v>
          </cell>
          <cell r="I1277" t="e">
            <v>#REF!</v>
          </cell>
        </row>
        <row r="1278">
          <cell r="C1278" t="str">
            <v>LS</v>
          </cell>
          <cell r="I1278" t="e">
            <v>#REF!</v>
          </cell>
        </row>
        <row r="1279">
          <cell r="C1279" t="str">
            <v>LS</v>
          </cell>
          <cell r="I1279" t="e">
            <v>#REF!</v>
          </cell>
        </row>
        <row r="1280">
          <cell r="C1280" t="str">
            <v>LS</v>
          </cell>
          <cell r="I1280" t="e">
            <v>#REF!</v>
          </cell>
        </row>
        <row r="1281">
          <cell r="C1281" t="str">
            <v>LS</v>
          </cell>
          <cell r="I1281" t="e">
            <v>#REF!</v>
          </cell>
        </row>
        <row r="1282">
          <cell r="C1282" t="str">
            <v>LS</v>
          </cell>
          <cell r="I1282" t="e">
            <v>#REF!</v>
          </cell>
        </row>
        <row r="1283">
          <cell r="C1283" t="str">
            <v>LS</v>
          </cell>
          <cell r="I1283" t="e">
            <v>#REF!</v>
          </cell>
        </row>
        <row r="1284">
          <cell r="C1284" t="str">
            <v>LS</v>
          </cell>
          <cell r="I1284" t="e">
            <v>#REF!</v>
          </cell>
        </row>
        <row r="1285">
          <cell r="C1285" t="str">
            <v>LS</v>
          </cell>
          <cell r="I1285" t="e">
            <v>#REF!</v>
          </cell>
        </row>
        <row r="1286">
          <cell r="C1286" t="str">
            <v>LS</v>
          </cell>
          <cell r="I1286" t="e">
            <v>#REF!</v>
          </cell>
        </row>
        <row r="1287">
          <cell r="C1287" t="str">
            <v>LS</v>
          </cell>
          <cell r="I1287" t="e">
            <v>#REF!</v>
          </cell>
        </row>
        <row r="1288">
          <cell r="C1288" t="str">
            <v>LS</v>
          </cell>
          <cell r="I1288" t="e">
            <v>#REF!</v>
          </cell>
        </row>
        <row r="1289">
          <cell r="C1289" t="str">
            <v>LS</v>
          </cell>
          <cell r="I1289" t="e">
            <v>#REF!</v>
          </cell>
        </row>
        <row r="1290">
          <cell r="C1290" t="str">
            <v>LS</v>
          </cell>
          <cell r="I1290" t="e">
            <v>#REF!</v>
          </cell>
        </row>
        <row r="1291">
          <cell r="C1291" t="str">
            <v>LS</v>
          </cell>
          <cell r="I1291" t="e">
            <v>#REF!</v>
          </cell>
        </row>
        <row r="1292">
          <cell r="C1292" t="str">
            <v>LS</v>
          </cell>
          <cell r="I1292" t="e">
            <v>#REF!</v>
          </cell>
        </row>
        <row r="1293">
          <cell r="C1293" t="str">
            <v>LS</v>
          </cell>
          <cell r="I1293" t="e">
            <v>#REF!</v>
          </cell>
        </row>
        <row r="1294">
          <cell r="C1294" t="str">
            <v>RLS</v>
          </cell>
          <cell r="I1294" t="e">
            <v>#REF!</v>
          </cell>
        </row>
        <row r="1295">
          <cell r="C1295" t="str">
            <v>RLS</v>
          </cell>
          <cell r="I1295" t="e">
            <v>#REF!</v>
          </cell>
        </row>
        <row r="1296">
          <cell r="C1296" t="str">
            <v>RLS</v>
          </cell>
          <cell r="I1296" t="e">
            <v>#REF!</v>
          </cell>
        </row>
        <row r="1297">
          <cell r="C1297" t="str">
            <v>RLS</v>
          </cell>
          <cell r="I1297" t="e">
            <v>#REF!</v>
          </cell>
        </row>
        <row r="1298">
          <cell r="C1298" t="str">
            <v>RLS</v>
          </cell>
          <cell r="I1298" t="e">
            <v>#REF!</v>
          </cell>
        </row>
        <row r="1299">
          <cell r="C1299" t="str">
            <v>RLS</v>
          </cell>
          <cell r="I1299" t="e">
            <v>#REF!</v>
          </cell>
        </row>
        <row r="1300">
          <cell r="C1300" t="str">
            <v>RLS</v>
          </cell>
          <cell r="I1300" t="e">
            <v>#REF!</v>
          </cell>
        </row>
        <row r="1301">
          <cell r="C1301" t="str">
            <v>RLS</v>
          </cell>
          <cell r="I1301" t="e">
            <v>#REF!</v>
          </cell>
        </row>
        <row r="1302">
          <cell r="C1302" t="str">
            <v>RLS</v>
          </cell>
          <cell r="I1302" t="e">
            <v>#REF!</v>
          </cell>
        </row>
        <row r="1303">
          <cell r="C1303" t="str">
            <v>RLS</v>
          </cell>
          <cell r="I1303" t="e">
            <v>#REF!</v>
          </cell>
        </row>
        <row r="1304">
          <cell r="C1304" t="str">
            <v>RLS</v>
          </cell>
          <cell r="I1304" t="e">
            <v>#REF!</v>
          </cell>
        </row>
        <row r="1305">
          <cell r="C1305" t="str">
            <v>RLS</v>
          </cell>
          <cell r="I1305" t="e">
            <v>#REF!</v>
          </cell>
        </row>
        <row r="1306">
          <cell r="C1306" t="str">
            <v>RLS</v>
          </cell>
          <cell r="I1306" t="e">
            <v>#REF!</v>
          </cell>
        </row>
        <row r="1307">
          <cell r="C1307" t="str">
            <v>RLS</v>
          </cell>
          <cell r="I1307" t="e">
            <v>#REF!</v>
          </cell>
        </row>
        <row r="1308">
          <cell r="C1308" t="str">
            <v>RLS</v>
          </cell>
          <cell r="I1308" t="e">
            <v>#REF!</v>
          </cell>
        </row>
        <row r="1309">
          <cell r="C1309" t="str">
            <v>RLS</v>
          </cell>
          <cell r="I1309" t="e">
            <v>#REF!</v>
          </cell>
        </row>
        <row r="1310">
          <cell r="C1310" t="str">
            <v>RLS</v>
          </cell>
          <cell r="I1310" t="e">
            <v>#REF!</v>
          </cell>
        </row>
        <row r="1311">
          <cell r="C1311" t="str">
            <v>RLS</v>
          </cell>
          <cell r="I1311" t="e">
            <v>#REF!</v>
          </cell>
        </row>
        <row r="1312">
          <cell r="C1312" t="str">
            <v>RLS</v>
          </cell>
          <cell r="I1312" t="e">
            <v>#REF!</v>
          </cell>
        </row>
        <row r="1313">
          <cell r="C1313" t="str">
            <v>RLS</v>
          </cell>
          <cell r="I1313" t="e">
            <v>#REF!</v>
          </cell>
        </row>
        <row r="1314">
          <cell r="C1314" t="str">
            <v>RLS</v>
          </cell>
          <cell r="I1314" t="e">
            <v>#REF!</v>
          </cell>
        </row>
        <row r="1315">
          <cell r="C1315" t="str">
            <v>RLS</v>
          </cell>
          <cell r="I1315" t="e">
            <v>#REF!</v>
          </cell>
        </row>
        <row r="1316">
          <cell r="C1316" t="str">
            <v>RLS</v>
          </cell>
          <cell r="I1316" t="e">
            <v>#REF!</v>
          </cell>
        </row>
        <row r="1317">
          <cell r="C1317" t="str">
            <v>RLS</v>
          </cell>
          <cell r="I1317" t="e">
            <v>#REF!</v>
          </cell>
        </row>
        <row r="1318">
          <cell r="C1318" t="str">
            <v>RLS</v>
          </cell>
          <cell r="I1318" t="e">
            <v>#REF!</v>
          </cell>
        </row>
        <row r="1319">
          <cell r="C1319" t="str">
            <v>RLS</v>
          </cell>
          <cell r="I1319" t="e">
            <v>#REF!</v>
          </cell>
        </row>
        <row r="1320">
          <cell r="C1320" t="str">
            <v>RLS</v>
          </cell>
          <cell r="I1320" t="e">
            <v>#REF!</v>
          </cell>
        </row>
        <row r="1321">
          <cell r="C1321" t="str">
            <v>RLS</v>
          </cell>
          <cell r="I1321" t="e">
            <v>#REF!</v>
          </cell>
        </row>
        <row r="1322">
          <cell r="C1322" t="str">
            <v>RLS</v>
          </cell>
          <cell r="I1322" t="e">
            <v>#REF!</v>
          </cell>
        </row>
        <row r="1323">
          <cell r="C1323" t="str">
            <v>RLS</v>
          </cell>
          <cell r="I1323" t="e">
            <v>#REF!</v>
          </cell>
        </row>
        <row r="1324">
          <cell r="C1324" t="str">
            <v>RLS</v>
          </cell>
          <cell r="I1324" t="e">
            <v>#REF!</v>
          </cell>
        </row>
        <row r="1325">
          <cell r="C1325" t="str">
            <v>RLS</v>
          </cell>
          <cell r="I1325" t="e">
            <v>#REF!</v>
          </cell>
        </row>
        <row r="1326">
          <cell r="C1326" t="str">
            <v>RLS</v>
          </cell>
          <cell r="I1326" t="e">
            <v>#REF!</v>
          </cell>
        </row>
        <row r="1327">
          <cell r="C1327" t="str">
            <v>RLS</v>
          </cell>
          <cell r="I1327" t="e">
            <v>#REF!</v>
          </cell>
        </row>
        <row r="1328">
          <cell r="C1328" t="str">
            <v>RLS</v>
          </cell>
          <cell r="I1328" t="e">
            <v>#REF!</v>
          </cell>
        </row>
        <row r="1329">
          <cell r="C1329" t="str">
            <v>RLS</v>
          </cell>
          <cell r="I1329" t="e">
            <v>#REF!</v>
          </cell>
        </row>
        <row r="1330">
          <cell r="C1330" t="str">
            <v>RLS</v>
          </cell>
          <cell r="I1330" t="e">
            <v>#REF!</v>
          </cell>
        </row>
        <row r="1331">
          <cell r="C1331" t="str">
            <v>RLS</v>
          </cell>
          <cell r="I1331" t="e">
            <v>#REF!</v>
          </cell>
        </row>
        <row r="1332">
          <cell r="C1332" t="str">
            <v>RLS</v>
          </cell>
          <cell r="I1332" t="e">
            <v>#REF!</v>
          </cell>
        </row>
        <row r="1333">
          <cell r="C1333" t="str">
            <v>RLS</v>
          </cell>
          <cell r="I1333" t="e">
            <v>#REF!</v>
          </cell>
        </row>
        <row r="1334">
          <cell r="C1334" t="str">
            <v>RLS</v>
          </cell>
          <cell r="I1334" t="e">
            <v>#REF!</v>
          </cell>
        </row>
        <row r="1335">
          <cell r="C1335" t="str">
            <v>RLS</v>
          </cell>
          <cell r="I1335" t="e">
            <v>#REF!</v>
          </cell>
        </row>
        <row r="1336">
          <cell r="C1336" t="str">
            <v>RLS</v>
          </cell>
          <cell r="I1336" t="e">
            <v>#REF!</v>
          </cell>
        </row>
        <row r="1337">
          <cell r="C1337" t="str">
            <v>RLS</v>
          </cell>
          <cell r="I1337" t="e">
            <v>#REF!</v>
          </cell>
        </row>
        <row r="1338">
          <cell r="C1338" t="str">
            <v>RLS</v>
          </cell>
          <cell r="I1338" t="e">
            <v>#REF!</v>
          </cell>
        </row>
        <row r="1339">
          <cell r="C1339" t="str">
            <v>RLS</v>
          </cell>
          <cell r="I1339" t="e">
            <v>#REF!</v>
          </cell>
        </row>
        <row r="1340">
          <cell r="C1340" t="str">
            <v>RLS</v>
          </cell>
          <cell r="I1340" t="e">
            <v>#REF!</v>
          </cell>
        </row>
        <row r="1341">
          <cell r="C1341" t="str">
            <v>RLS</v>
          </cell>
          <cell r="I1341" t="e">
            <v>#REF!</v>
          </cell>
        </row>
        <row r="1342">
          <cell r="C1342" t="str">
            <v>RLS</v>
          </cell>
          <cell r="I1342" t="e">
            <v>#REF!</v>
          </cell>
        </row>
        <row r="1343">
          <cell r="C1343" t="str">
            <v>RLS</v>
          </cell>
          <cell r="I1343" t="e">
            <v>#REF!</v>
          </cell>
        </row>
        <row r="1344">
          <cell r="C1344" t="str">
            <v>RLS</v>
          </cell>
          <cell r="I1344" t="e">
            <v>#REF!</v>
          </cell>
        </row>
        <row r="1345">
          <cell r="C1345" t="str">
            <v>RLS</v>
          </cell>
          <cell r="I1345" t="e">
            <v>#REF!</v>
          </cell>
        </row>
        <row r="1346">
          <cell r="C1346" t="str">
            <v>RLS</v>
          </cell>
          <cell r="I1346" t="e">
            <v>#REF!</v>
          </cell>
        </row>
        <row r="1347">
          <cell r="C1347" t="str">
            <v>RLS</v>
          </cell>
          <cell r="I1347" t="e">
            <v>#REF!</v>
          </cell>
        </row>
        <row r="1348">
          <cell r="C1348" t="str">
            <v>RLS</v>
          </cell>
          <cell r="I1348" t="e">
            <v>#REF!</v>
          </cell>
        </row>
        <row r="1349">
          <cell r="C1349" t="str">
            <v>RLS</v>
          </cell>
          <cell r="I1349" t="e">
            <v>#REF!</v>
          </cell>
        </row>
        <row r="1350">
          <cell r="C1350" t="str">
            <v>RLS</v>
          </cell>
          <cell r="I1350" t="e">
            <v>#REF!</v>
          </cell>
        </row>
        <row r="1351">
          <cell r="C1351" t="str">
            <v>RLS</v>
          </cell>
          <cell r="I1351" t="e">
            <v>#REF!</v>
          </cell>
        </row>
        <row r="1352">
          <cell r="C1352" t="str">
            <v>RLS</v>
          </cell>
          <cell r="I1352" t="e">
            <v>#REF!</v>
          </cell>
        </row>
        <row r="1353">
          <cell r="C1353" t="str">
            <v>RLS</v>
          </cell>
          <cell r="I1353" t="e">
            <v>#REF!</v>
          </cell>
        </row>
        <row r="1354">
          <cell r="C1354" t="str">
            <v>RLS</v>
          </cell>
          <cell r="I1354" t="e">
            <v>#REF!</v>
          </cell>
        </row>
        <row r="1355">
          <cell r="C1355" t="str">
            <v>RLS</v>
          </cell>
          <cell r="I1355" t="e">
            <v>#REF!</v>
          </cell>
        </row>
        <row r="1356">
          <cell r="C1356" t="str">
            <v>RLS</v>
          </cell>
          <cell r="I1356" t="e">
            <v>#REF!</v>
          </cell>
        </row>
        <row r="1357">
          <cell r="C1357" t="str">
            <v>RLS</v>
          </cell>
          <cell r="I1357" t="e">
            <v>#REF!</v>
          </cell>
        </row>
        <row r="1358">
          <cell r="C1358" t="str">
            <v>RLS</v>
          </cell>
          <cell r="I1358" t="e">
            <v>#REF!</v>
          </cell>
        </row>
        <row r="1359">
          <cell r="C1359" t="str">
            <v>RLS</v>
          </cell>
          <cell r="I1359" t="e">
            <v>#REF!</v>
          </cell>
        </row>
        <row r="1360">
          <cell r="C1360" t="str">
            <v>RLS</v>
          </cell>
          <cell r="I1360" t="e">
            <v>#REF!</v>
          </cell>
        </row>
        <row r="1361">
          <cell r="C1361" t="str">
            <v>RLS</v>
          </cell>
          <cell r="I1361" t="e">
            <v>#REF!</v>
          </cell>
        </row>
        <row r="1362">
          <cell r="C1362" t="str">
            <v>RLS</v>
          </cell>
          <cell r="I1362" t="e">
            <v>#REF!</v>
          </cell>
        </row>
        <row r="1363">
          <cell r="C1363" t="str">
            <v>RLS</v>
          </cell>
          <cell r="I1363" t="e">
            <v>#REF!</v>
          </cell>
        </row>
        <row r="1364">
          <cell r="C1364" t="str">
            <v>RLS</v>
          </cell>
          <cell r="I1364" t="e">
            <v>#REF!</v>
          </cell>
        </row>
        <row r="1365">
          <cell r="C1365" t="str">
            <v>RLS</v>
          </cell>
          <cell r="I1365" t="e">
            <v>#REF!</v>
          </cell>
        </row>
        <row r="1366">
          <cell r="C1366" t="str">
            <v>RLS</v>
          </cell>
          <cell r="I1366" t="e">
            <v>#REF!</v>
          </cell>
        </row>
        <row r="1367">
          <cell r="C1367" t="str">
            <v>RLS</v>
          </cell>
          <cell r="I1367" t="e">
            <v>#REF!</v>
          </cell>
        </row>
        <row r="1368">
          <cell r="C1368" t="str">
            <v>RLS</v>
          </cell>
          <cell r="I1368" t="e">
            <v>#REF!</v>
          </cell>
        </row>
        <row r="1369">
          <cell r="C1369" t="str">
            <v>RLS</v>
          </cell>
          <cell r="I1369" t="e">
            <v>#REF!</v>
          </cell>
        </row>
        <row r="1370">
          <cell r="C1370" t="str">
            <v>RLS</v>
          </cell>
          <cell r="I1370" t="e">
            <v>#REF!</v>
          </cell>
        </row>
        <row r="1371">
          <cell r="C1371" t="str">
            <v>RLS</v>
          </cell>
          <cell r="I1371" t="e">
            <v>#REF!</v>
          </cell>
        </row>
        <row r="1372">
          <cell r="C1372" t="str">
            <v>RLS</v>
          </cell>
          <cell r="I1372" t="e">
            <v>#REF!</v>
          </cell>
        </row>
        <row r="1373">
          <cell r="C1373" t="str">
            <v>RLS</v>
          </cell>
          <cell r="I1373" t="e">
            <v>#REF!</v>
          </cell>
        </row>
        <row r="1374">
          <cell r="C1374" t="str">
            <v>RLS</v>
          </cell>
          <cell r="I1374" t="e">
            <v>#REF!</v>
          </cell>
        </row>
        <row r="1375">
          <cell r="C1375" t="str">
            <v>RLS</v>
          </cell>
          <cell r="I1375" t="e">
            <v>#REF!</v>
          </cell>
        </row>
        <row r="1376">
          <cell r="C1376" t="str">
            <v>RLS</v>
          </cell>
          <cell r="I1376" t="e">
            <v>#REF!</v>
          </cell>
        </row>
        <row r="1377">
          <cell r="C1377" t="str">
            <v>RLS</v>
          </cell>
          <cell r="I1377" t="e">
            <v>#REF!</v>
          </cell>
        </row>
        <row r="1378">
          <cell r="C1378" t="str">
            <v>RLS</v>
          </cell>
          <cell r="I1378" t="e">
            <v>#REF!</v>
          </cell>
        </row>
        <row r="1379">
          <cell r="C1379" t="str">
            <v>RLS</v>
          </cell>
          <cell r="I1379" t="e">
            <v>#REF!</v>
          </cell>
        </row>
        <row r="1380">
          <cell r="C1380" t="str">
            <v>RLS</v>
          </cell>
          <cell r="I1380" t="e">
            <v>#REF!</v>
          </cell>
        </row>
        <row r="1381">
          <cell r="C1381" t="str">
            <v>RLS</v>
          </cell>
          <cell r="I1381" t="e">
            <v>#REF!</v>
          </cell>
        </row>
        <row r="1382">
          <cell r="C1382" t="str">
            <v>RLS</v>
          </cell>
          <cell r="I1382" t="e">
            <v>#REF!</v>
          </cell>
        </row>
        <row r="1383">
          <cell r="C1383" t="str">
            <v>RLS</v>
          </cell>
          <cell r="I1383" t="e">
            <v>#REF!</v>
          </cell>
        </row>
        <row r="1384">
          <cell r="C1384" t="str">
            <v>RLS</v>
          </cell>
          <cell r="I1384" t="e">
            <v>#REF!</v>
          </cell>
        </row>
        <row r="1385">
          <cell r="C1385" t="str">
            <v>RLS</v>
          </cell>
          <cell r="I1385" t="e">
            <v>#REF!</v>
          </cell>
        </row>
        <row r="1386">
          <cell r="C1386" t="str">
            <v>RLS</v>
          </cell>
          <cell r="I1386" t="e">
            <v>#REF!</v>
          </cell>
        </row>
        <row r="1387">
          <cell r="C1387" t="str">
            <v>RLS</v>
          </cell>
          <cell r="I1387" t="e">
            <v>#REF!</v>
          </cell>
        </row>
        <row r="1388">
          <cell r="C1388" t="str">
            <v>RLS</v>
          </cell>
          <cell r="I1388" t="e">
            <v>#REF!</v>
          </cell>
        </row>
        <row r="1389">
          <cell r="C1389" t="str">
            <v>RLS</v>
          </cell>
          <cell r="I1389" t="e">
            <v>#REF!</v>
          </cell>
        </row>
        <row r="1390">
          <cell r="C1390" t="str">
            <v>RLS</v>
          </cell>
          <cell r="I1390" t="e">
            <v>#REF!</v>
          </cell>
        </row>
        <row r="1391">
          <cell r="C1391" t="str">
            <v>RLS</v>
          </cell>
          <cell r="I1391" t="e">
            <v>#REF!</v>
          </cell>
        </row>
        <row r="1392">
          <cell r="C1392" t="str">
            <v>RLS</v>
          </cell>
          <cell r="I1392" t="e">
            <v>#REF!</v>
          </cell>
        </row>
        <row r="1393">
          <cell r="C1393" t="str">
            <v>RLS</v>
          </cell>
          <cell r="I1393" t="e">
            <v>#REF!</v>
          </cell>
        </row>
        <row r="1394">
          <cell r="C1394" t="str">
            <v>RLS</v>
          </cell>
          <cell r="I1394" t="e">
            <v>#REF!</v>
          </cell>
        </row>
        <row r="1395">
          <cell r="C1395" t="str">
            <v>RLS</v>
          </cell>
          <cell r="I1395" t="e">
            <v>#REF!</v>
          </cell>
        </row>
        <row r="1396">
          <cell r="C1396" t="str">
            <v>RLS</v>
          </cell>
          <cell r="I1396" t="e">
            <v>#REF!</v>
          </cell>
        </row>
        <row r="1397">
          <cell r="C1397" t="str">
            <v>RLS</v>
          </cell>
          <cell r="I1397" t="e">
            <v>#REF!</v>
          </cell>
        </row>
        <row r="1398">
          <cell r="C1398" t="str">
            <v>RLS</v>
          </cell>
          <cell r="I1398" t="e">
            <v>#REF!</v>
          </cell>
        </row>
        <row r="1399">
          <cell r="C1399" t="str">
            <v>RLS</v>
          </cell>
          <cell r="I1399" t="e">
            <v>#REF!</v>
          </cell>
        </row>
        <row r="1400">
          <cell r="C1400" t="str">
            <v>RLS</v>
          </cell>
          <cell r="I1400" t="e">
            <v>#REF!</v>
          </cell>
        </row>
        <row r="1401">
          <cell r="C1401" t="str">
            <v>RLS</v>
          </cell>
          <cell r="I1401" t="e">
            <v>#REF!</v>
          </cell>
        </row>
        <row r="1402">
          <cell r="C1402" t="str">
            <v>RLS</v>
          </cell>
          <cell r="I1402" t="e">
            <v>#REF!</v>
          </cell>
        </row>
        <row r="1403">
          <cell r="C1403" t="str">
            <v>RLS</v>
          </cell>
          <cell r="I1403" t="e">
            <v>#REF!</v>
          </cell>
        </row>
        <row r="1404">
          <cell r="C1404" t="str">
            <v>RLS</v>
          </cell>
          <cell r="I1404" t="e">
            <v>#REF!</v>
          </cell>
        </row>
        <row r="1405">
          <cell r="C1405" t="str">
            <v>RLS</v>
          </cell>
          <cell r="I1405" t="e">
            <v>#REF!</v>
          </cell>
        </row>
        <row r="1406">
          <cell r="C1406" t="str">
            <v>RLS</v>
          </cell>
          <cell r="I1406" t="e">
            <v>#REF!</v>
          </cell>
        </row>
        <row r="1407">
          <cell r="C1407" t="str">
            <v>RLS</v>
          </cell>
          <cell r="I1407" t="e">
            <v>#REF!</v>
          </cell>
        </row>
        <row r="1408">
          <cell r="C1408" t="str">
            <v>RLS</v>
          </cell>
          <cell r="I1408" t="e">
            <v>#REF!</v>
          </cell>
        </row>
        <row r="1409">
          <cell r="C1409" t="str">
            <v>RLS</v>
          </cell>
          <cell r="I1409" t="e">
            <v>#REF!</v>
          </cell>
        </row>
        <row r="1410">
          <cell r="C1410" t="str">
            <v>RLS</v>
          </cell>
          <cell r="I1410" t="e">
            <v>#REF!</v>
          </cell>
        </row>
        <row r="1411">
          <cell r="C1411" t="str">
            <v>RLS</v>
          </cell>
          <cell r="I1411" t="e">
            <v>#REF!</v>
          </cell>
        </row>
        <row r="1412">
          <cell r="C1412" t="str">
            <v>RLS</v>
          </cell>
          <cell r="I1412" t="e">
            <v>#REF!</v>
          </cell>
        </row>
        <row r="1413">
          <cell r="C1413" t="str">
            <v>RLS</v>
          </cell>
          <cell r="I1413" t="e">
            <v>#REF!</v>
          </cell>
        </row>
        <row r="1414">
          <cell r="C1414" t="str">
            <v>RLS</v>
          </cell>
          <cell r="I1414" t="e">
            <v>#REF!</v>
          </cell>
        </row>
        <row r="1415">
          <cell r="C1415" t="str">
            <v>RLS</v>
          </cell>
          <cell r="I1415" t="e">
            <v>#REF!</v>
          </cell>
        </row>
        <row r="1416">
          <cell r="C1416" t="str">
            <v>RLS</v>
          </cell>
          <cell r="I1416" t="e">
            <v>#REF!</v>
          </cell>
        </row>
        <row r="1417">
          <cell r="C1417" t="str">
            <v>RLS</v>
          </cell>
          <cell r="I1417" t="e">
            <v>#REF!</v>
          </cell>
        </row>
        <row r="1418">
          <cell r="C1418" t="str">
            <v>RLS</v>
          </cell>
          <cell r="I1418" t="e">
            <v>#REF!</v>
          </cell>
        </row>
        <row r="1419">
          <cell r="C1419" t="str">
            <v>RLS</v>
          </cell>
          <cell r="I1419" t="e">
            <v>#REF!</v>
          </cell>
        </row>
        <row r="1420">
          <cell r="C1420" t="str">
            <v>RLS</v>
          </cell>
          <cell r="I1420" t="e">
            <v>#REF!</v>
          </cell>
        </row>
        <row r="1421">
          <cell r="C1421" t="str">
            <v>RLS</v>
          </cell>
          <cell r="I1421" t="e">
            <v>#REF!</v>
          </cell>
        </row>
        <row r="1422">
          <cell r="C1422" t="str">
            <v>RLS</v>
          </cell>
          <cell r="I1422" t="e">
            <v>#REF!</v>
          </cell>
        </row>
        <row r="1423">
          <cell r="C1423" t="str">
            <v>RLS</v>
          </cell>
          <cell r="I1423" t="e">
            <v>#REF!</v>
          </cell>
        </row>
        <row r="1424">
          <cell r="C1424" t="str">
            <v>RLS</v>
          </cell>
          <cell r="I1424" t="e">
            <v>#REF!</v>
          </cell>
        </row>
        <row r="1425">
          <cell r="C1425" t="str">
            <v>RLS</v>
          </cell>
          <cell r="I1425" t="e">
            <v>#REF!</v>
          </cell>
        </row>
        <row r="1426">
          <cell r="C1426" t="str">
            <v>RLS</v>
          </cell>
          <cell r="I1426" t="e">
            <v>#REF!</v>
          </cell>
        </row>
        <row r="1427">
          <cell r="C1427" t="str">
            <v>RLS</v>
          </cell>
          <cell r="I1427" t="e">
            <v>#REF!</v>
          </cell>
        </row>
        <row r="1428">
          <cell r="C1428" t="str">
            <v>RLS</v>
          </cell>
          <cell r="I1428" t="e">
            <v>#REF!</v>
          </cell>
        </row>
        <row r="1429">
          <cell r="C1429" t="str">
            <v>RLS</v>
          </cell>
          <cell r="I1429" t="e">
            <v>#REF!</v>
          </cell>
        </row>
        <row r="1430">
          <cell r="C1430" t="str">
            <v>RLS</v>
          </cell>
          <cell r="I1430" t="e">
            <v>#REF!</v>
          </cell>
        </row>
        <row r="1431">
          <cell r="C1431" t="str">
            <v>RLS</v>
          </cell>
          <cell r="I1431" t="e">
            <v>#REF!</v>
          </cell>
        </row>
        <row r="1432">
          <cell r="C1432" t="str">
            <v>RLS</v>
          </cell>
          <cell r="I1432" t="e">
            <v>#REF!</v>
          </cell>
        </row>
        <row r="1433">
          <cell r="C1433" t="str">
            <v>RLS</v>
          </cell>
          <cell r="I1433" t="e">
            <v>#REF!</v>
          </cell>
        </row>
        <row r="1434">
          <cell r="C1434" t="str">
            <v>RLS</v>
          </cell>
          <cell r="I1434" t="e">
            <v>#REF!</v>
          </cell>
        </row>
        <row r="1435">
          <cell r="C1435" t="str">
            <v>RLS</v>
          </cell>
          <cell r="I1435" t="e">
            <v>#REF!</v>
          </cell>
        </row>
        <row r="1436">
          <cell r="C1436" t="str">
            <v>RLS</v>
          </cell>
          <cell r="I1436" t="e">
            <v>#REF!</v>
          </cell>
        </row>
        <row r="1437">
          <cell r="C1437" t="str">
            <v>RLS</v>
          </cell>
          <cell r="I1437" t="e">
            <v>#REF!</v>
          </cell>
        </row>
        <row r="1438">
          <cell r="C1438" t="str">
            <v>RLS</v>
          </cell>
          <cell r="I1438" t="e">
            <v>#REF!</v>
          </cell>
        </row>
        <row r="1439">
          <cell r="C1439" t="str">
            <v>RLS</v>
          </cell>
          <cell r="I1439" t="e">
            <v>#REF!</v>
          </cell>
        </row>
        <row r="1440">
          <cell r="C1440" t="str">
            <v>RLS</v>
          </cell>
          <cell r="I1440" t="e">
            <v>#REF!</v>
          </cell>
        </row>
        <row r="1441">
          <cell r="C1441" t="str">
            <v>RLS</v>
          </cell>
          <cell r="I1441" t="e">
            <v>#REF!</v>
          </cell>
        </row>
        <row r="1442">
          <cell r="C1442" t="str">
            <v>RLS</v>
          </cell>
          <cell r="I1442" t="e">
            <v>#REF!</v>
          </cell>
        </row>
        <row r="1443">
          <cell r="C1443" t="str">
            <v>RLS</v>
          </cell>
          <cell r="I1443" t="e">
            <v>#REF!</v>
          </cell>
        </row>
        <row r="1444">
          <cell r="C1444" t="str">
            <v>RLS</v>
          </cell>
          <cell r="I1444" t="e">
            <v>#REF!</v>
          </cell>
        </row>
        <row r="1445">
          <cell r="C1445" t="str">
            <v>RLS</v>
          </cell>
          <cell r="I1445" t="e">
            <v>#REF!</v>
          </cell>
        </row>
        <row r="1446">
          <cell r="C1446" t="str">
            <v>RLS</v>
          </cell>
          <cell r="I1446" t="e">
            <v>#REF!</v>
          </cell>
        </row>
        <row r="1447">
          <cell r="C1447" t="str">
            <v>RLS</v>
          </cell>
          <cell r="I1447" t="e">
            <v>#REF!</v>
          </cell>
        </row>
        <row r="1448">
          <cell r="C1448" t="str">
            <v>RLS</v>
          </cell>
          <cell r="I1448" t="e">
            <v>#REF!</v>
          </cell>
        </row>
        <row r="1449">
          <cell r="C1449" t="str">
            <v>RLS</v>
          </cell>
          <cell r="I1449" t="e">
            <v>#REF!</v>
          </cell>
        </row>
        <row r="1450">
          <cell r="C1450" t="str">
            <v>RLS</v>
          </cell>
          <cell r="I1450" t="e">
            <v>#REF!</v>
          </cell>
        </row>
        <row r="1451">
          <cell r="C1451" t="str">
            <v>RLS</v>
          </cell>
          <cell r="I1451" t="e">
            <v>#REF!</v>
          </cell>
        </row>
        <row r="1452">
          <cell r="C1452" t="str">
            <v>RLS</v>
          </cell>
          <cell r="I1452" t="e">
            <v>#REF!</v>
          </cell>
        </row>
        <row r="1453">
          <cell r="C1453" t="str">
            <v>RLS</v>
          </cell>
          <cell r="I1453" t="e">
            <v>#REF!</v>
          </cell>
        </row>
        <row r="1454">
          <cell r="C1454" t="str">
            <v>RLS</v>
          </cell>
          <cell r="I1454" t="e">
            <v>#REF!</v>
          </cell>
        </row>
        <row r="1455">
          <cell r="C1455" t="str">
            <v>RLS</v>
          </cell>
          <cell r="I1455" t="e">
            <v>#REF!</v>
          </cell>
        </row>
        <row r="1456">
          <cell r="C1456" t="str">
            <v>RLS</v>
          </cell>
          <cell r="I1456" t="e">
            <v>#REF!</v>
          </cell>
        </row>
        <row r="1457">
          <cell r="C1457" t="str">
            <v>RLS</v>
          </cell>
          <cell r="I1457" t="e">
            <v>#REF!</v>
          </cell>
        </row>
        <row r="1458">
          <cell r="C1458" t="str">
            <v>RLS</v>
          </cell>
          <cell r="I1458" t="e">
            <v>#REF!</v>
          </cell>
        </row>
        <row r="1459">
          <cell r="C1459" t="str">
            <v>RLS</v>
          </cell>
          <cell r="I1459" t="e">
            <v>#REF!</v>
          </cell>
        </row>
        <row r="1460">
          <cell r="C1460" t="str">
            <v>RLS</v>
          </cell>
          <cell r="I1460" t="e">
            <v>#REF!</v>
          </cell>
        </row>
        <row r="1461">
          <cell r="C1461" t="str">
            <v>RLS</v>
          </cell>
          <cell r="I1461" t="e">
            <v>#REF!</v>
          </cell>
        </row>
        <row r="1462">
          <cell r="C1462" t="str">
            <v>RLS</v>
          </cell>
          <cell r="I1462" t="e">
            <v>#REF!</v>
          </cell>
        </row>
        <row r="1463">
          <cell r="C1463" t="str">
            <v>RLS</v>
          </cell>
          <cell r="I1463" t="e">
            <v>#REF!</v>
          </cell>
        </row>
        <row r="1464">
          <cell r="C1464" t="str">
            <v>RLS</v>
          </cell>
          <cell r="I1464" t="e">
            <v>#REF!</v>
          </cell>
        </row>
        <row r="1465">
          <cell r="C1465" t="str">
            <v>RLS</v>
          </cell>
          <cell r="I1465" t="e">
            <v>#REF!</v>
          </cell>
        </row>
        <row r="1466">
          <cell r="C1466" t="str">
            <v>RLS</v>
          </cell>
          <cell r="I1466" t="e">
            <v>#REF!</v>
          </cell>
        </row>
        <row r="1467">
          <cell r="C1467" t="str">
            <v>RLS</v>
          </cell>
          <cell r="I1467" t="e">
            <v>#REF!</v>
          </cell>
        </row>
        <row r="1468">
          <cell r="C1468" t="str">
            <v>RLS</v>
          </cell>
          <cell r="I1468" t="e">
            <v>#REF!</v>
          </cell>
        </row>
        <row r="1469">
          <cell r="C1469" t="str">
            <v>RLS</v>
          </cell>
          <cell r="I1469" t="e">
            <v>#REF!</v>
          </cell>
        </row>
        <row r="1470">
          <cell r="C1470" t="str">
            <v>RLS</v>
          </cell>
          <cell r="I1470" t="e">
            <v>#REF!</v>
          </cell>
        </row>
        <row r="1471">
          <cell r="C1471" t="str">
            <v>RLS</v>
          </cell>
          <cell r="I1471" t="e">
            <v>#REF!</v>
          </cell>
        </row>
        <row r="1472">
          <cell r="C1472" t="str">
            <v>RLS</v>
          </cell>
          <cell r="I1472" t="e">
            <v>#REF!</v>
          </cell>
        </row>
        <row r="1473">
          <cell r="C1473" t="str">
            <v>RLS</v>
          </cell>
          <cell r="I1473" t="e">
            <v>#REF!</v>
          </cell>
        </row>
        <row r="1474">
          <cell r="C1474" t="str">
            <v>RLS</v>
          </cell>
          <cell r="I1474" t="e">
            <v>#REF!</v>
          </cell>
        </row>
        <row r="1475">
          <cell r="C1475" t="str">
            <v>RLS</v>
          </cell>
          <cell r="I1475" t="e">
            <v>#REF!</v>
          </cell>
        </row>
        <row r="1476">
          <cell r="C1476" t="str">
            <v>RLS</v>
          </cell>
          <cell r="I1476" t="e">
            <v>#REF!</v>
          </cell>
        </row>
        <row r="1477">
          <cell r="C1477" t="str">
            <v>RLS</v>
          </cell>
          <cell r="I1477" t="e">
            <v>#REF!</v>
          </cell>
        </row>
        <row r="1478">
          <cell r="C1478" t="str">
            <v>RLS</v>
          </cell>
          <cell r="I1478" t="e">
            <v>#REF!</v>
          </cell>
        </row>
        <row r="1479">
          <cell r="C1479" t="str">
            <v>RLS</v>
          </cell>
          <cell r="I1479" t="e">
            <v>#REF!</v>
          </cell>
        </row>
        <row r="1480">
          <cell r="C1480" t="str">
            <v>RLS</v>
          </cell>
          <cell r="I1480" t="e">
            <v>#REF!</v>
          </cell>
        </row>
        <row r="1481">
          <cell r="C1481" t="str">
            <v>RLS</v>
          </cell>
          <cell r="I1481" t="e">
            <v>#REF!</v>
          </cell>
        </row>
        <row r="1482">
          <cell r="C1482" t="str">
            <v>RLS</v>
          </cell>
          <cell r="I1482" t="e">
            <v>#REF!</v>
          </cell>
        </row>
        <row r="1483">
          <cell r="C1483" t="str">
            <v>RLS</v>
          </cell>
          <cell r="I1483" t="e">
            <v>#REF!</v>
          </cell>
        </row>
        <row r="1484">
          <cell r="C1484" t="str">
            <v>RLS</v>
          </cell>
          <cell r="I1484" t="e">
            <v>#REF!</v>
          </cell>
        </row>
        <row r="1485">
          <cell r="C1485" t="str">
            <v>RLS</v>
          </cell>
          <cell r="I1485" t="e">
            <v>#REF!</v>
          </cell>
        </row>
        <row r="1486">
          <cell r="C1486" t="str">
            <v>RLS</v>
          </cell>
          <cell r="I1486" t="e">
            <v>#REF!</v>
          </cell>
        </row>
        <row r="1487">
          <cell r="C1487" t="str">
            <v>RLS</v>
          </cell>
          <cell r="I1487" t="e">
            <v>#REF!</v>
          </cell>
        </row>
        <row r="1488">
          <cell r="C1488" t="str">
            <v>RLS</v>
          </cell>
          <cell r="I1488" t="e">
            <v>#REF!</v>
          </cell>
        </row>
        <row r="1489">
          <cell r="C1489" t="str">
            <v>RLS</v>
          </cell>
          <cell r="I1489" t="e">
            <v>#REF!</v>
          </cell>
        </row>
        <row r="1490">
          <cell r="C1490" t="str">
            <v>RLS</v>
          </cell>
          <cell r="I1490" t="e">
            <v>#REF!</v>
          </cell>
        </row>
        <row r="1491">
          <cell r="C1491" t="str">
            <v>RLS</v>
          </cell>
          <cell r="I1491" t="e">
            <v>#REF!</v>
          </cell>
        </row>
        <row r="1492">
          <cell r="C1492" t="str">
            <v>RLS</v>
          </cell>
          <cell r="I1492" t="e">
            <v>#REF!</v>
          </cell>
        </row>
        <row r="1493">
          <cell r="C1493" t="str">
            <v>RLS</v>
          </cell>
          <cell r="I1493" t="e">
            <v>#REF!</v>
          </cell>
        </row>
        <row r="1494">
          <cell r="C1494" t="str">
            <v>DSK</v>
          </cell>
          <cell r="I1494" t="e">
            <v>#REF!</v>
          </cell>
        </row>
        <row r="1495">
          <cell r="C1495" t="str">
            <v>DSK</v>
          </cell>
          <cell r="I1495" t="e">
            <v>#REF!</v>
          </cell>
        </row>
        <row r="1496">
          <cell r="C1496" t="str">
            <v>LS</v>
          </cell>
          <cell r="I1496" t="e">
            <v>#REF!</v>
          </cell>
        </row>
        <row r="1497">
          <cell r="C1497" t="str">
            <v>LS</v>
          </cell>
          <cell r="I1497" t="e">
            <v>#REF!</v>
          </cell>
        </row>
        <row r="1498">
          <cell r="C1498" t="str">
            <v>LS</v>
          </cell>
          <cell r="I1498" t="e">
            <v>#REF!</v>
          </cell>
        </row>
        <row r="1499">
          <cell r="C1499" t="str">
            <v>LS</v>
          </cell>
          <cell r="I1499" t="e">
            <v>#REF!</v>
          </cell>
        </row>
        <row r="1500">
          <cell r="C1500" t="str">
            <v>LS</v>
          </cell>
          <cell r="I1500" t="e">
            <v>#REF!</v>
          </cell>
        </row>
        <row r="1501">
          <cell r="C1501" t="str">
            <v>LS</v>
          </cell>
          <cell r="I1501" t="e">
            <v>#REF!</v>
          </cell>
        </row>
        <row r="1502">
          <cell r="C1502" t="str">
            <v>LS</v>
          </cell>
          <cell r="I1502" t="e">
            <v>#REF!</v>
          </cell>
        </row>
        <row r="1503">
          <cell r="C1503" t="str">
            <v>LS</v>
          </cell>
          <cell r="I1503" t="e">
            <v>#REF!</v>
          </cell>
        </row>
        <row r="1504">
          <cell r="C1504" t="str">
            <v>LS</v>
          </cell>
          <cell r="I1504" t="e">
            <v>#REF!</v>
          </cell>
        </row>
        <row r="1505">
          <cell r="C1505" t="str">
            <v>LS</v>
          </cell>
          <cell r="I1505" t="e">
            <v>#REF!</v>
          </cell>
        </row>
        <row r="1506">
          <cell r="C1506" t="str">
            <v>LS</v>
          </cell>
          <cell r="I1506" t="e">
            <v>#REF!</v>
          </cell>
        </row>
        <row r="1507">
          <cell r="C1507" t="str">
            <v>LS</v>
          </cell>
          <cell r="I1507" t="e">
            <v>#REF!</v>
          </cell>
        </row>
        <row r="1508">
          <cell r="C1508" t="str">
            <v>LS</v>
          </cell>
          <cell r="I1508" t="e">
            <v>#REF!</v>
          </cell>
        </row>
        <row r="1509">
          <cell r="C1509" t="str">
            <v>LS</v>
          </cell>
          <cell r="I1509" t="e">
            <v>#REF!</v>
          </cell>
        </row>
        <row r="1510">
          <cell r="C1510" t="str">
            <v>LS</v>
          </cell>
          <cell r="I1510" t="e">
            <v>#REF!</v>
          </cell>
        </row>
        <row r="1511">
          <cell r="C1511" t="str">
            <v>LS</v>
          </cell>
          <cell r="I1511" t="e">
            <v>#REF!</v>
          </cell>
        </row>
        <row r="1512">
          <cell r="C1512" t="str">
            <v>LS</v>
          </cell>
          <cell r="I1512" t="e">
            <v>#REF!</v>
          </cell>
        </row>
        <row r="1513">
          <cell r="C1513" t="str">
            <v>LS</v>
          </cell>
          <cell r="I1513" t="e">
            <v>#REF!</v>
          </cell>
        </row>
        <row r="1514">
          <cell r="C1514" t="str">
            <v>LS</v>
          </cell>
          <cell r="I1514" t="e">
            <v>#REF!</v>
          </cell>
        </row>
        <row r="1515">
          <cell r="C1515" t="str">
            <v>LS</v>
          </cell>
          <cell r="I1515" t="e">
            <v>#REF!</v>
          </cell>
        </row>
        <row r="1516">
          <cell r="C1516" t="str">
            <v>LS</v>
          </cell>
          <cell r="I1516" t="e">
            <v>#REF!</v>
          </cell>
        </row>
        <row r="1517">
          <cell r="C1517" t="str">
            <v>LS</v>
          </cell>
          <cell r="I1517" t="e">
            <v>#REF!</v>
          </cell>
        </row>
        <row r="1518">
          <cell r="C1518" t="str">
            <v>LS</v>
          </cell>
          <cell r="I1518" t="e">
            <v>#REF!</v>
          </cell>
        </row>
        <row r="1519">
          <cell r="C1519" t="str">
            <v>LS</v>
          </cell>
          <cell r="I1519" t="e">
            <v>#REF!</v>
          </cell>
        </row>
        <row r="1520">
          <cell r="C1520" t="str">
            <v>LS</v>
          </cell>
          <cell r="I1520" t="e">
            <v>#REF!</v>
          </cell>
        </row>
        <row r="1521">
          <cell r="C1521" t="str">
            <v>LS</v>
          </cell>
          <cell r="I1521" t="e">
            <v>#REF!</v>
          </cell>
        </row>
        <row r="1522">
          <cell r="C1522" t="str">
            <v>LS</v>
          </cell>
          <cell r="I1522" t="e">
            <v>#REF!</v>
          </cell>
        </row>
        <row r="1523">
          <cell r="C1523" t="str">
            <v>LS</v>
          </cell>
          <cell r="I1523" t="e">
            <v>#REF!</v>
          </cell>
        </row>
        <row r="1524">
          <cell r="C1524" t="str">
            <v>LS</v>
          </cell>
          <cell r="I1524" t="e">
            <v>#REF!</v>
          </cell>
        </row>
        <row r="1525">
          <cell r="C1525" t="str">
            <v>LS</v>
          </cell>
          <cell r="I1525" t="e">
            <v>#REF!</v>
          </cell>
        </row>
        <row r="1526">
          <cell r="C1526" t="str">
            <v>LS</v>
          </cell>
          <cell r="I1526" t="e">
            <v>#REF!</v>
          </cell>
        </row>
        <row r="1527">
          <cell r="C1527" t="str">
            <v>LS</v>
          </cell>
          <cell r="I1527" t="e">
            <v>#REF!</v>
          </cell>
        </row>
        <row r="1528">
          <cell r="C1528" t="str">
            <v>LS</v>
          </cell>
          <cell r="I1528" t="e">
            <v>#REF!</v>
          </cell>
        </row>
        <row r="1529">
          <cell r="C1529" t="str">
            <v>LS</v>
          </cell>
          <cell r="I1529" t="e">
            <v>#REF!</v>
          </cell>
        </row>
        <row r="1530">
          <cell r="C1530" t="str">
            <v>LS</v>
          </cell>
          <cell r="I1530" t="e">
            <v>#REF!</v>
          </cell>
        </row>
        <row r="1531">
          <cell r="C1531" t="str">
            <v>LS</v>
          </cell>
          <cell r="I1531" t="e">
            <v>#REF!</v>
          </cell>
        </row>
        <row r="1532">
          <cell r="C1532" t="str">
            <v>LS</v>
          </cell>
          <cell r="I1532" t="e">
            <v>#REF!</v>
          </cell>
        </row>
        <row r="1533">
          <cell r="C1533" t="str">
            <v>LS</v>
          </cell>
          <cell r="I1533" t="e">
            <v>#REF!</v>
          </cell>
        </row>
        <row r="1534">
          <cell r="C1534" t="str">
            <v>LS</v>
          </cell>
          <cell r="I1534" t="e">
            <v>#REF!</v>
          </cell>
        </row>
        <row r="1535">
          <cell r="C1535" t="str">
            <v>LS</v>
          </cell>
          <cell r="I1535" t="e">
            <v>#REF!</v>
          </cell>
        </row>
        <row r="1536">
          <cell r="C1536" t="str">
            <v>LS</v>
          </cell>
          <cell r="I1536" t="e">
            <v>#REF!</v>
          </cell>
        </row>
        <row r="1537">
          <cell r="C1537" t="str">
            <v>LS</v>
          </cell>
          <cell r="I1537" t="e">
            <v>#REF!</v>
          </cell>
        </row>
        <row r="1538">
          <cell r="C1538" t="str">
            <v>LS</v>
          </cell>
          <cell r="I1538" t="e">
            <v>#REF!</v>
          </cell>
        </row>
        <row r="1539">
          <cell r="C1539" t="str">
            <v>LS</v>
          </cell>
          <cell r="I1539" t="e">
            <v>#REF!</v>
          </cell>
        </row>
        <row r="1540">
          <cell r="C1540" t="str">
            <v>LS</v>
          </cell>
          <cell r="I1540" t="e">
            <v>#REF!</v>
          </cell>
        </row>
        <row r="1541">
          <cell r="C1541" t="str">
            <v>LS</v>
          </cell>
          <cell r="I1541" t="e">
            <v>#REF!</v>
          </cell>
        </row>
        <row r="1542">
          <cell r="C1542" t="str">
            <v>LS</v>
          </cell>
          <cell r="I1542" t="e">
            <v>#REF!</v>
          </cell>
        </row>
        <row r="1543">
          <cell r="C1543" t="str">
            <v>LS</v>
          </cell>
          <cell r="I1543" t="e">
            <v>#REF!</v>
          </cell>
        </row>
        <row r="1544">
          <cell r="C1544" t="str">
            <v>LS</v>
          </cell>
          <cell r="I1544" t="e">
            <v>#REF!</v>
          </cell>
        </row>
        <row r="1545">
          <cell r="C1545" t="str">
            <v>LS</v>
          </cell>
          <cell r="I1545" t="e">
            <v>#REF!</v>
          </cell>
        </row>
        <row r="1546">
          <cell r="C1546" t="str">
            <v>LS</v>
          </cell>
          <cell r="I1546" t="e">
            <v>#REF!</v>
          </cell>
        </row>
        <row r="1547">
          <cell r="C1547" t="str">
            <v>LS</v>
          </cell>
          <cell r="I1547" t="e">
            <v>#REF!</v>
          </cell>
        </row>
        <row r="1548">
          <cell r="C1548" t="str">
            <v>LS</v>
          </cell>
          <cell r="I1548" t="e">
            <v>#REF!</v>
          </cell>
        </row>
        <row r="1549">
          <cell r="C1549" t="str">
            <v>LS</v>
          </cell>
          <cell r="I1549" t="e">
            <v>#REF!</v>
          </cell>
        </row>
        <row r="1550">
          <cell r="C1550" t="str">
            <v>LS</v>
          </cell>
          <cell r="I1550" t="e">
            <v>#REF!</v>
          </cell>
        </row>
        <row r="1551">
          <cell r="C1551" t="str">
            <v>LS</v>
          </cell>
          <cell r="I1551" t="e">
            <v>#REF!</v>
          </cell>
        </row>
        <row r="1552">
          <cell r="C1552" t="str">
            <v>RLS</v>
          </cell>
          <cell r="I1552" t="e">
            <v>#REF!</v>
          </cell>
        </row>
        <row r="1553">
          <cell r="C1553" t="str">
            <v>RLS</v>
          </cell>
          <cell r="I1553" t="e">
            <v>#REF!</v>
          </cell>
        </row>
        <row r="1554">
          <cell r="C1554" t="str">
            <v>RLS</v>
          </cell>
          <cell r="I1554" t="e">
            <v>#REF!</v>
          </cell>
        </row>
        <row r="1555">
          <cell r="C1555" t="str">
            <v>RLS</v>
          </cell>
          <cell r="I1555" t="e">
            <v>#REF!</v>
          </cell>
        </row>
        <row r="1556">
          <cell r="C1556" t="str">
            <v>RLS</v>
          </cell>
          <cell r="I1556" t="e">
            <v>#REF!</v>
          </cell>
        </row>
        <row r="1557">
          <cell r="C1557" t="str">
            <v>RLS</v>
          </cell>
          <cell r="I1557" t="e">
            <v>#REF!</v>
          </cell>
        </row>
        <row r="1558">
          <cell r="C1558" t="str">
            <v>RLS</v>
          </cell>
          <cell r="I1558" t="e">
            <v>#REF!</v>
          </cell>
        </row>
        <row r="1559">
          <cell r="C1559" t="str">
            <v>RLS</v>
          </cell>
          <cell r="I1559" t="e">
            <v>#REF!</v>
          </cell>
        </row>
        <row r="1560">
          <cell r="C1560" t="str">
            <v>RLS</v>
          </cell>
          <cell r="I1560" t="e">
            <v>#REF!</v>
          </cell>
        </row>
        <row r="1561">
          <cell r="C1561" t="str">
            <v>RLS</v>
          </cell>
          <cell r="I1561" t="e">
            <v>#REF!</v>
          </cell>
        </row>
        <row r="1562">
          <cell r="C1562" t="str">
            <v>RLS</v>
          </cell>
          <cell r="I1562" t="e">
            <v>#REF!</v>
          </cell>
        </row>
        <row r="1563">
          <cell r="C1563" t="str">
            <v>RLS</v>
          </cell>
          <cell r="I1563" t="e">
            <v>#REF!</v>
          </cell>
        </row>
        <row r="1564">
          <cell r="C1564" t="str">
            <v>RLS</v>
          </cell>
          <cell r="I1564" t="e">
            <v>#REF!</v>
          </cell>
        </row>
        <row r="1565">
          <cell r="C1565" t="str">
            <v>RLS</v>
          </cell>
          <cell r="I1565" t="e">
            <v>#REF!</v>
          </cell>
        </row>
        <row r="1566">
          <cell r="C1566" t="str">
            <v>RLS</v>
          </cell>
          <cell r="I1566" t="e">
            <v>#REF!</v>
          </cell>
        </row>
        <row r="1567">
          <cell r="C1567" t="str">
            <v>RLS</v>
          </cell>
          <cell r="I1567" t="e">
            <v>#REF!</v>
          </cell>
        </row>
        <row r="1568">
          <cell r="C1568" t="str">
            <v>RLS</v>
          </cell>
          <cell r="I1568" t="e">
            <v>#REF!</v>
          </cell>
        </row>
        <row r="1569">
          <cell r="C1569" t="str">
            <v>RLS</v>
          </cell>
          <cell r="I1569" t="e">
            <v>#REF!</v>
          </cell>
        </row>
        <row r="1570">
          <cell r="C1570" t="str">
            <v>RLS</v>
          </cell>
          <cell r="I1570" t="e">
            <v>#REF!</v>
          </cell>
        </row>
        <row r="1571">
          <cell r="C1571" t="str">
            <v>RLS</v>
          </cell>
          <cell r="I1571" t="e">
            <v>#REF!</v>
          </cell>
        </row>
        <row r="1572">
          <cell r="C1572" t="str">
            <v>RLS</v>
          </cell>
          <cell r="I1572" t="e">
            <v>#REF!</v>
          </cell>
        </row>
        <row r="1573">
          <cell r="C1573" t="str">
            <v>RLS</v>
          </cell>
          <cell r="I1573" t="e">
            <v>#REF!</v>
          </cell>
        </row>
        <row r="1574">
          <cell r="C1574" t="str">
            <v>RLS</v>
          </cell>
          <cell r="I1574" t="e">
            <v>#REF!</v>
          </cell>
        </row>
        <row r="1575">
          <cell r="C1575" t="str">
            <v>RLS</v>
          </cell>
          <cell r="I1575" t="e">
            <v>#REF!</v>
          </cell>
        </row>
        <row r="1576">
          <cell r="C1576" t="str">
            <v>RLS</v>
          </cell>
          <cell r="I1576" t="e">
            <v>#REF!</v>
          </cell>
        </row>
        <row r="1577">
          <cell r="C1577" t="str">
            <v>RLS</v>
          </cell>
          <cell r="I1577" t="e">
            <v>#REF!</v>
          </cell>
        </row>
        <row r="1578">
          <cell r="C1578" t="str">
            <v>RLS</v>
          </cell>
          <cell r="I1578" t="e">
            <v>#REF!</v>
          </cell>
        </row>
        <row r="1579">
          <cell r="C1579" t="str">
            <v>RLS</v>
          </cell>
          <cell r="I1579" t="e">
            <v>#REF!</v>
          </cell>
        </row>
        <row r="1580">
          <cell r="C1580" t="str">
            <v>RLS</v>
          </cell>
          <cell r="I1580" t="e">
            <v>#REF!</v>
          </cell>
        </row>
        <row r="1581">
          <cell r="C1581" t="str">
            <v>RLS</v>
          </cell>
          <cell r="I1581" t="e">
            <v>#REF!</v>
          </cell>
        </row>
        <row r="1582">
          <cell r="C1582" t="str">
            <v>RLS</v>
          </cell>
          <cell r="I1582" t="e">
            <v>#REF!</v>
          </cell>
        </row>
        <row r="1583">
          <cell r="C1583" t="str">
            <v>RLS</v>
          </cell>
          <cell r="I1583" t="e">
            <v>#REF!</v>
          </cell>
        </row>
        <row r="1584">
          <cell r="C1584" t="str">
            <v>RLS</v>
          </cell>
          <cell r="I1584" t="e">
            <v>#REF!</v>
          </cell>
        </row>
        <row r="1585">
          <cell r="C1585" t="str">
            <v>RLS</v>
          </cell>
          <cell r="I1585" t="e">
            <v>#REF!</v>
          </cell>
        </row>
        <row r="1586">
          <cell r="C1586" t="str">
            <v>RLS</v>
          </cell>
          <cell r="I1586" t="e">
            <v>#REF!</v>
          </cell>
        </row>
        <row r="1587">
          <cell r="C1587" t="str">
            <v>RLS</v>
          </cell>
          <cell r="I1587" t="e">
            <v>#REF!</v>
          </cell>
        </row>
        <row r="1588">
          <cell r="C1588" t="str">
            <v>RLS</v>
          </cell>
          <cell r="I1588" t="e">
            <v>#REF!</v>
          </cell>
        </row>
        <row r="1589">
          <cell r="C1589" t="str">
            <v>RLS</v>
          </cell>
          <cell r="I1589" t="e">
            <v>#REF!</v>
          </cell>
        </row>
        <row r="1590">
          <cell r="C1590" t="str">
            <v>RLS</v>
          </cell>
          <cell r="I1590" t="e">
            <v>#REF!</v>
          </cell>
        </row>
        <row r="1591">
          <cell r="C1591" t="str">
            <v>RLS</v>
          </cell>
          <cell r="I1591" t="e">
            <v>#REF!</v>
          </cell>
        </row>
        <row r="1592">
          <cell r="C1592" t="str">
            <v>RLS</v>
          </cell>
          <cell r="I1592" t="e">
            <v>#REF!</v>
          </cell>
        </row>
        <row r="1593">
          <cell r="C1593" t="str">
            <v>RLS</v>
          </cell>
          <cell r="I1593" t="e">
            <v>#REF!</v>
          </cell>
        </row>
        <row r="1594">
          <cell r="C1594" t="str">
            <v>RLS</v>
          </cell>
          <cell r="I1594" t="e">
            <v>#REF!</v>
          </cell>
        </row>
        <row r="1595">
          <cell r="C1595" t="str">
            <v>RLS</v>
          </cell>
          <cell r="I1595" t="e">
            <v>#REF!</v>
          </cell>
        </row>
        <row r="1596">
          <cell r="C1596" t="str">
            <v>RLS</v>
          </cell>
          <cell r="I1596" t="e">
            <v>#REF!</v>
          </cell>
        </row>
        <row r="1597">
          <cell r="C1597" t="str">
            <v>RLS</v>
          </cell>
          <cell r="I1597" t="e">
            <v>#REF!</v>
          </cell>
        </row>
        <row r="1598">
          <cell r="C1598" t="str">
            <v>RLS</v>
          </cell>
          <cell r="I1598" t="e">
            <v>#REF!</v>
          </cell>
        </row>
        <row r="1599">
          <cell r="C1599" t="str">
            <v>RLS</v>
          </cell>
          <cell r="I1599" t="e">
            <v>#REF!</v>
          </cell>
        </row>
        <row r="1600">
          <cell r="C1600" t="str">
            <v>RLS</v>
          </cell>
          <cell r="I1600" t="e">
            <v>#REF!</v>
          </cell>
        </row>
        <row r="1601">
          <cell r="C1601" t="str">
            <v>RLS</v>
          </cell>
          <cell r="I1601" t="e">
            <v>#REF!</v>
          </cell>
        </row>
        <row r="1602">
          <cell r="C1602" t="str">
            <v>RLS</v>
          </cell>
          <cell r="I1602" t="e">
            <v>#REF!</v>
          </cell>
        </row>
        <row r="1603">
          <cell r="C1603" t="str">
            <v>RLS</v>
          </cell>
          <cell r="I1603" t="e">
            <v>#REF!</v>
          </cell>
        </row>
        <row r="1604">
          <cell r="C1604" t="str">
            <v>RLS</v>
          </cell>
          <cell r="I1604" t="e">
            <v>#REF!</v>
          </cell>
        </row>
        <row r="1605">
          <cell r="C1605" t="str">
            <v>RLS</v>
          </cell>
          <cell r="I1605" t="e">
            <v>#REF!</v>
          </cell>
        </row>
        <row r="1606">
          <cell r="C1606" t="str">
            <v>RLS</v>
          </cell>
          <cell r="I1606" t="e">
            <v>#REF!</v>
          </cell>
        </row>
        <row r="1607">
          <cell r="C1607" t="str">
            <v>RLS</v>
          </cell>
          <cell r="I1607" t="e">
            <v>#REF!</v>
          </cell>
        </row>
        <row r="1608">
          <cell r="C1608" t="str">
            <v>RLS</v>
          </cell>
          <cell r="I1608" t="e">
            <v>#REF!</v>
          </cell>
        </row>
        <row r="1609">
          <cell r="C1609" t="str">
            <v>RLS</v>
          </cell>
          <cell r="I1609" t="e">
            <v>#REF!</v>
          </cell>
        </row>
        <row r="1610">
          <cell r="C1610" t="str">
            <v>RLS</v>
          </cell>
          <cell r="I1610" t="e">
            <v>#REF!</v>
          </cell>
        </row>
        <row r="1611">
          <cell r="C1611" t="str">
            <v>RLS</v>
          </cell>
          <cell r="I1611" t="e">
            <v>#REF!</v>
          </cell>
        </row>
        <row r="1612">
          <cell r="C1612" t="str">
            <v>RLS</v>
          </cell>
          <cell r="I1612" t="e">
            <v>#REF!</v>
          </cell>
        </row>
        <row r="1613">
          <cell r="C1613" t="str">
            <v>RLS</v>
          </cell>
          <cell r="I1613" t="e">
            <v>#REF!</v>
          </cell>
        </row>
        <row r="1614">
          <cell r="C1614" t="str">
            <v>RLS</v>
          </cell>
          <cell r="I1614" t="e">
            <v>#REF!</v>
          </cell>
        </row>
        <row r="1615">
          <cell r="C1615" t="str">
            <v>RLS</v>
          </cell>
          <cell r="I1615" t="e">
            <v>#REF!</v>
          </cell>
        </row>
        <row r="1616">
          <cell r="C1616" t="str">
            <v>RLS</v>
          </cell>
          <cell r="I1616" t="e">
            <v>#REF!</v>
          </cell>
        </row>
        <row r="1617">
          <cell r="C1617" t="str">
            <v>RLS</v>
          </cell>
          <cell r="I1617" t="e">
            <v>#REF!</v>
          </cell>
        </row>
        <row r="1618">
          <cell r="C1618" t="str">
            <v>RLS</v>
          </cell>
          <cell r="I1618" t="e">
            <v>#REF!</v>
          </cell>
        </row>
        <row r="1619">
          <cell r="C1619" t="str">
            <v>RLS</v>
          </cell>
          <cell r="I1619" t="e">
            <v>#REF!</v>
          </cell>
        </row>
        <row r="1620">
          <cell r="C1620" t="str">
            <v>RLS</v>
          </cell>
          <cell r="I1620" t="e">
            <v>#REF!</v>
          </cell>
        </row>
        <row r="1621">
          <cell r="C1621" t="str">
            <v>RLS</v>
          </cell>
          <cell r="I1621" t="e">
            <v>#REF!</v>
          </cell>
        </row>
        <row r="1622">
          <cell r="C1622" t="str">
            <v>RLS</v>
          </cell>
          <cell r="I1622" t="e">
            <v>#REF!</v>
          </cell>
        </row>
        <row r="1623">
          <cell r="C1623" t="str">
            <v>RLS</v>
          </cell>
          <cell r="I1623" t="e">
            <v>#REF!</v>
          </cell>
        </row>
        <row r="1624">
          <cell r="C1624" t="str">
            <v>RLS</v>
          </cell>
          <cell r="I1624" t="e">
            <v>#REF!</v>
          </cell>
        </row>
        <row r="1625">
          <cell r="C1625" t="str">
            <v>RLS</v>
          </cell>
          <cell r="I1625" t="e">
            <v>#REF!</v>
          </cell>
        </row>
        <row r="1626">
          <cell r="C1626" t="str">
            <v>RLS</v>
          </cell>
          <cell r="I1626" t="e">
            <v>#REF!</v>
          </cell>
        </row>
        <row r="1627">
          <cell r="C1627" t="str">
            <v>RLS</v>
          </cell>
          <cell r="I1627" t="e">
            <v>#REF!</v>
          </cell>
        </row>
        <row r="1628">
          <cell r="C1628" t="str">
            <v>RLS</v>
          </cell>
          <cell r="I1628" t="e">
            <v>#REF!</v>
          </cell>
        </row>
        <row r="1629">
          <cell r="C1629" t="str">
            <v>RLS</v>
          </cell>
          <cell r="I1629" t="e">
            <v>#REF!</v>
          </cell>
        </row>
        <row r="1630">
          <cell r="C1630" t="str">
            <v>RLS</v>
          </cell>
          <cell r="I1630" t="e">
            <v>#REF!</v>
          </cell>
        </row>
        <row r="1631">
          <cell r="C1631" t="str">
            <v>RLS</v>
          </cell>
          <cell r="I1631" t="e">
            <v>#REF!</v>
          </cell>
        </row>
        <row r="1632">
          <cell r="C1632" t="str">
            <v>RLS</v>
          </cell>
          <cell r="I1632" t="e">
            <v>#REF!</v>
          </cell>
        </row>
        <row r="1633">
          <cell r="C1633" t="str">
            <v>RLS</v>
          </cell>
          <cell r="I1633" t="e">
            <v>#REF!</v>
          </cell>
        </row>
        <row r="1634">
          <cell r="C1634" t="str">
            <v>RLS</v>
          </cell>
          <cell r="I1634" t="e">
            <v>#REF!</v>
          </cell>
        </row>
        <row r="1635">
          <cell r="C1635" t="str">
            <v>RLS</v>
          </cell>
          <cell r="I1635" t="e">
            <v>#REF!</v>
          </cell>
        </row>
        <row r="1636">
          <cell r="C1636" t="str">
            <v>RLS</v>
          </cell>
          <cell r="I1636" t="e">
            <v>#REF!</v>
          </cell>
        </row>
        <row r="1637">
          <cell r="C1637" t="str">
            <v>RLS</v>
          </cell>
          <cell r="I1637" t="e">
            <v>#REF!</v>
          </cell>
        </row>
        <row r="1638">
          <cell r="C1638" t="str">
            <v>RLS</v>
          </cell>
          <cell r="I1638" t="e">
            <v>#REF!</v>
          </cell>
        </row>
        <row r="1639">
          <cell r="C1639" t="str">
            <v>RLS</v>
          </cell>
          <cell r="I1639" t="e">
            <v>#REF!</v>
          </cell>
        </row>
        <row r="1640">
          <cell r="C1640" t="str">
            <v>RLS</v>
          </cell>
          <cell r="I1640" t="e">
            <v>#REF!</v>
          </cell>
        </row>
        <row r="1641">
          <cell r="C1641" t="str">
            <v>RLS</v>
          </cell>
          <cell r="I1641" t="e">
            <v>#REF!</v>
          </cell>
        </row>
        <row r="1642">
          <cell r="C1642" t="str">
            <v>RLS</v>
          </cell>
          <cell r="I1642" t="e">
            <v>#REF!</v>
          </cell>
        </row>
        <row r="1643">
          <cell r="C1643" t="str">
            <v>RLS</v>
          </cell>
          <cell r="I1643" t="e">
            <v>#REF!</v>
          </cell>
        </row>
        <row r="1644">
          <cell r="C1644" t="str">
            <v>RLS</v>
          </cell>
          <cell r="I1644" t="e">
            <v>#REF!</v>
          </cell>
        </row>
        <row r="1645">
          <cell r="C1645" t="str">
            <v>RLS</v>
          </cell>
          <cell r="I1645" t="e">
            <v>#REF!</v>
          </cell>
        </row>
        <row r="1646">
          <cell r="C1646" t="str">
            <v>RLS</v>
          </cell>
          <cell r="I1646" t="e">
            <v>#REF!</v>
          </cell>
        </row>
        <row r="1647">
          <cell r="C1647" t="str">
            <v>RLS</v>
          </cell>
          <cell r="I1647" t="e">
            <v>#REF!</v>
          </cell>
        </row>
        <row r="1648">
          <cell r="C1648" t="str">
            <v>RLS</v>
          </cell>
          <cell r="I1648" t="e">
            <v>#REF!</v>
          </cell>
        </row>
        <row r="1649">
          <cell r="C1649" t="str">
            <v>RLS</v>
          </cell>
          <cell r="I1649" t="e">
            <v>#REF!</v>
          </cell>
        </row>
        <row r="1650">
          <cell r="C1650" t="str">
            <v>RLS</v>
          </cell>
          <cell r="I1650" t="e">
            <v>#REF!</v>
          </cell>
        </row>
        <row r="1651">
          <cell r="C1651" t="str">
            <v>RLS</v>
          </cell>
          <cell r="I1651" t="e">
            <v>#REF!</v>
          </cell>
        </row>
        <row r="1652">
          <cell r="C1652" t="str">
            <v>RLS</v>
          </cell>
          <cell r="I1652" t="e">
            <v>#REF!</v>
          </cell>
        </row>
        <row r="1653">
          <cell r="C1653" t="str">
            <v>RLS</v>
          </cell>
          <cell r="I1653" t="e">
            <v>#REF!</v>
          </cell>
        </row>
        <row r="1654">
          <cell r="C1654" t="str">
            <v>RLS</v>
          </cell>
          <cell r="I1654" t="e">
            <v>#REF!</v>
          </cell>
        </row>
        <row r="1655">
          <cell r="C1655" t="str">
            <v>RLS</v>
          </cell>
          <cell r="I1655" t="e">
            <v>#REF!</v>
          </cell>
        </row>
        <row r="1656">
          <cell r="C1656" t="str">
            <v>RLS</v>
          </cell>
          <cell r="I1656" t="e">
            <v>#REF!</v>
          </cell>
        </row>
        <row r="1657">
          <cell r="C1657" t="str">
            <v>RLS</v>
          </cell>
          <cell r="I1657" t="e">
            <v>#REF!</v>
          </cell>
        </row>
        <row r="1658">
          <cell r="C1658" t="str">
            <v>RLS</v>
          </cell>
          <cell r="I1658" t="e">
            <v>#REF!</v>
          </cell>
        </row>
        <row r="1659">
          <cell r="C1659" t="str">
            <v>RLS</v>
          </cell>
          <cell r="I1659" t="e">
            <v>#REF!</v>
          </cell>
        </row>
        <row r="1660">
          <cell r="C1660" t="str">
            <v>RLS</v>
          </cell>
          <cell r="I1660" t="e">
            <v>#REF!</v>
          </cell>
        </row>
        <row r="1661">
          <cell r="C1661" t="str">
            <v>RLS</v>
          </cell>
          <cell r="I1661" t="e">
            <v>#REF!</v>
          </cell>
        </row>
        <row r="1662">
          <cell r="C1662" t="str">
            <v>RLS</v>
          </cell>
          <cell r="I1662" t="e">
            <v>#REF!</v>
          </cell>
        </row>
        <row r="1663">
          <cell r="C1663" t="str">
            <v>RLS</v>
          </cell>
          <cell r="I1663" t="e">
            <v>#REF!</v>
          </cell>
        </row>
        <row r="1664">
          <cell r="C1664" t="str">
            <v>RLS</v>
          </cell>
          <cell r="I1664" t="e">
            <v>#REF!</v>
          </cell>
        </row>
        <row r="1665">
          <cell r="C1665" t="str">
            <v>RLS</v>
          </cell>
          <cell r="I1665" t="e">
            <v>#REF!</v>
          </cell>
        </row>
        <row r="1666">
          <cell r="C1666" t="str">
            <v>RLS</v>
          </cell>
          <cell r="I1666" t="e">
            <v>#REF!</v>
          </cell>
        </row>
        <row r="1667">
          <cell r="C1667" t="str">
            <v>RLS</v>
          </cell>
          <cell r="I1667" t="e">
            <v>#REF!</v>
          </cell>
        </row>
        <row r="1668">
          <cell r="C1668" t="str">
            <v>RLS</v>
          </cell>
          <cell r="I1668" t="e">
            <v>#REF!</v>
          </cell>
        </row>
        <row r="1669">
          <cell r="C1669" t="str">
            <v>RLS</v>
          </cell>
          <cell r="I1669" t="e">
            <v>#REF!</v>
          </cell>
        </row>
        <row r="1670">
          <cell r="C1670" t="str">
            <v>RLS</v>
          </cell>
          <cell r="I1670" t="e">
            <v>#REF!</v>
          </cell>
        </row>
        <row r="1671">
          <cell r="C1671" t="str">
            <v>RLS</v>
          </cell>
          <cell r="I1671" t="e">
            <v>#REF!</v>
          </cell>
        </row>
        <row r="1672">
          <cell r="C1672" t="str">
            <v>RLS</v>
          </cell>
          <cell r="I1672" t="e">
            <v>#REF!</v>
          </cell>
        </row>
        <row r="1673">
          <cell r="C1673" t="str">
            <v>RLS</v>
          </cell>
          <cell r="I1673" t="e">
            <v>#REF!</v>
          </cell>
        </row>
        <row r="1674">
          <cell r="C1674" t="str">
            <v>RLS</v>
          </cell>
          <cell r="I1674" t="e">
            <v>#REF!</v>
          </cell>
        </row>
        <row r="1675">
          <cell r="C1675" t="str">
            <v>RLS</v>
          </cell>
          <cell r="I1675" t="e">
            <v>#REF!</v>
          </cell>
        </row>
        <row r="1676">
          <cell r="C1676" t="str">
            <v>RLS</v>
          </cell>
          <cell r="I1676" t="e">
            <v>#REF!</v>
          </cell>
        </row>
        <row r="1677">
          <cell r="C1677" t="str">
            <v>RLS</v>
          </cell>
          <cell r="I1677" t="e">
            <v>#REF!</v>
          </cell>
        </row>
        <row r="1678">
          <cell r="C1678" t="str">
            <v>RLS</v>
          </cell>
          <cell r="I1678" t="e">
            <v>#REF!</v>
          </cell>
        </row>
        <row r="1679">
          <cell r="C1679" t="str">
            <v>RLS</v>
          </cell>
          <cell r="I1679" t="e">
            <v>#REF!</v>
          </cell>
        </row>
        <row r="1680">
          <cell r="C1680" t="str">
            <v>RLS</v>
          </cell>
          <cell r="I1680" t="e">
            <v>#REF!</v>
          </cell>
        </row>
        <row r="1681">
          <cell r="C1681" t="str">
            <v>RLS</v>
          </cell>
          <cell r="I1681" t="e">
            <v>#REF!</v>
          </cell>
        </row>
        <row r="1682">
          <cell r="C1682" t="str">
            <v>RLS</v>
          </cell>
          <cell r="I1682" t="e">
            <v>#REF!</v>
          </cell>
        </row>
        <row r="1683">
          <cell r="C1683" t="str">
            <v>RLS</v>
          </cell>
          <cell r="I1683" t="e">
            <v>#REF!</v>
          </cell>
        </row>
        <row r="1684">
          <cell r="C1684" t="str">
            <v>RLS</v>
          </cell>
          <cell r="I1684" t="e">
            <v>#REF!</v>
          </cell>
        </row>
        <row r="1685">
          <cell r="C1685" t="str">
            <v>RLS</v>
          </cell>
          <cell r="I1685" t="e">
            <v>#REF!</v>
          </cell>
        </row>
        <row r="1686">
          <cell r="C1686" t="str">
            <v>RLS</v>
          </cell>
          <cell r="I1686" t="e">
            <v>#REF!</v>
          </cell>
        </row>
        <row r="1687">
          <cell r="C1687" t="str">
            <v>RLS</v>
          </cell>
          <cell r="I1687" t="e">
            <v>#REF!</v>
          </cell>
        </row>
        <row r="1688">
          <cell r="C1688" t="str">
            <v>RLS</v>
          </cell>
          <cell r="I1688" t="e">
            <v>#REF!</v>
          </cell>
        </row>
        <row r="1689">
          <cell r="C1689" t="str">
            <v>RLS</v>
          </cell>
          <cell r="I1689" t="e">
            <v>#REF!</v>
          </cell>
        </row>
        <row r="1690">
          <cell r="C1690" t="str">
            <v>RLS</v>
          </cell>
          <cell r="I1690" t="e">
            <v>#REF!</v>
          </cell>
        </row>
        <row r="1691">
          <cell r="C1691" t="str">
            <v>RLS</v>
          </cell>
          <cell r="I1691" t="e">
            <v>#REF!</v>
          </cell>
        </row>
        <row r="1692">
          <cell r="C1692" t="str">
            <v>RLS</v>
          </cell>
          <cell r="I1692" t="e">
            <v>#REF!</v>
          </cell>
        </row>
        <row r="1693">
          <cell r="C1693" t="str">
            <v>RLS</v>
          </cell>
          <cell r="I1693" t="e">
            <v>#REF!</v>
          </cell>
        </row>
        <row r="1694">
          <cell r="C1694" t="str">
            <v>RLS</v>
          </cell>
          <cell r="I1694" t="e">
            <v>#REF!</v>
          </cell>
        </row>
        <row r="1695">
          <cell r="C1695" t="str">
            <v>RLS</v>
          </cell>
          <cell r="I1695" t="e">
            <v>#REF!</v>
          </cell>
        </row>
        <row r="1696">
          <cell r="C1696" t="str">
            <v>RLS</v>
          </cell>
          <cell r="I1696" t="e">
            <v>#REF!</v>
          </cell>
        </row>
        <row r="1697">
          <cell r="C1697" t="str">
            <v>RLS</v>
          </cell>
          <cell r="I1697" t="e">
            <v>#REF!</v>
          </cell>
        </row>
        <row r="1698">
          <cell r="C1698" t="str">
            <v>RLS</v>
          </cell>
          <cell r="I1698" t="e">
            <v>#REF!</v>
          </cell>
        </row>
        <row r="1699">
          <cell r="C1699" t="str">
            <v>RLS</v>
          </cell>
          <cell r="I1699" t="e">
            <v>#REF!</v>
          </cell>
        </row>
        <row r="1700">
          <cell r="C1700" t="str">
            <v>RLS</v>
          </cell>
          <cell r="I1700" t="e">
            <v>#REF!</v>
          </cell>
        </row>
        <row r="1701">
          <cell r="C1701" t="str">
            <v>RLS</v>
          </cell>
          <cell r="I1701" t="e">
            <v>#REF!</v>
          </cell>
        </row>
        <row r="1702">
          <cell r="C1702" t="str">
            <v>RLS</v>
          </cell>
          <cell r="I1702" t="e">
            <v>#REF!</v>
          </cell>
        </row>
        <row r="1703">
          <cell r="C1703" t="str">
            <v>RLS</v>
          </cell>
          <cell r="I1703" t="e">
            <v>#REF!</v>
          </cell>
        </row>
        <row r="1704">
          <cell r="C1704" t="str">
            <v>RLS</v>
          </cell>
          <cell r="I1704" t="e">
            <v>#REF!</v>
          </cell>
        </row>
        <row r="1705">
          <cell r="C1705" t="str">
            <v>RLS</v>
          </cell>
          <cell r="I1705" t="e">
            <v>#REF!</v>
          </cell>
        </row>
        <row r="1706">
          <cell r="C1706" t="str">
            <v>RLS</v>
          </cell>
          <cell r="I1706" t="e">
            <v>#REF!</v>
          </cell>
        </row>
        <row r="1707">
          <cell r="C1707" t="str">
            <v>RLS</v>
          </cell>
          <cell r="I1707" t="e">
            <v>#REF!</v>
          </cell>
        </row>
        <row r="1708">
          <cell r="C1708" t="str">
            <v>RLS</v>
          </cell>
          <cell r="I1708" t="e">
            <v>#REF!</v>
          </cell>
        </row>
        <row r="1709">
          <cell r="C1709" t="str">
            <v>RLS</v>
          </cell>
          <cell r="I1709" t="e">
            <v>#REF!</v>
          </cell>
        </row>
        <row r="1710">
          <cell r="C1710" t="str">
            <v>RLS</v>
          </cell>
          <cell r="I1710" t="e">
            <v>#REF!</v>
          </cell>
        </row>
        <row r="1711">
          <cell r="C1711" t="str">
            <v>RLS</v>
          </cell>
          <cell r="I1711" t="e">
            <v>#REF!</v>
          </cell>
        </row>
        <row r="1712">
          <cell r="C1712" t="str">
            <v>RLS</v>
          </cell>
          <cell r="I1712" t="e">
            <v>#REF!</v>
          </cell>
        </row>
        <row r="1713">
          <cell r="C1713" t="str">
            <v>RLS</v>
          </cell>
          <cell r="I1713" t="e">
            <v>#REF!</v>
          </cell>
        </row>
        <row r="1714">
          <cell r="C1714" t="str">
            <v>RLS</v>
          </cell>
          <cell r="I1714" t="e">
            <v>#REF!</v>
          </cell>
        </row>
        <row r="1715">
          <cell r="C1715" t="str">
            <v>RLS</v>
          </cell>
          <cell r="I1715" t="e">
            <v>#REF!</v>
          </cell>
        </row>
        <row r="1716">
          <cell r="C1716" t="str">
            <v>RLS</v>
          </cell>
          <cell r="I1716" t="e">
            <v>#REF!</v>
          </cell>
        </row>
        <row r="1717">
          <cell r="C1717" t="str">
            <v>RLS</v>
          </cell>
          <cell r="I1717" t="e">
            <v>#REF!</v>
          </cell>
        </row>
        <row r="1718">
          <cell r="C1718" t="str">
            <v>RLS</v>
          </cell>
          <cell r="I1718" t="e">
            <v>#REF!</v>
          </cell>
        </row>
        <row r="1719">
          <cell r="C1719" t="str">
            <v>RLS</v>
          </cell>
          <cell r="I1719" t="e">
            <v>#REF!</v>
          </cell>
        </row>
        <row r="1720">
          <cell r="C1720" t="str">
            <v>RLS</v>
          </cell>
          <cell r="I1720" t="e">
            <v>#REF!</v>
          </cell>
        </row>
        <row r="1721">
          <cell r="C1721" t="str">
            <v>RLS</v>
          </cell>
          <cell r="I1721" t="e">
            <v>#REF!</v>
          </cell>
        </row>
        <row r="1722">
          <cell r="C1722" t="str">
            <v>RLS</v>
          </cell>
          <cell r="I1722" t="e">
            <v>#REF!</v>
          </cell>
        </row>
        <row r="1723">
          <cell r="C1723" t="str">
            <v>RLS</v>
          </cell>
          <cell r="I1723" t="e">
            <v>#REF!</v>
          </cell>
        </row>
        <row r="1724">
          <cell r="C1724" t="str">
            <v>RLS</v>
          </cell>
          <cell r="I1724" t="e">
            <v>#REF!</v>
          </cell>
        </row>
        <row r="1725">
          <cell r="C1725" t="str">
            <v>RLS</v>
          </cell>
          <cell r="I1725" t="e">
            <v>#REF!</v>
          </cell>
        </row>
        <row r="1726">
          <cell r="C1726" t="str">
            <v>RLS</v>
          </cell>
          <cell r="I1726" t="e">
            <v>#REF!</v>
          </cell>
        </row>
        <row r="1727">
          <cell r="C1727" t="str">
            <v>RLS</v>
          </cell>
          <cell r="I1727" t="e">
            <v>#REF!</v>
          </cell>
        </row>
        <row r="1728">
          <cell r="C1728" t="str">
            <v>RLS</v>
          </cell>
          <cell r="I1728" t="e">
            <v>#REF!</v>
          </cell>
        </row>
        <row r="1729">
          <cell r="C1729" t="str">
            <v>RLS</v>
          </cell>
          <cell r="I1729" t="e">
            <v>#REF!</v>
          </cell>
        </row>
        <row r="1730">
          <cell r="C1730" t="str">
            <v>RLS</v>
          </cell>
          <cell r="I1730" t="e">
            <v>#REF!</v>
          </cell>
        </row>
        <row r="1731">
          <cell r="C1731" t="str">
            <v>RLS</v>
          </cell>
          <cell r="I1731" t="e">
            <v>#REF!</v>
          </cell>
        </row>
        <row r="1732">
          <cell r="C1732" t="str">
            <v>RLS</v>
          </cell>
          <cell r="I1732" t="e">
            <v>#REF!</v>
          </cell>
        </row>
        <row r="1733">
          <cell r="C1733" t="str">
            <v>RLS</v>
          </cell>
          <cell r="I1733" t="e">
            <v>#REF!</v>
          </cell>
        </row>
        <row r="1734">
          <cell r="C1734" t="str">
            <v>RLS</v>
          </cell>
          <cell r="I1734" t="e">
            <v>#REF!</v>
          </cell>
        </row>
        <row r="1735">
          <cell r="C1735" t="str">
            <v>RLS</v>
          </cell>
          <cell r="I1735" t="e">
            <v>#REF!</v>
          </cell>
        </row>
        <row r="1736">
          <cell r="C1736" t="str">
            <v>RLS</v>
          </cell>
          <cell r="I1736" t="e">
            <v>#REF!</v>
          </cell>
        </row>
        <row r="1737">
          <cell r="C1737" t="str">
            <v>RLS</v>
          </cell>
          <cell r="I1737" t="e">
            <v>#REF!</v>
          </cell>
        </row>
        <row r="1738">
          <cell r="C1738" t="str">
            <v>RLS</v>
          </cell>
          <cell r="I1738" t="e">
            <v>#REF!</v>
          </cell>
        </row>
        <row r="1739">
          <cell r="C1739" t="str">
            <v>RLS</v>
          </cell>
          <cell r="I1739" t="e">
            <v>#REF!</v>
          </cell>
        </row>
        <row r="1740">
          <cell r="C1740" t="str">
            <v>RLS</v>
          </cell>
          <cell r="I1740" t="e">
            <v>#REF!</v>
          </cell>
        </row>
        <row r="1741">
          <cell r="C1741" t="str">
            <v>RLS</v>
          </cell>
          <cell r="I1741" t="e">
            <v>#REF!</v>
          </cell>
        </row>
        <row r="1742">
          <cell r="C1742" t="str">
            <v>RLS</v>
          </cell>
          <cell r="I1742" t="e">
            <v>#REF!</v>
          </cell>
        </row>
        <row r="1743">
          <cell r="C1743" t="str">
            <v>RLS</v>
          </cell>
          <cell r="I1743" t="e">
            <v>#REF!</v>
          </cell>
        </row>
        <row r="1744">
          <cell r="C1744" t="str">
            <v>RLS</v>
          </cell>
          <cell r="I1744" t="e">
            <v>#REF!</v>
          </cell>
        </row>
        <row r="1745">
          <cell r="C1745" t="str">
            <v>RLS</v>
          </cell>
          <cell r="I1745" t="e">
            <v>#REF!</v>
          </cell>
        </row>
        <row r="1746">
          <cell r="C1746" t="str">
            <v>RLS</v>
          </cell>
          <cell r="I1746" t="e">
            <v>#REF!</v>
          </cell>
        </row>
        <row r="1747">
          <cell r="C1747" t="str">
            <v>RLS</v>
          </cell>
          <cell r="I1747" t="e">
            <v>#REF!</v>
          </cell>
        </row>
        <row r="1748">
          <cell r="C1748" t="str">
            <v>RLS</v>
          </cell>
          <cell r="I1748" t="e">
            <v>#REF!</v>
          </cell>
        </row>
        <row r="1749">
          <cell r="C1749" t="str">
            <v>RLS</v>
          </cell>
          <cell r="I1749" t="e">
            <v>#REF!</v>
          </cell>
        </row>
        <row r="1750">
          <cell r="C1750" t="str">
            <v>RLS</v>
          </cell>
          <cell r="I1750" t="e">
            <v>#REF!</v>
          </cell>
        </row>
        <row r="1751">
          <cell r="C1751" t="str">
            <v>RLS</v>
          </cell>
          <cell r="I1751" t="e">
            <v>#REF!</v>
          </cell>
        </row>
        <row r="1752">
          <cell r="C1752" t="str">
            <v>DSK</v>
          </cell>
          <cell r="I1752" t="e">
            <v>#REF!</v>
          </cell>
        </row>
        <row r="1753">
          <cell r="C1753" t="str">
            <v>DSK</v>
          </cell>
          <cell r="I1753" t="e">
            <v>#REF!</v>
          </cell>
        </row>
        <row r="1754">
          <cell r="C1754" t="str">
            <v>LS</v>
          </cell>
          <cell r="I1754" t="e">
            <v>#REF!</v>
          </cell>
        </row>
        <row r="1755">
          <cell r="C1755" t="str">
            <v>LS</v>
          </cell>
          <cell r="I1755" t="e">
            <v>#REF!</v>
          </cell>
        </row>
        <row r="1756">
          <cell r="C1756" t="str">
            <v>LS</v>
          </cell>
          <cell r="I1756" t="e">
            <v>#REF!</v>
          </cell>
        </row>
        <row r="1757">
          <cell r="C1757" t="str">
            <v>LS</v>
          </cell>
          <cell r="I1757" t="e">
            <v>#REF!</v>
          </cell>
        </row>
        <row r="1758">
          <cell r="C1758" t="str">
            <v>LS</v>
          </cell>
          <cell r="I1758" t="e">
            <v>#REF!</v>
          </cell>
        </row>
        <row r="1759">
          <cell r="C1759" t="str">
            <v>LS</v>
          </cell>
          <cell r="I1759" t="e">
            <v>#REF!</v>
          </cell>
        </row>
        <row r="1760">
          <cell r="C1760" t="str">
            <v>LS</v>
          </cell>
          <cell r="I1760" t="e">
            <v>#REF!</v>
          </cell>
        </row>
        <row r="1761">
          <cell r="C1761" t="str">
            <v>LS</v>
          </cell>
          <cell r="I1761" t="e">
            <v>#REF!</v>
          </cell>
        </row>
        <row r="1762">
          <cell r="C1762" t="str">
            <v>LS</v>
          </cell>
          <cell r="I1762" t="e">
            <v>#REF!</v>
          </cell>
        </row>
        <row r="1763">
          <cell r="C1763" t="str">
            <v>LS</v>
          </cell>
          <cell r="I1763" t="e">
            <v>#REF!</v>
          </cell>
        </row>
        <row r="1764">
          <cell r="C1764" t="str">
            <v>LS</v>
          </cell>
          <cell r="I1764" t="e">
            <v>#REF!</v>
          </cell>
        </row>
        <row r="1765">
          <cell r="C1765" t="str">
            <v>LS</v>
          </cell>
          <cell r="I1765" t="e">
            <v>#REF!</v>
          </cell>
        </row>
        <row r="1766">
          <cell r="C1766" t="str">
            <v>LS</v>
          </cell>
          <cell r="I1766" t="e">
            <v>#REF!</v>
          </cell>
        </row>
        <row r="1767">
          <cell r="C1767" t="str">
            <v>LS</v>
          </cell>
          <cell r="I1767" t="e">
            <v>#REF!</v>
          </cell>
        </row>
        <row r="1768">
          <cell r="C1768" t="str">
            <v>LS</v>
          </cell>
          <cell r="I1768" t="e">
            <v>#REF!</v>
          </cell>
        </row>
        <row r="1769">
          <cell r="C1769" t="str">
            <v>LS</v>
          </cell>
          <cell r="I1769" t="e">
            <v>#REF!</v>
          </cell>
        </row>
        <row r="1770">
          <cell r="C1770" t="str">
            <v>LS</v>
          </cell>
          <cell r="I1770" t="e">
            <v>#REF!</v>
          </cell>
        </row>
        <row r="1771">
          <cell r="C1771" t="str">
            <v>LS</v>
          </cell>
          <cell r="I1771" t="e">
            <v>#REF!</v>
          </cell>
        </row>
        <row r="1772">
          <cell r="C1772" t="str">
            <v>LS</v>
          </cell>
          <cell r="I1772" t="e">
            <v>#REF!</v>
          </cell>
        </row>
        <row r="1773">
          <cell r="C1773" t="str">
            <v>LS</v>
          </cell>
          <cell r="I1773" t="e">
            <v>#REF!</v>
          </cell>
        </row>
        <row r="1774">
          <cell r="C1774" t="str">
            <v>LS</v>
          </cell>
          <cell r="I1774" t="e">
            <v>#REF!</v>
          </cell>
        </row>
        <row r="1775">
          <cell r="C1775" t="str">
            <v>LS</v>
          </cell>
          <cell r="I1775" t="e">
            <v>#REF!</v>
          </cell>
        </row>
        <row r="1776">
          <cell r="C1776" t="str">
            <v>LS</v>
          </cell>
          <cell r="I1776" t="e">
            <v>#REF!</v>
          </cell>
        </row>
        <row r="1777">
          <cell r="C1777" t="str">
            <v>LS</v>
          </cell>
          <cell r="I1777" t="e">
            <v>#REF!</v>
          </cell>
        </row>
        <row r="1778">
          <cell r="C1778" t="str">
            <v>LS</v>
          </cell>
          <cell r="I1778" t="e">
            <v>#REF!</v>
          </cell>
        </row>
        <row r="1779">
          <cell r="C1779" t="str">
            <v>LS</v>
          </cell>
          <cell r="I1779" t="e">
            <v>#REF!</v>
          </cell>
        </row>
        <row r="1780">
          <cell r="C1780" t="str">
            <v>LS</v>
          </cell>
          <cell r="I1780" t="e">
            <v>#REF!</v>
          </cell>
        </row>
        <row r="1781">
          <cell r="C1781" t="str">
            <v>LS</v>
          </cell>
          <cell r="I1781" t="e">
            <v>#REF!</v>
          </cell>
        </row>
        <row r="1782">
          <cell r="C1782" t="str">
            <v>LS</v>
          </cell>
          <cell r="I1782" t="e">
            <v>#REF!</v>
          </cell>
        </row>
        <row r="1783">
          <cell r="C1783" t="str">
            <v>LS</v>
          </cell>
          <cell r="I1783" t="e">
            <v>#REF!</v>
          </cell>
        </row>
        <row r="1784">
          <cell r="C1784" t="str">
            <v>LS</v>
          </cell>
          <cell r="I1784" t="e">
            <v>#REF!</v>
          </cell>
        </row>
        <row r="1785">
          <cell r="C1785" t="str">
            <v>LS</v>
          </cell>
          <cell r="I1785" t="e">
            <v>#REF!</v>
          </cell>
        </row>
        <row r="1786">
          <cell r="C1786" t="str">
            <v>LS</v>
          </cell>
          <cell r="I1786" t="e">
            <v>#REF!</v>
          </cell>
        </row>
        <row r="1787">
          <cell r="C1787" t="str">
            <v>LS</v>
          </cell>
          <cell r="I1787" t="e">
            <v>#REF!</v>
          </cell>
        </row>
        <row r="1788">
          <cell r="C1788" t="str">
            <v>LS</v>
          </cell>
          <cell r="I1788" t="e">
            <v>#REF!</v>
          </cell>
        </row>
        <row r="1789">
          <cell r="C1789" t="str">
            <v>LS</v>
          </cell>
          <cell r="I1789" t="e">
            <v>#REF!</v>
          </cell>
        </row>
        <row r="1790">
          <cell r="C1790" t="str">
            <v>LS</v>
          </cell>
          <cell r="I1790" t="e">
            <v>#REF!</v>
          </cell>
        </row>
        <row r="1791">
          <cell r="C1791" t="str">
            <v>LS</v>
          </cell>
          <cell r="I1791" t="e">
            <v>#REF!</v>
          </cell>
        </row>
        <row r="1792">
          <cell r="C1792" t="str">
            <v>LS</v>
          </cell>
          <cell r="I1792" t="e">
            <v>#REF!</v>
          </cell>
        </row>
        <row r="1793">
          <cell r="C1793" t="str">
            <v>LS</v>
          </cell>
          <cell r="I1793" t="e">
            <v>#REF!</v>
          </cell>
        </row>
        <row r="1794">
          <cell r="C1794" t="str">
            <v>LS</v>
          </cell>
          <cell r="I1794" t="e">
            <v>#REF!</v>
          </cell>
        </row>
        <row r="1795">
          <cell r="C1795" t="str">
            <v>LS</v>
          </cell>
          <cell r="I1795" t="e">
            <v>#REF!</v>
          </cell>
        </row>
        <row r="1796">
          <cell r="C1796" t="str">
            <v>LS</v>
          </cell>
          <cell r="I1796" t="e">
            <v>#REF!</v>
          </cell>
        </row>
        <row r="1797">
          <cell r="C1797" t="str">
            <v>LS</v>
          </cell>
          <cell r="I1797" t="e">
            <v>#REF!</v>
          </cell>
        </row>
        <row r="1798">
          <cell r="C1798" t="str">
            <v>LS</v>
          </cell>
          <cell r="I1798" t="e">
            <v>#REF!</v>
          </cell>
        </row>
        <row r="1799">
          <cell r="C1799" t="str">
            <v>LS</v>
          </cell>
          <cell r="I1799" t="e">
            <v>#REF!</v>
          </cell>
        </row>
        <row r="1800">
          <cell r="C1800" t="str">
            <v>LS</v>
          </cell>
          <cell r="I1800" t="e">
            <v>#REF!</v>
          </cell>
        </row>
        <row r="1801">
          <cell r="C1801" t="str">
            <v>LS</v>
          </cell>
          <cell r="I1801" t="e">
            <v>#REF!</v>
          </cell>
        </row>
        <row r="1802">
          <cell r="C1802" t="str">
            <v>LS</v>
          </cell>
          <cell r="I1802" t="e">
            <v>#REF!</v>
          </cell>
        </row>
        <row r="1803">
          <cell r="C1803" t="str">
            <v>LS</v>
          </cell>
          <cell r="I1803" t="e">
            <v>#REF!</v>
          </cell>
        </row>
        <row r="1804">
          <cell r="C1804" t="str">
            <v>LS</v>
          </cell>
          <cell r="I1804" t="e">
            <v>#REF!</v>
          </cell>
        </row>
        <row r="1805">
          <cell r="C1805" t="str">
            <v>LS</v>
          </cell>
          <cell r="I1805" t="e">
            <v>#REF!</v>
          </cell>
        </row>
        <row r="1806">
          <cell r="C1806" t="str">
            <v>LS</v>
          </cell>
          <cell r="I1806" t="e">
            <v>#REF!</v>
          </cell>
        </row>
        <row r="1807">
          <cell r="C1807" t="str">
            <v>LS</v>
          </cell>
          <cell r="I1807" t="e">
            <v>#REF!</v>
          </cell>
        </row>
        <row r="1808">
          <cell r="C1808" t="str">
            <v>LS</v>
          </cell>
          <cell r="I1808" t="e">
            <v>#REF!</v>
          </cell>
        </row>
        <row r="1809">
          <cell r="C1809" t="str">
            <v>LS</v>
          </cell>
          <cell r="I1809" t="e">
            <v>#REF!</v>
          </cell>
        </row>
        <row r="1810">
          <cell r="C1810" t="str">
            <v>RLS</v>
          </cell>
          <cell r="I1810" t="e">
            <v>#REF!</v>
          </cell>
        </row>
        <row r="1811">
          <cell r="C1811" t="str">
            <v>RLS</v>
          </cell>
          <cell r="I1811" t="e">
            <v>#REF!</v>
          </cell>
        </row>
        <row r="1812">
          <cell r="C1812" t="str">
            <v>RLS</v>
          </cell>
          <cell r="I1812" t="e">
            <v>#REF!</v>
          </cell>
        </row>
        <row r="1813">
          <cell r="C1813" t="str">
            <v>RLS</v>
          </cell>
          <cell r="I1813" t="e">
            <v>#REF!</v>
          </cell>
        </row>
        <row r="1814">
          <cell r="C1814" t="str">
            <v>RLS</v>
          </cell>
          <cell r="I1814" t="e">
            <v>#REF!</v>
          </cell>
        </row>
        <row r="1815">
          <cell r="C1815" t="str">
            <v>RLS</v>
          </cell>
          <cell r="I1815" t="e">
            <v>#REF!</v>
          </cell>
        </row>
        <row r="1816">
          <cell r="C1816" t="str">
            <v>RLS</v>
          </cell>
          <cell r="I1816" t="e">
            <v>#REF!</v>
          </cell>
        </row>
        <row r="1817">
          <cell r="C1817" t="str">
            <v>RLS</v>
          </cell>
          <cell r="I1817" t="e">
            <v>#REF!</v>
          </cell>
        </row>
        <row r="1818">
          <cell r="C1818" t="str">
            <v>RLS</v>
          </cell>
          <cell r="I1818" t="e">
            <v>#REF!</v>
          </cell>
        </row>
        <row r="1819">
          <cell r="C1819" t="str">
            <v>RLS</v>
          </cell>
          <cell r="I1819" t="e">
            <v>#REF!</v>
          </cell>
        </row>
        <row r="1820">
          <cell r="C1820" t="str">
            <v>RLS</v>
          </cell>
          <cell r="I1820" t="e">
            <v>#REF!</v>
          </cell>
        </row>
        <row r="1821">
          <cell r="C1821" t="str">
            <v>RLS</v>
          </cell>
          <cell r="I1821" t="e">
            <v>#REF!</v>
          </cell>
        </row>
        <row r="1822">
          <cell r="C1822" t="str">
            <v>RLS</v>
          </cell>
          <cell r="I1822" t="e">
            <v>#REF!</v>
          </cell>
        </row>
        <row r="1823">
          <cell r="C1823" t="str">
            <v>RLS</v>
          </cell>
          <cell r="I1823" t="e">
            <v>#REF!</v>
          </cell>
        </row>
        <row r="1824">
          <cell r="C1824" t="str">
            <v>RLS</v>
          </cell>
          <cell r="I1824" t="e">
            <v>#REF!</v>
          </cell>
        </row>
        <row r="1825">
          <cell r="C1825" t="str">
            <v>RLS</v>
          </cell>
          <cell r="I1825" t="e">
            <v>#REF!</v>
          </cell>
        </row>
        <row r="1826">
          <cell r="C1826" t="str">
            <v>RLS</v>
          </cell>
          <cell r="I1826" t="e">
            <v>#REF!</v>
          </cell>
        </row>
        <row r="1827">
          <cell r="C1827" t="str">
            <v>RLS</v>
          </cell>
          <cell r="I1827" t="e">
            <v>#REF!</v>
          </cell>
        </row>
        <row r="1828">
          <cell r="C1828" t="str">
            <v>RLS</v>
          </cell>
          <cell r="I1828" t="e">
            <v>#REF!</v>
          </cell>
        </row>
        <row r="1829">
          <cell r="C1829" t="str">
            <v>RLS</v>
          </cell>
          <cell r="I1829" t="e">
            <v>#REF!</v>
          </cell>
        </row>
        <row r="1830">
          <cell r="C1830" t="str">
            <v>RLS</v>
          </cell>
          <cell r="I1830" t="e">
            <v>#REF!</v>
          </cell>
        </row>
        <row r="1831">
          <cell r="C1831" t="str">
            <v>RLS</v>
          </cell>
          <cell r="I1831" t="e">
            <v>#REF!</v>
          </cell>
        </row>
        <row r="1832">
          <cell r="C1832" t="str">
            <v>RLS</v>
          </cell>
          <cell r="I1832" t="e">
            <v>#REF!</v>
          </cell>
        </row>
        <row r="1833">
          <cell r="C1833" t="str">
            <v>RLS</v>
          </cell>
          <cell r="I1833" t="e">
            <v>#REF!</v>
          </cell>
        </row>
        <row r="1834">
          <cell r="C1834" t="str">
            <v>RLS</v>
          </cell>
          <cell r="I1834" t="e">
            <v>#REF!</v>
          </cell>
        </row>
        <row r="1835">
          <cell r="C1835" t="str">
            <v>RLS</v>
          </cell>
          <cell r="I1835" t="e">
            <v>#REF!</v>
          </cell>
        </row>
        <row r="1836">
          <cell r="C1836" t="str">
            <v>RLS</v>
          </cell>
          <cell r="I1836" t="e">
            <v>#REF!</v>
          </cell>
        </row>
        <row r="1837">
          <cell r="C1837" t="str">
            <v>RLS</v>
          </cell>
          <cell r="I1837" t="e">
            <v>#REF!</v>
          </cell>
        </row>
        <row r="1838">
          <cell r="C1838" t="str">
            <v>RLS</v>
          </cell>
          <cell r="I1838" t="e">
            <v>#REF!</v>
          </cell>
        </row>
        <row r="1839">
          <cell r="C1839" t="str">
            <v>RLS</v>
          </cell>
          <cell r="I1839" t="e">
            <v>#REF!</v>
          </cell>
        </row>
        <row r="1840">
          <cell r="C1840" t="str">
            <v>RLS</v>
          </cell>
          <cell r="I1840" t="e">
            <v>#REF!</v>
          </cell>
        </row>
        <row r="1841">
          <cell r="C1841" t="str">
            <v>RLS</v>
          </cell>
          <cell r="I1841" t="e">
            <v>#REF!</v>
          </cell>
        </row>
        <row r="1842">
          <cell r="C1842" t="str">
            <v>RLS</v>
          </cell>
          <cell r="I1842" t="e">
            <v>#REF!</v>
          </cell>
        </row>
        <row r="1843">
          <cell r="C1843" t="str">
            <v>RLS</v>
          </cell>
          <cell r="I1843" t="e">
            <v>#REF!</v>
          </cell>
        </row>
        <row r="1844">
          <cell r="C1844" t="str">
            <v>RLS</v>
          </cell>
          <cell r="I1844" t="e">
            <v>#REF!</v>
          </cell>
        </row>
        <row r="1845">
          <cell r="C1845" t="str">
            <v>RLS</v>
          </cell>
          <cell r="I1845" t="e">
            <v>#REF!</v>
          </cell>
        </row>
        <row r="1846">
          <cell r="C1846" t="str">
            <v>RLS</v>
          </cell>
          <cell r="I1846" t="e">
            <v>#REF!</v>
          </cell>
        </row>
        <row r="1847">
          <cell r="C1847" t="str">
            <v>RLS</v>
          </cell>
          <cell r="I1847" t="e">
            <v>#REF!</v>
          </cell>
        </row>
        <row r="1848">
          <cell r="C1848" t="str">
            <v>RLS</v>
          </cell>
          <cell r="I1848" t="e">
            <v>#REF!</v>
          </cell>
        </row>
        <row r="1849">
          <cell r="C1849" t="str">
            <v>RLS</v>
          </cell>
          <cell r="I1849" t="e">
            <v>#REF!</v>
          </cell>
        </row>
        <row r="1850">
          <cell r="C1850" t="str">
            <v>RLS</v>
          </cell>
          <cell r="I1850" t="e">
            <v>#REF!</v>
          </cell>
        </row>
        <row r="1851">
          <cell r="C1851" t="str">
            <v>RLS</v>
          </cell>
          <cell r="I1851" t="e">
            <v>#REF!</v>
          </cell>
        </row>
        <row r="1852">
          <cell r="C1852" t="str">
            <v>RLS</v>
          </cell>
          <cell r="I1852" t="e">
            <v>#REF!</v>
          </cell>
        </row>
        <row r="1853">
          <cell r="C1853" t="str">
            <v>RLS</v>
          </cell>
          <cell r="I1853" t="e">
            <v>#REF!</v>
          </cell>
        </row>
        <row r="1854">
          <cell r="C1854" t="str">
            <v>RLS</v>
          </cell>
          <cell r="I1854" t="e">
            <v>#REF!</v>
          </cell>
        </row>
        <row r="1855">
          <cell r="C1855" t="str">
            <v>RLS</v>
          </cell>
          <cell r="I1855" t="e">
            <v>#REF!</v>
          </cell>
        </row>
        <row r="1856">
          <cell r="C1856" t="str">
            <v>RLS</v>
          </cell>
          <cell r="I1856" t="e">
            <v>#REF!</v>
          </cell>
        </row>
        <row r="1857">
          <cell r="C1857" t="str">
            <v>RLS</v>
          </cell>
          <cell r="I1857" t="e">
            <v>#REF!</v>
          </cell>
        </row>
        <row r="1858">
          <cell r="C1858" t="str">
            <v>RLS</v>
          </cell>
          <cell r="I1858" t="e">
            <v>#REF!</v>
          </cell>
        </row>
        <row r="1859">
          <cell r="C1859" t="str">
            <v>RLS</v>
          </cell>
          <cell r="I1859" t="e">
            <v>#REF!</v>
          </cell>
        </row>
        <row r="1860">
          <cell r="C1860" t="str">
            <v>RLS</v>
          </cell>
          <cell r="I1860" t="e">
            <v>#REF!</v>
          </cell>
        </row>
        <row r="1861">
          <cell r="C1861" t="str">
            <v>RLS</v>
          </cell>
          <cell r="I1861" t="e">
            <v>#REF!</v>
          </cell>
        </row>
        <row r="1862">
          <cell r="C1862" t="str">
            <v>RLS</v>
          </cell>
          <cell r="I1862" t="e">
            <v>#REF!</v>
          </cell>
        </row>
        <row r="1863">
          <cell r="C1863" t="str">
            <v>RLS</v>
          </cell>
          <cell r="I1863" t="e">
            <v>#REF!</v>
          </cell>
        </row>
        <row r="1864">
          <cell r="C1864" t="str">
            <v>RLS</v>
          </cell>
          <cell r="I1864" t="e">
            <v>#REF!</v>
          </cell>
        </row>
        <row r="1865">
          <cell r="C1865" t="str">
            <v>RLS</v>
          </cell>
          <cell r="I1865" t="e">
            <v>#REF!</v>
          </cell>
        </row>
        <row r="1866">
          <cell r="C1866" t="str">
            <v>RLS</v>
          </cell>
          <cell r="I1866" t="e">
            <v>#REF!</v>
          </cell>
        </row>
        <row r="1867">
          <cell r="C1867" t="str">
            <v>RLS</v>
          </cell>
          <cell r="I1867" t="e">
            <v>#REF!</v>
          </cell>
        </row>
        <row r="1868">
          <cell r="C1868" t="str">
            <v>RLS</v>
          </cell>
          <cell r="I1868" t="e">
            <v>#REF!</v>
          </cell>
        </row>
        <row r="1869">
          <cell r="C1869" t="str">
            <v>RLS</v>
          </cell>
          <cell r="I1869" t="e">
            <v>#REF!</v>
          </cell>
        </row>
        <row r="1870">
          <cell r="C1870" t="str">
            <v>RLS</v>
          </cell>
          <cell r="I1870" t="e">
            <v>#REF!</v>
          </cell>
        </row>
        <row r="1871">
          <cell r="C1871" t="str">
            <v>RLS</v>
          </cell>
          <cell r="I1871" t="e">
            <v>#REF!</v>
          </cell>
        </row>
        <row r="1872">
          <cell r="C1872" t="str">
            <v>RLS</v>
          </cell>
          <cell r="I1872" t="e">
            <v>#REF!</v>
          </cell>
        </row>
        <row r="1873">
          <cell r="C1873" t="str">
            <v>RLS</v>
          </cell>
          <cell r="I1873" t="e">
            <v>#REF!</v>
          </cell>
        </row>
        <row r="1874">
          <cell r="C1874" t="str">
            <v>RLS</v>
          </cell>
          <cell r="I1874" t="e">
            <v>#REF!</v>
          </cell>
        </row>
        <row r="1875">
          <cell r="C1875" t="str">
            <v>RLS</v>
          </cell>
          <cell r="I1875" t="e">
            <v>#REF!</v>
          </cell>
        </row>
        <row r="1876">
          <cell r="C1876" t="str">
            <v>RLS</v>
          </cell>
          <cell r="I1876" t="e">
            <v>#REF!</v>
          </cell>
        </row>
        <row r="1877">
          <cell r="C1877" t="str">
            <v>RLS</v>
          </cell>
          <cell r="I1877" t="e">
            <v>#REF!</v>
          </cell>
        </row>
        <row r="1878">
          <cell r="C1878" t="str">
            <v>RLS</v>
          </cell>
          <cell r="I1878" t="e">
            <v>#REF!</v>
          </cell>
        </row>
        <row r="1879">
          <cell r="C1879" t="str">
            <v>RLS</v>
          </cell>
          <cell r="I1879" t="e">
            <v>#REF!</v>
          </cell>
        </row>
        <row r="1880">
          <cell r="C1880" t="str">
            <v>RLS</v>
          </cell>
          <cell r="I1880" t="e">
            <v>#REF!</v>
          </cell>
        </row>
        <row r="1881">
          <cell r="C1881" t="str">
            <v>RLS</v>
          </cell>
          <cell r="I1881" t="e">
            <v>#REF!</v>
          </cell>
        </row>
        <row r="1882">
          <cell r="C1882" t="str">
            <v>RLS</v>
          </cell>
          <cell r="I1882" t="e">
            <v>#REF!</v>
          </cell>
        </row>
        <row r="1883">
          <cell r="C1883" t="str">
            <v>RLS</v>
          </cell>
          <cell r="I1883" t="e">
            <v>#REF!</v>
          </cell>
        </row>
        <row r="1884">
          <cell r="C1884" t="str">
            <v>RLS</v>
          </cell>
          <cell r="I1884" t="e">
            <v>#REF!</v>
          </cell>
        </row>
        <row r="1885">
          <cell r="C1885" t="str">
            <v>RLS</v>
          </cell>
          <cell r="I1885" t="e">
            <v>#REF!</v>
          </cell>
        </row>
        <row r="1886">
          <cell r="C1886" t="str">
            <v>RLS</v>
          </cell>
          <cell r="I1886" t="e">
            <v>#REF!</v>
          </cell>
        </row>
        <row r="1887">
          <cell r="C1887" t="str">
            <v>RLS</v>
          </cell>
          <cell r="I1887" t="e">
            <v>#REF!</v>
          </cell>
        </row>
        <row r="1888">
          <cell r="C1888" t="str">
            <v>RLS</v>
          </cell>
          <cell r="I1888" t="e">
            <v>#REF!</v>
          </cell>
        </row>
        <row r="1889">
          <cell r="C1889" t="str">
            <v>RLS</v>
          </cell>
          <cell r="I1889" t="e">
            <v>#REF!</v>
          </cell>
        </row>
        <row r="1890">
          <cell r="C1890" t="str">
            <v>RLS</v>
          </cell>
          <cell r="I1890" t="e">
            <v>#REF!</v>
          </cell>
        </row>
        <row r="1891">
          <cell r="C1891" t="str">
            <v>RLS</v>
          </cell>
          <cell r="I1891" t="e">
            <v>#REF!</v>
          </cell>
        </row>
        <row r="1892">
          <cell r="C1892" t="str">
            <v>RLS</v>
          </cell>
          <cell r="I1892" t="e">
            <v>#REF!</v>
          </cell>
        </row>
        <row r="1893">
          <cell r="C1893" t="str">
            <v>RLS</v>
          </cell>
          <cell r="I1893" t="e">
            <v>#REF!</v>
          </cell>
        </row>
        <row r="1894">
          <cell r="C1894" t="str">
            <v>RLS</v>
          </cell>
          <cell r="I1894" t="e">
            <v>#REF!</v>
          </cell>
        </row>
        <row r="1895">
          <cell r="C1895" t="str">
            <v>RLS</v>
          </cell>
          <cell r="I1895" t="e">
            <v>#REF!</v>
          </cell>
        </row>
        <row r="1896">
          <cell r="C1896" t="str">
            <v>RLS</v>
          </cell>
          <cell r="I1896" t="e">
            <v>#REF!</v>
          </cell>
        </row>
        <row r="1897">
          <cell r="C1897" t="str">
            <v>RLS</v>
          </cell>
          <cell r="I1897" t="e">
            <v>#REF!</v>
          </cell>
        </row>
        <row r="1898">
          <cell r="C1898" t="str">
            <v>RLS</v>
          </cell>
          <cell r="I1898" t="e">
            <v>#REF!</v>
          </cell>
        </row>
        <row r="1899">
          <cell r="C1899" t="str">
            <v>RLS</v>
          </cell>
          <cell r="I1899" t="e">
            <v>#REF!</v>
          </cell>
        </row>
        <row r="1900">
          <cell r="C1900" t="str">
            <v>RLS</v>
          </cell>
          <cell r="I1900" t="e">
            <v>#REF!</v>
          </cell>
        </row>
        <row r="1901">
          <cell r="C1901" t="str">
            <v>RLS</v>
          </cell>
          <cell r="I1901" t="e">
            <v>#REF!</v>
          </cell>
        </row>
        <row r="1902">
          <cell r="C1902" t="str">
            <v>RLS</v>
          </cell>
          <cell r="I1902" t="e">
            <v>#REF!</v>
          </cell>
        </row>
        <row r="1903">
          <cell r="C1903" t="str">
            <v>RLS</v>
          </cell>
          <cell r="I1903" t="e">
            <v>#REF!</v>
          </cell>
        </row>
        <row r="1904">
          <cell r="C1904" t="str">
            <v>RLS</v>
          </cell>
          <cell r="I1904" t="e">
            <v>#REF!</v>
          </cell>
        </row>
        <row r="1905">
          <cell r="C1905" t="str">
            <v>RLS</v>
          </cell>
          <cell r="I1905" t="e">
            <v>#REF!</v>
          </cell>
        </row>
        <row r="1906">
          <cell r="C1906" t="str">
            <v>RLS</v>
          </cell>
          <cell r="I1906" t="e">
            <v>#REF!</v>
          </cell>
        </row>
        <row r="1907">
          <cell r="C1907" t="str">
            <v>RLS</v>
          </cell>
          <cell r="I1907" t="e">
            <v>#REF!</v>
          </cell>
        </row>
        <row r="1908">
          <cell r="C1908" t="str">
            <v>RLS</v>
          </cell>
          <cell r="I1908" t="e">
            <v>#REF!</v>
          </cell>
        </row>
        <row r="1909">
          <cell r="C1909" t="str">
            <v>RLS</v>
          </cell>
          <cell r="I1909" t="e">
            <v>#REF!</v>
          </cell>
        </row>
        <row r="1910">
          <cell r="C1910" t="str">
            <v>RLS</v>
          </cell>
          <cell r="I1910" t="e">
            <v>#REF!</v>
          </cell>
        </row>
        <row r="1911">
          <cell r="C1911" t="str">
            <v>RLS</v>
          </cell>
          <cell r="I1911" t="e">
            <v>#REF!</v>
          </cell>
        </row>
        <row r="1912">
          <cell r="C1912" t="str">
            <v>RLS</v>
          </cell>
          <cell r="I1912" t="e">
            <v>#REF!</v>
          </cell>
        </row>
        <row r="1913">
          <cell r="C1913" t="str">
            <v>RLS</v>
          </cell>
          <cell r="I1913" t="e">
            <v>#REF!</v>
          </cell>
        </row>
        <row r="1914">
          <cell r="C1914" t="str">
            <v>RLS</v>
          </cell>
          <cell r="I1914" t="e">
            <v>#REF!</v>
          </cell>
        </row>
        <row r="1915">
          <cell r="C1915" t="str">
            <v>RLS</v>
          </cell>
          <cell r="I1915" t="e">
            <v>#REF!</v>
          </cell>
        </row>
        <row r="1916">
          <cell r="C1916" t="str">
            <v>RLS</v>
          </cell>
          <cell r="I1916" t="e">
            <v>#REF!</v>
          </cell>
        </row>
        <row r="1917">
          <cell r="C1917" t="str">
            <v>RLS</v>
          </cell>
          <cell r="I1917" t="e">
            <v>#REF!</v>
          </cell>
        </row>
        <row r="1918">
          <cell r="C1918" t="str">
            <v>RLS</v>
          </cell>
          <cell r="I1918" t="e">
            <v>#REF!</v>
          </cell>
        </row>
        <row r="1919">
          <cell r="C1919" t="str">
            <v>RLS</v>
          </cell>
          <cell r="I1919" t="e">
            <v>#REF!</v>
          </cell>
        </row>
        <row r="1920">
          <cell r="C1920" t="str">
            <v>RLS</v>
          </cell>
          <cell r="I1920" t="e">
            <v>#REF!</v>
          </cell>
        </row>
        <row r="1921">
          <cell r="C1921" t="str">
            <v>RLS</v>
          </cell>
          <cell r="I1921" t="e">
            <v>#REF!</v>
          </cell>
        </row>
        <row r="1922">
          <cell r="C1922" t="str">
            <v>RLS</v>
          </cell>
          <cell r="I1922" t="e">
            <v>#REF!</v>
          </cell>
        </row>
        <row r="1923">
          <cell r="C1923" t="str">
            <v>RLS</v>
          </cell>
          <cell r="I1923" t="e">
            <v>#REF!</v>
          </cell>
        </row>
        <row r="1924">
          <cell r="C1924" t="str">
            <v>RLS</v>
          </cell>
          <cell r="I1924" t="e">
            <v>#REF!</v>
          </cell>
        </row>
        <row r="1925">
          <cell r="C1925" t="str">
            <v>RLS</v>
          </cell>
          <cell r="I1925" t="e">
            <v>#REF!</v>
          </cell>
        </row>
        <row r="1926">
          <cell r="C1926" t="str">
            <v>RLS</v>
          </cell>
          <cell r="I1926" t="e">
            <v>#REF!</v>
          </cell>
        </row>
        <row r="1927">
          <cell r="C1927" t="str">
            <v>RLS</v>
          </cell>
          <cell r="I1927" t="e">
            <v>#REF!</v>
          </cell>
        </row>
        <row r="1928">
          <cell r="C1928" t="str">
            <v>RLS</v>
          </cell>
          <cell r="I1928" t="e">
            <v>#REF!</v>
          </cell>
        </row>
        <row r="1929">
          <cell r="C1929" t="str">
            <v>RLS</v>
          </cell>
          <cell r="I1929" t="e">
            <v>#REF!</v>
          </cell>
        </row>
        <row r="1930">
          <cell r="C1930" t="str">
            <v>RLS</v>
          </cell>
          <cell r="I1930" t="e">
            <v>#REF!</v>
          </cell>
        </row>
        <row r="1931">
          <cell r="C1931" t="str">
            <v>RLS</v>
          </cell>
          <cell r="I1931" t="e">
            <v>#REF!</v>
          </cell>
        </row>
        <row r="1932">
          <cell r="C1932" t="str">
            <v>RLS</v>
          </cell>
          <cell r="I1932" t="e">
            <v>#REF!</v>
          </cell>
        </row>
        <row r="1933">
          <cell r="C1933" t="str">
            <v>RLS</v>
          </cell>
          <cell r="I1933" t="e">
            <v>#REF!</v>
          </cell>
        </row>
        <row r="1934">
          <cell r="C1934" t="str">
            <v>RLS</v>
          </cell>
          <cell r="I1934" t="e">
            <v>#REF!</v>
          </cell>
        </row>
        <row r="1935">
          <cell r="C1935" t="str">
            <v>RLS</v>
          </cell>
          <cell r="I1935" t="e">
            <v>#REF!</v>
          </cell>
        </row>
        <row r="1936">
          <cell r="C1936" t="str">
            <v>RLS</v>
          </cell>
          <cell r="I1936" t="e">
            <v>#REF!</v>
          </cell>
        </row>
        <row r="1937">
          <cell r="C1937" t="str">
            <v>RLS</v>
          </cell>
          <cell r="I1937" t="e">
            <v>#REF!</v>
          </cell>
        </row>
        <row r="1938">
          <cell r="C1938" t="str">
            <v>RLS</v>
          </cell>
          <cell r="I1938" t="e">
            <v>#REF!</v>
          </cell>
        </row>
        <row r="1939">
          <cell r="C1939" t="str">
            <v>RLS</v>
          </cell>
          <cell r="I1939" t="e">
            <v>#REF!</v>
          </cell>
        </row>
        <row r="1940">
          <cell r="C1940" t="str">
            <v>RLS</v>
          </cell>
          <cell r="I1940" t="e">
            <v>#REF!</v>
          </cell>
        </row>
        <row r="1941">
          <cell r="C1941" t="str">
            <v>RLS</v>
          </cell>
          <cell r="I1941" t="e">
            <v>#REF!</v>
          </cell>
        </row>
        <row r="1942">
          <cell r="C1942" t="str">
            <v>RLS</v>
          </cell>
          <cell r="I1942" t="e">
            <v>#REF!</v>
          </cell>
        </row>
        <row r="1943">
          <cell r="C1943" t="str">
            <v>RLS</v>
          </cell>
          <cell r="I1943" t="e">
            <v>#REF!</v>
          </cell>
        </row>
        <row r="1944">
          <cell r="C1944" t="str">
            <v>RLS</v>
          </cell>
          <cell r="I1944" t="e">
            <v>#REF!</v>
          </cell>
        </row>
        <row r="1945">
          <cell r="C1945" t="str">
            <v>RLS</v>
          </cell>
          <cell r="I1945" t="e">
            <v>#REF!</v>
          </cell>
        </row>
        <row r="1946">
          <cell r="C1946" t="str">
            <v>RLS</v>
          </cell>
          <cell r="I1946" t="e">
            <v>#REF!</v>
          </cell>
        </row>
        <row r="1947">
          <cell r="C1947" t="str">
            <v>RLS</v>
          </cell>
          <cell r="I1947" t="e">
            <v>#REF!</v>
          </cell>
        </row>
        <row r="1948">
          <cell r="C1948" t="str">
            <v>RLS</v>
          </cell>
          <cell r="I1948" t="e">
            <v>#REF!</v>
          </cell>
        </row>
        <row r="1949">
          <cell r="C1949" t="str">
            <v>RLS</v>
          </cell>
          <cell r="I1949" t="e">
            <v>#REF!</v>
          </cell>
        </row>
        <row r="1950">
          <cell r="C1950" t="str">
            <v>RLS</v>
          </cell>
          <cell r="I1950" t="e">
            <v>#REF!</v>
          </cell>
        </row>
        <row r="1951">
          <cell r="C1951" t="str">
            <v>RLS</v>
          </cell>
          <cell r="I1951" t="e">
            <v>#REF!</v>
          </cell>
        </row>
        <row r="1952">
          <cell r="C1952" t="str">
            <v>RLS</v>
          </cell>
          <cell r="I1952" t="e">
            <v>#REF!</v>
          </cell>
        </row>
        <row r="1953">
          <cell r="C1953" t="str">
            <v>RLS</v>
          </cell>
          <cell r="I1953" t="e">
            <v>#REF!</v>
          </cell>
        </row>
        <row r="1954">
          <cell r="C1954" t="str">
            <v>RLS</v>
          </cell>
          <cell r="I1954" t="e">
            <v>#REF!</v>
          </cell>
        </row>
        <row r="1955">
          <cell r="C1955" t="str">
            <v>RLS</v>
          </cell>
          <cell r="I1955" t="e">
            <v>#REF!</v>
          </cell>
        </row>
        <row r="1956">
          <cell r="C1956" t="str">
            <v>RLS</v>
          </cell>
          <cell r="I1956" t="e">
            <v>#REF!</v>
          </cell>
        </row>
        <row r="1957">
          <cell r="C1957" t="str">
            <v>RLS</v>
          </cell>
          <cell r="I1957" t="e">
            <v>#REF!</v>
          </cell>
        </row>
        <row r="1958">
          <cell r="C1958" t="str">
            <v>RLS</v>
          </cell>
          <cell r="I1958" t="e">
            <v>#REF!</v>
          </cell>
        </row>
        <row r="1959">
          <cell r="C1959" t="str">
            <v>RLS</v>
          </cell>
          <cell r="I1959" t="e">
            <v>#REF!</v>
          </cell>
        </row>
        <row r="1960">
          <cell r="C1960" t="str">
            <v>RLS</v>
          </cell>
          <cell r="I1960" t="e">
            <v>#REF!</v>
          </cell>
        </row>
        <row r="1961">
          <cell r="C1961" t="str">
            <v>RLS</v>
          </cell>
          <cell r="I1961" t="e">
            <v>#REF!</v>
          </cell>
        </row>
        <row r="1962">
          <cell r="C1962" t="str">
            <v>RLS</v>
          </cell>
          <cell r="I1962" t="e">
            <v>#REF!</v>
          </cell>
        </row>
        <row r="1963">
          <cell r="C1963" t="str">
            <v>RLS</v>
          </cell>
          <cell r="I1963" t="e">
            <v>#REF!</v>
          </cell>
        </row>
        <row r="1964">
          <cell r="C1964" t="str">
            <v>RLS</v>
          </cell>
          <cell r="I1964" t="e">
            <v>#REF!</v>
          </cell>
        </row>
        <row r="1965">
          <cell r="C1965" t="str">
            <v>RLS</v>
          </cell>
          <cell r="I1965" t="e">
            <v>#REF!</v>
          </cell>
        </row>
        <row r="1966">
          <cell r="C1966" t="str">
            <v>RLS</v>
          </cell>
          <cell r="I1966" t="e">
            <v>#REF!</v>
          </cell>
        </row>
        <row r="1967">
          <cell r="C1967" t="str">
            <v>RLS</v>
          </cell>
          <cell r="I1967" t="e">
            <v>#REF!</v>
          </cell>
        </row>
        <row r="1968">
          <cell r="C1968" t="str">
            <v>RLS</v>
          </cell>
          <cell r="I1968" t="e">
            <v>#REF!</v>
          </cell>
        </row>
        <row r="1969">
          <cell r="C1969" t="str">
            <v>RLS</v>
          </cell>
          <cell r="I1969" t="e">
            <v>#REF!</v>
          </cell>
        </row>
        <row r="1970">
          <cell r="C1970" t="str">
            <v>RLS</v>
          </cell>
          <cell r="I1970" t="e">
            <v>#REF!</v>
          </cell>
        </row>
        <row r="1971">
          <cell r="C1971" t="str">
            <v>RLS</v>
          </cell>
          <cell r="I1971" t="e">
            <v>#REF!</v>
          </cell>
        </row>
        <row r="1972">
          <cell r="C1972" t="str">
            <v>RLS</v>
          </cell>
          <cell r="I1972" t="e">
            <v>#REF!</v>
          </cell>
        </row>
        <row r="1973">
          <cell r="C1973" t="str">
            <v>RLS</v>
          </cell>
          <cell r="I1973" t="e">
            <v>#REF!</v>
          </cell>
        </row>
        <row r="1974">
          <cell r="C1974" t="str">
            <v>RLS</v>
          </cell>
          <cell r="I1974" t="e">
            <v>#REF!</v>
          </cell>
        </row>
        <row r="1975">
          <cell r="C1975" t="str">
            <v>RLS</v>
          </cell>
          <cell r="I1975" t="e">
            <v>#REF!</v>
          </cell>
        </row>
        <row r="1976">
          <cell r="C1976" t="str">
            <v>RLS</v>
          </cell>
          <cell r="I1976" t="e">
            <v>#REF!</v>
          </cell>
        </row>
        <row r="1977">
          <cell r="C1977" t="str">
            <v>RLS</v>
          </cell>
          <cell r="I1977" t="e">
            <v>#REF!</v>
          </cell>
        </row>
        <row r="1978">
          <cell r="C1978" t="str">
            <v>RLS</v>
          </cell>
          <cell r="I1978" t="e">
            <v>#REF!</v>
          </cell>
        </row>
        <row r="1979">
          <cell r="C1979" t="str">
            <v>RLS</v>
          </cell>
          <cell r="I1979" t="e">
            <v>#REF!</v>
          </cell>
        </row>
        <row r="1980">
          <cell r="C1980" t="str">
            <v>RLS</v>
          </cell>
          <cell r="I1980" t="e">
            <v>#REF!</v>
          </cell>
        </row>
        <row r="1981">
          <cell r="C1981" t="str">
            <v>RLS</v>
          </cell>
          <cell r="I1981" t="e">
            <v>#REF!</v>
          </cell>
        </row>
        <row r="1982">
          <cell r="C1982" t="str">
            <v>RLS</v>
          </cell>
          <cell r="I1982" t="e">
            <v>#REF!</v>
          </cell>
        </row>
        <row r="1983">
          <cell r="C1983" t="str">
            <v>RLS</v>
          </cell>
          <cell r="I1983" t="e">
            <v>#REF!</v>
          </cell>
        </row>
        <row r="1984">
          <cell r="C1984" t="str">
            <v>RLS</v>
          </cell>
          <cell r="I1984" t="e">
            <v>#REF!</v>
          </cell>
        </row>
        <row r="1985">
          <cell r="C1985" t="str">
            <v>RLS</v>
          </cell>
          <cell r="I1985" t="e">
            <v>#REF!</v>
          </cell>
        </row>
        <row r="1986">
          <cell r="C1986" t="str">
            <v>RLS</v>
          </cell>
          <cell r="I1986" t="e">
            <v>#REF!</v>
          </cell>
        </row>
        <row r="1987">
          <cell r="C1987" t="str">
            <v>RLS</v>
          </cell>
          <cell r="I1987" t="e">
            <v>#REF!</v>
          </cell>
        </row>
        <row r="1988">
          <cell r="C1988" t="str">
            <v>RLS</v>
          </cell>
          <cell r="I1988" t="e">
            <v>#REF!</v>
          </cell>
        </row>
        <row r="1989">
          <cell r="C1989" t="str">
            <v>RLS</v>
          </cell>
          <cell r="I1989" t="e">
            <v>#REF!</v>
          </cell>
        </row>
        <row r="1990">
          <cell r="C1990" t="str">
            <v>RLS</v>
          </cell>
          <cell r="I1990" t="e">
            <v>#REF!</v>
          </cell>
        </row>
        <row r="1991">
          <cell r="C1991" t="str">
            <v>RLS</v>
          </cell>
          <cell r="I1991" t="e">
            <v>#REF!</v>
          </cell>
        </row>
        <row r="1992">
          <cell r="C1992" t="str">
            <v>RLS</v>
          </cell>
          <cell r="I1992" t="e">
            <v>#REF!</v>
          </cell>
        </row>
        <row r="1993">
          <cell r="C1993" t="str">
            <v>RLS</v>
          </cell>
          <cell r="I1993" t="e">
            <v>#REF!</v>
          </cell>
        </row>
        <row r="1994">
          <cell r="C1994" t="str">
            <v>RLS</v>
          </cell>
          <cell r="I1994" t="e">
            <v>#REF!</v>
          </cell>
        </row>
        <row r="1995">
          <cell r="C1995" t="str">
            <v>RLS</v>
          </cell>
          <cell r="I1995" t="e">
            <v>#REF!</v>
          </cell>
        </row>
        <row r="1996">
          <cell r="C1996" t="str">
            <v>RLS</v>
          </cell>
          <cell r="I1996" t="e">
            <v>#REF!</v>
          </cell>
        </row>
        <row r="1997">
          <cell r="C1997" t="str">
            <v>RLS</v>
          </cell>
          <cell r="I1997" t="e">
            <v>#REF!</v>
          </cell>
        </row>
        <row r="1998">
          <cell r="C1998" t="str">
            <v>RLS</v>
          </cell>
          <cell r="I1998" t="e">
            <v>#REF!</v>
          </cell>
        </row>
        <row r="1999">
          <cell r="C1999" t="str">
            <v>RLS</v>
          </cell>
          <cell r="I1999" t="e">
            <v>#REF!</v>
          </cell>
        </row>
        <row r="2000">
          <cell r="C2000" t="str">
            <v>RLS</v>
          </cell>
          <cell r="I2000" t="e">
            <v>#REF!</v>
          </cell>
        </row>
        <row r="2001">
          <cell r="C2001" t="str">
            <v>RLS</v>
          </cell>
          <cell r="I2001" t="e">
            <v>#REF!</v>
          </cell>
        </row>
        <row r="2002">
          <cell r="C2002" t="str">
            <v>RLS</v>
          </cell>
          <cell r="I2002" t="e">
            <v>#REF!</v>
          </cell>
        </row>
        <row r="2003">
          <cell r="C2003" t="str">
            <v>RLS</v>
          </cell>
          <cell r="I2003" t="e">
            <v>#REF!</v>
          </cell>
        </row>
        <row r="2004">
          <cell r="C2004" t="str">
            <v>RLS</v>
          </cell>
          <cell r="I2004" t="e">
            <v>#REF!</v>
          </cell>
        </row>
        <row r="2005">
          <cell r="C2005" t="str">
            <v>RLS</v>
          </cell>
          <cell r="I2005" t="e">
            <v>#REF!</v>
          </cell>
        </row>
        <row r="2006">
          <cell r="C2006" t="str">
            <v>RLS</v>
          </cell>
          <cell r="I2006" t="e">
            <v>#REF!</v>
          </cell>
        </row>
        <row r="2007">
          <cell r="C2007" t="str">
            <v>RLS</v>
          </cell>
          <cell r="I2007" t="e">
            <v>#REF!</v>
          </cell>
        </row>
        <row r="2008">
          <cell r="C2008" t="str">
            <v>RLS</v>
          </cell>
          <cell r="I2008" t="e">
            <v>#REF!</v>
          </cell>
        </row>
        <row r="2009">
          <cell r="C2009" t="str">
            <v>RLS</v>
          </cell>
          <cell r="I2009" t="e">
            <v>#REF!</v>
          </cell>
        </row>
        <row r="2010">
          <cell r="C2010" t="str">
            <v>DSK</v>
          </cell>
          <cell r="I2010" t="e">
            <v>#REF!</v>
          </cell>
        </row>
        <row r="2011">
          <cell r="C2011" t="str">
            <v>DSK</v>
          </cell>
          <cell r="I2011" t="e">
            <v>#REF!</v>
          </cell>
        </row>
        <row r="2012">
          <cell r="C2012" t="str">
            <v>LS</v>
          </cell>
          <cell r="I2012" t="e">
            <v>#REF!</v>
          </cell>
        </row>
        <row r="2013">
          <cell r="C2013" t="str">
            <v>LS</v>
          </cell>
          <cell r="I2013" t="e">
            <v>#REF!</v>
          </cell>
        </row>
        <row r="2014">
          <cell r="C2014" t="str">
            <v>LS</v>
          </cell>
          <cell r="I2014" t="e">
            <v>#REF!</v>
          </cell>
        </row>
        <row r="2015">
          <cell r="C2015" t="str">
            <v>LS</v>
          </cell>
          <cell r="I2015" t="e">
            <v>#REF!</v>
          </cell>
        </row>
        <row r="2016">
          <cell r="C2016" t="str">
            <v>LS</v>
          </cell>
          <cell r="I2016" t="e">
            <v>#REF!</v>
          </cell>
        </row>
        <row r="2017">
          <cell r="C2017" t="str">
            <v>LS</v>
          </cell>
          <cell r="I2017" t="e">
            <v>#REF!</v>
          </cell>
        </row>
        <row r="2018">
          <cell r="C2018" t="str">
            <v>LS</v>
          </cell>
          <cell r="I2018" t="e">
            <v>#REF!</v>
          </cell>
        </row>
        <row r="2019">
          <cell r="C2019" t="str">
            <v>LS</v>
          </cell>
          <cell r="I2019" t="e">
            <v>#REF!</v>
          </cell>
        </row>
        <row r="2020">
          <cell r="C2020" t="str">
            <v>LS</v>
          </cell>
          <cell r="I2020" t="e">
            <v>#REF!</v>
          </cell>
        </row>
        <row r="2021">
          <cell r="C2021" t="str">
            <v>LS</v>
          </cell>
          <cell r="I2021" t="e">
            <v>#REF!</v>
          </cell>
        </row>
        <row r="2022">
          <cell r="C2022" t="str">
            <v>LS</v>
          </cell>
          <cell r="I2022" t="e">
            <v>#REF!</v>
          </cell>
        </row>
        <row r="2023">
          <cell r="C2023" t="str">
            <v>LS</v>
          </cell>
          <cell r="I2023" t="e">
            <v>#REF!</v>
          </cell>
        </row>
        <row r="2024">
          <cell r="C2024" t="str">
            <v>LS</v>
          </cell>
          <cell r="I2024" t="e">
            <v>#REF!</v>
          </cell>
        </row>
        <row r="2025">
          <cell r="C2025" t="str">
            <v>LS</v>
          </cell>
          <cell r="I2025" t="e">
            <v>#REF!</v>
          </cell>
        </row>
        <row r="2026">
          <cell r="C2026" t="str">
            <v>LS</v>
          </cell>
          <cell r="I2026" t="e">
            <v>#REF!</v>
          </cell>
        </row>
        <row r="2027">
          <cell r="C2027" t="str">
            <v>LS</v>
          </cell>
          <cell r="I2027" t="e">
            <v>#REF!</v>
          </cell>
        </row>
        <row r="2028">
          <cell r="C2028" t="str">
            <v>LS</v>
          </cell>
          <cell r="I2028" t="e">
            <v>#REF!</v>
          </cell>
        </row>
        <row r="2029">
          <cell r="C2029" t="str">
            <v>LS</v>
          </cell>
          <cell r="I2029" t="e">
            <v>#REF!</v>
          </cell>
        </row>
        <row r="2030">
          <cell r="C2030" t="str">
            <v>LS</v>
          </cell>
          <cell r="I2030" t="e">
            <v>#REF!</v>
          </cell>
        </row>
        <row r="2031">
          <cell r="C2031" t="str">
            <v>LS</v>
          </cell>
          <cell r="I2031" t="e">
            <v>#REF!</v>
          </cell>
        </row>
        <row r="2032">
          <cell r="C2032" t="str">
            <v>LS</v>
          </cell>
          <cell r="I2032" t="e">
            <v>#REF!</v>
          </cell>
        </row>
        <row r="2033">
          <cell r="C2033" t="str">
            <v>LS</v>
          </cell>
          <cell r="I2033" t="e">
            <v>#REF!</v>
          </cell>
        </row>
        <row r="2034">
          <cell r="C2034" t="str">
            <v>LS</v>
          </cell>
          <cell r="I2034" t="e">
            <v>#REF!</v>
          </cell>
        </row>
        <row r="2035">
          <cell r="C2035" t="str">
            <v>LS</v>
          </cell>
          <cell r="I2035" t="e">
            <v>#REF!</v>
          </cell>
        </row>
        <row r="2036">
          <cell r="C2036" t="str">
            <v>LS</v>
          </cell>
          <cell r="I2036" t="e">
            <v>#REF!</v>
          </cell>
        </row>
        <row r="2037">
          <cell r="C2037" t="str">
            <v>LS</v>
          </cell>
          <cell r="I2037" t="e">
            <v>#REF!</v>
          </cell>
        </row>
        <row r="2038">
          <cell r="C2038" t="str">
            <v>LS</v>
          </cell>
          <cell r="I2038" t="e">
            <v>#REF!</v>
          </cell>
        </row>
        <row r="2039">
          <cell r="C2039" t="str">
            <v>LS</v>
          </cell>
          <cell r="I2039" t="e">
            <v>#REF!</v>
          </cell>
        </row>
        <row r="2040">
          <cell r="C2040" t="str">
            <v>LS</v>
          </cell>
          <cell r="I2040" t="e">
            <v>#REF!</v>
          </cell>
        </row>
        <row r="2041">
          <cell r="C2041" t="str">
            <v>LS</v>
          </cell>
          <cell r="I2041" t="e">
            <v>#REF!</v>
          </cell>
        </row>
        <row r="2042">
          <cell r="C2042" t="str">
            <v>LS</v>
          </cell>
          <cell r="I2042" t="e">
            <v>#REF!</v>
          </cell>
        </row>
        <row r="2043">
          <cell r="C2043" t="str">
            <v>LS</v>
          </cell>
          <cell r="I2043" t="e">
            <v>#REF!</v>
          </cell>
        </row>
        <row r="2044">
          <cell r="C2044" t="str">
            <v>LS</v>
          </cell>
          <cell r="I2044" t="e">
            <v>#REF!</v>
          </cell>
        </row>
        <row r="2045">
          <cell r="C2045" t="str">
            <v>LS</v>
          </cell>
          <cell r="I2045" t="e">
            <v>#REF!</v>
          </cell>
        </row>
        <row r="2046">
          <cell r="C2046" t="str">
            <v>LS</v>
          </cell>
          <cell r="I2046" t="e">
            <v>#REF!</v>
          </cell>
        </row>
        <row r="2047">
          <cell r="C2047" t="str">
            <v>LS</v>
          </cell>
          <cell r="I2047" t="e">
            <v>#REF!</v>
          </cell>
        </row>
        <row r="2048">
          <cell r="C2048" t="str">
            <v>LS</v>
          </cell>
          <cell r="I2048" t="e">
            <v>#REF!</v>
          </cell>
        </row>
        <row r="2049">
          <cell r="C2049" t="str">
            <v>LS</v>
          </cell>
          <cell r="I2049" t="e">
            <v>#REF!</v>
          </cell>
        </row>
        <row r="2050">
          <cell r="C2050" t="str">
            <v>LS</v>
          </cell>
          <cell r="I2050" t="e">
            <v>#REF!</v>
          </cell>
        </row>
        <row r="2051">
          <cell r="C2051" t="str">
            <v>LS</v>
          </cell>
          <cell r="I2051" t="e">
            <v>#REF!</v>
          </cell>
        </row>
        <row r="2052">
          <cell r="C2052" t="str">
            <v>LS</v>
          </cell>
          <cell r="I2052" t="e">
            <v>#REF!</v>
          </cell>
        </row>
        <row r="2053">
          <cell r="C2053" t="str">
            <v>LS</v>
          </cell>
          <cell r="I2053" t="e">
            <v>#REF!</v>
          </cell>
        </row>
        <row r="2054">
          <cell r="C2054" t="str">
            <v>LS</v>
          </cell>
          <cell r="I2054" t="e">
            <v>#REF!</v>
          </cell>
        </row>
        <row r="2055">
          <cell r="C2055" t="str">
            <v>LS</v>
          </cell>
          <cell r="I2055" t="e">
            <v>#REF!</v>
          </cell>
        </row>
        <row r="2056">
          <cell r="C2056" t="str">
            <v>LS</v>
          </cell>
          <cell r="I2056" t="e">
            <v>#REF!</v>
          </cell>
        </row>
        <row r="2057">
          <cell r="C2057" t="str">
            <v>LS</v>
          </cell>
          <cell r="I2057" t="e">
            <v>#REF!</v>
          </cell>
        </row>
        <row r="2058">
          <cell r="C2058" t="str">
            <v>LS</v>
          </cell>
          <cell r="I2058" t="e">
            <v>#REF!</v>
          </cell>
        </row>
        <row r="2059">
          <cell r="C2059" t="str">
            <v>LS</v>
          </cell>
          <cell r="I2059" t="e">
            <v>#REF!</v>
          </cell>
        </row>
        <row r="2060">
          <cell r="C2060" t="str">
            <v>LS</v>
          </cell>
          <cell r="I2060" t="e">
            <v>#REF!</v>
          </cell>
        </row>
        <row r="2061">
          <cell r="C2061" t="str">
            <v>LS</v>
          </cell>
          <cell r="I2061" t="e">
            <v>#REF!</v>
          </cell>
        </row>
        <row r="2062">
          <cell r="C2062" t="str">
            <v>LS</v>
          </cell>
          <cell r="I2062" t="e">
            <v>#REF!</v>
          </cell>
        </row>
        <row r="2063">
          <cell r="C2063" t="str">
            <v>LS</v>
          </cell>
          <cell r="I2063" t="e">
            <v>#REF!</v>
          </cell>
        </row>
        <row r="2064">
          <cell r="C2064" t="str">
            <v>LS</v>
          </cell>
          <cell r="I2064" t="e">
            <v>#REF!</v>
          </cell>
        </row>
        <row r="2065">
          <cell r="C2065" t="str">
            <v>LS</v>
          </cell>
          <cell r="I2065" t="e">
            <v>#REF!</v>
          </cell>
        </row>
        <row r="2066">
          <cell r="C2066" t="str">
            <v>LS</v>
          </cell>
          <cell r="I2066" t="e">
            <v>#REF!</v>
          </cell>
        </row>
        <row r="2067">
          <cell r="C2067" t="str">
            <v>LS</v>
          </cell>
          <cell r="I2067" t="e">
            <v>#REF!</v>
          </cell>
        </row>
        <row r="2068">
          <cell r="C2068" t="str">
            <v>RLS</v>
          </cell>
          <cell r="I2068" t="e">
            <v>#REF!</v>
          </cell>
        </row>
        <row r="2069">
          <cell r="C2069" t="str">
            <v>RLS</v>
          </cell>
          <cell r="I2069" t="e">
            <v>#REF!</v>
          </cell>
        </row>
        <row r="2070">
          <cell r="C2070" t="str">
            <v>RLS</v>
          </cell>
          <cell r="I2070" t="e">
            <v>#REF!</v>
          </cell>
        </row>
        <row r="2071">
          <cell r="C2071" t="str">
            <v>RLS</v>
          </cell>
          <cell r="I2071" t="e">
            <v>#REF!</v>
          </cell>
        </row>
        <row r="2072">
          <cell r="C2072" t="str">
            <v>RLS</v>
          </cell>
          <cell r="I2072" t="e">
            <v>#REF!</v>
          </cell>
        </row>
        <row r="2073">
          <cell r="C2073" t="str">
            <v>RLS</v>
          </cell>
          <cell r="I2073" t="e">
            <v>#REF!</v>
          </cell>
        </row>
        <row r="2074">
          <cell r="C2074" t="str">
            <v>RLS</v>
          </cell>
          <cell r="I2074" t="e">
            <v>#REF!</v>
          </cell>
        </row>
        <row r="2075">
          <cell r="C2075" t="str">
            <v>RLS</v>
          </cell>
          <cell r="I2075" t="e">
            <v>#REF!</v>
          </cell>
        </row>
        <row r="2076">
          <cell r="C2076" t="str">
            <v>RLS</v>
          </cell>
          <cell r="I2076" t="e">
            <v>#REF!</v>
          </cell>
        </row>
        <row r="2077">
          <cell r="C2077" t="str">
            <v>RLS</v>
          </cell>
          <cell r="I2077" t="e">
            <v>#REF!</v>
          </cell>
        </row>
        <row r="2078">
          <cell r="C2078" t="str">
            <v>RLS</v>
          </cell>
          <cell r="I2078" t="e">
            <v>#REF!</v>
          </cell>
        </row>
        <row r="2079">
          <cell r="C2079" t="str">
            <v>RLS</v>
          </cell>
          <cell r="I2079" t="e">
            <v>#REF!</v>
          </cell>
        </row>
        <row r="2080">
          <cell r="C2080" t="str">
            <v>RLS</v>
          </cell>
          <cell r="I2080" t="e">
            <v>#REF!</v>
          </cell>
        </row>
        <row r="2081">
          <cell r="C2081" t="str">
            <v>RLS</v>
          </cell>
          <cell r="I2081" t="e">
            <v>#REF!</v>
          </cell>
        </row>
        <row r="2082">
          <cell r="C2082" t="str">
            <v>RLS</v>
          </cell>
          <cell r="I2082" t="e">
            <v>#REF!</v>
          </cell>
        </row>
        <row r="2083">
          <cell r="C2083" t="str">
            <v>RLS</v>
          </cell>
          <cell r="I2083" t="e">
            <v>#REF!</v>
          </cell>
        </row>
        <row r="2084">
          <cell r="C2084" t="str">
            <v>RLS</v>
          </cell>
          <cell r="I2084" t="e">
            <v>#REF!</v>
          </cell>
        </row>
        <row r="2085">
          <cell r="C2085" t="str">
            <v>RLS</v>
          </cell>
          <cell r="I2085" t="e">
            <v>#REF!</v>
          </cell>
        </row>
        <row r="2086">
          <cell r="C2086" t="str">
            <v>RLS</v>
          </cell>
          <cell r="I2086" t="e">
            <v>#REF!</v>
          </cell>
        </row>
        <row r="2087">
          <cell r="C2087" t="str">
            <v>RLS</v>
          </cell>
          <cell r="I2087" t="e">
            <v>#REF!</v>
          </cell>
        </row>
        <row r="2088">
          <cell r="C2088" t="str">
            <v>RLS</v>
          </cell>
          <cell r="I2088" t="e">
            <v>#REF!</v>
          </cell>
        </row>
        <row r="2089">
          <cell r="C2089" t="str">
            <v>RLS</v>
          </cell>
          <cell r="I2089" t="e">
            <v>#REF!</v>
          </cell>
        </row>
        <row r="2090">
          <cell r="C2090" t="str">
            <v>RLS</v>
          </cell>
          <cell r="I2090" t="e">
            <v>#REF!</v>
          </cell>
        </row>
        <row r="2091">
          <cell r="C2091" t="str">
            <v>RLS</v>
          </cell>
          <cell r="I2091" t="e">
            <v>#REF!</v>
          </cell>
        </row>
        <row r="2092">
          <cell r="C2092" t="str">
            <v>RLS</v>
          </cell>
          <cell r="I2092" t="e">
            <v>#REF!</v>
          </cell>
        </row>
        <row r="2093">
          <cell r="C2093" t="str">
            <v>RLS</v>
          </cell>
          <cell r="I2093" t="e">
            <v>#REF!</v>
          </cell>
        </row>
        <row r="2094">
          <cell r="C2094" t="str">
            <v>RLS</v>
          </cell>
          <cell r="I2094" t="e">
            <v>#REF!</v>
          </cell>
        </row>
        <row r="2095">
          <cell r="C2095" t="str">
            <v>RLS</v>
          </cell>
          <cell r="I2095" t="e">
            <v>#REF!</v>
          </cell>
        </row>
        <row r="2096">
          <cell r="C2096" t="str">
            <v>RLS</v>
          </cell>
          <cell r="I2096" t="e">
            <v>#REF!</v>
          </cell>
        </row>
        <row r="2097">
          <cell r="C2097" t="str">
            <v>RLS</v>
          </cell>
          <cell r="I2097" t="e">
            <v>#REF!</v>
          </cell>
        </row>
        <row r="2098">
          <cell r="C2098" t="str">
            <v>RLS</v>
          </cell>
          <cell r="I2098" t="e">
            <v>#REF!</v>
          </cell>
        </row>
        <row r="2099">
          <cell r="C2099" t="str">
            <v>RLS</v>
          </cell>
          <cell r="I2099" t="e">
            <v>#REF!</v>
          </cell>
        </row>
        <row r="2100">
          <cell r="C2100" t="str">
            <v>RLS</v>
          </cell>
          <cell r="I2100" t="e">
            <v>#REF!</v>
          </cell>
        </row>
        <row r="2101">
          <cell r="C2101" t="str">
            <v>RLS</v>
          </cell>
          <cell r="I2101" t="e">
            <v>#REF!</v>
          </cell>
        </row>
        <row r="2102">
          <cell r="C2102" t="str">
            <v>RLS</v>
          </cell>
          <cell r="I2102" t="e">
            <v>#REF!</v>
          </cell>
        </row>
        <row r="2103">
          <cell r="C2103" t="str">
            <v>RLS</v>
          </cell>
          <cell r="I2103" t="e">
            <v>#REF!</v>
          </cell>
        </row>
        <row r="2104">
          <cell r="C2104" t="str">
            <v>RLS</v>
          </cell>
          <cell r="I2104" t="e">
            <v>#REF!</v>
          </cell>
        </row>
        <row r="2105">
          <cell r="C2105" t="str">
            <v>RLS</v>
          </cell>
          <cell r="I2105" t="e">
            <v>#REF!</v>
          </cell>
        </row>
        <row r="2106">
          <cell r="C2106" t="str">
            <v>RLS</v>
          </cell>
          <cell r="I2106" t="e">
            <v>#REF!</v>
          </cell>
        </row>
        <row r="2107">
          <cell r="C2107" t="str">
            <v>RLS</v>
          </cell>
          <cell r="I2107" t="e">
            <v>#REF!</v>
          </cell>
        </row>
        <row r="2108">
          <cell r="C2108" t="str">
            <v>RLS</v>
          </cell>
          <cell r="I2108" t="e">
            <v>#REF!</v>
          </cell>
        </row>
        <row r="2109">
          <cell r="C2109" t="str">
            <v>RLS</v>
          </cell>
          <cell r="I2109" t="e">
            <v>#REF!</v>
          </cell>
        </row>
        <row r="2110">
          <cell r="C2110" t="str">
            <v>RLS</v>
          </cell>
          <cell r="I2110" t="e">
            <v>#REF!</v>
          </cell>
        </row>
        <row r="2111">
          <cell r="C2111" t="str">
            <v>RLS</v>
          </cell>
          <cell r="I2111" t="e">
            <v>#REF!</v>
          </cell>
        </row>
        <row r="2112">
          <cell r="C2112" t="str">
            <v>RLS</v>
          </cell>
          <cell r="I2112" t="e">
            <v>#REF!</v>
          </cell>
        </row>
        <row r="2113">
          <cell r="C2113" t="str">
            <v>RLS</v>
          </cell>
          <cell r="I2113" t="e">
            <v>#REF!</v>
          </cell>
        </row>
        <row r="2114">
          <cell r="C2114" t="str">
            <v>RLS</v>
          </cell>
          <cell r="I2114" t="e">
            <v>#REF!</v>
          </cell>
        </row>
        <row r="2115">
          <cell r="C2115" t="str">
            <v>RLS</v>
          </cell>
          <cell r="I2115" t="e">
            <v>#REF!</v>
          </cell>
        </row>
        <row r="2116">
          <cell r="C2116" t="str">
            <v>RLS</v>
          </cell>
          <cell r="I2116" t="e">
            <v>#REF!</v>
          </cell>
        </row>
        <row r="2117">
          <cell r="C2117" t="str">
            <v>RLS</v>
          </cell>
          <cell r="I2117" t="e">
            <v>#REF!</v>
          </cell>
        </row>
        <row r="2118">
          <cell r="C2118" t="str">
            <v>RLS</v>
          </cell>
          <cell r="I2118" t="e">
            <v>#REF!</v>
          </cell>
        </row>
        <row r="2119">
          <cell r="C2119" t="str">
            <v>RLS</v>
          </cell>
          <cell r="I2119" t="e">
            <v>#REF!</v>
          </cell>
        </row>
        <row r="2120">
          <cell r="C2120" t="str">
            <v>RLS</v>
          </cell>
          <cell r="I2120" t="e">
            <v>#REF!</v>
          </cell>
        </row>
        <row r="2121">
          <cell r="C2121" t="str">
            <v>RLS</v>
          </cell>
          <cell r="I2121" t="e">
            <v>#REF!</v>
          </cell>
        </row>
        <row r="2122">
          <cell r="C2122" t="str">
            <v>RLS</v>
          </cell>
          <cell r="I2122" t="e">
            <v>#REF!</v>
          </cell>
        </row>
        <row r="2123">
          <cell r="C2123" t="str">
            <v>RLS</v>
          </cell>
          <cell r="I2123" t="e">
            <v>#REF!</v>
          </cell>
        </row>
        <row r="2124">
          <cell r="C2124" t="str">
            <v>RLS</v>
          </cell>
          <cell r="I2124" t="e">
            <v>#REF!</v>
          </cell>
        </row>
        <row r="2125">
          <cell r="C2125" t="str">
            <v>RLS</v>
          </cell>
          <cell r="I2125" t="e">
            <v>#REF!</v>
          </cell>
        </row>
        <row r="2126">
          <cell r="C2126" t="str">
            <v>RLS</v>
          </cell>
          <cell r="I2126" t="e">
            <v>#REF!</v>
          </cell>
        </row>
        <row r="2127">
          <cell r="C2127" t="str">
            <v>RLS</v>
          </cell>
          <cell r="I2127" t="e">
            <v>#REF!</v>
          </cell>
        </row>
        <row r="2128">
          <cell r="C2128" t="str">
            <v>RLS</v>
          </cell>
          <cell r="I2128" t="e">
            <v>#REF!</v>
          </cell>
        </row>
        <row r="2129">
          <cell r="C2129" t="str">
            <v>RLS</v>
          </cell>
          <cell r="I2129" t="e">
            <v>#REF!</v>
          </cell>
        </row>
        <row r="2130">
          <cell r="C2130" t="str">
            <v>RLS</v>
          </cell>
          <cell r="I2130" t="e">
            <v>#REF!</v>
          </cell>
        </row>
        <row r="2131">
          <cell r="C2131" t="str">
            <v>RLS</v>
          </cell>
          <cell r="I2131" t="e">
            <v>#REF!</v>
          </cell>
        </row>
        <row r="2132">
          <cell r="C2132" t="str">
            <v>RLS</v>
          </cell>
          <cell r="I2132" t="e">
            <v>#REF!</v>
          </cell>
        </row>
        <row r="2133">
          <cell r="C2133" t="str">
            <v>RLS</v>
          </cell>
          <cell r="I2133" t="e">
            <v>#REF!</v>
          </cell>
        </row>
        <row r="2134">
          <cell r="C2134" t="str">
            <v>RLS</v>
          </cell>
          <cell r="I2134" t="e">
            <v>#REF!</v>
          </cell>
        </row>
        <row r="2135">
          <cell r="C2135" t="str">
            <v>RLS</v>
          </cell>
          <cell r="I2135" t="e">
            <v>#REF!</v>
          </cell>
        </row>
        <row r="2136">
          <cell r="C2136" t="str">
            <v>RLS</v>
          </cell>
          <cell r="I2136" t="e">
            <v>#REF!</v>
          </cell>
        </row>
        <row r="2137">
          <cell r="C2137" t="str">
            <v>RLS</v>
          </cell>
          <cell r="I2137" t="e">
            <v>#REF!</v>
          </cell>
        </row>
        <row r="2138">
          <cell r="C2138" t="str">
            <v>RLS</v>
          </cell>
          <cell r="I2138" t="e">
            <v>#REF!</v>
          </cell>
        </row>
        <row r="2139">
          <cell r="C2139" t="str">
            <v>RLS</v>
          </cell>
          <cell r="I2139" t="e">
            <v>#REF!</v>
          </cell>
        </row>
        <row r="2140">
          <cell r="C2140" t="str">
            <v>RLS</v>
          </cell>
          <cell r="I2140" t="e">
            <v>#REF!</v>
          </cell>
        </row>
        <row r="2141">
          <cell r="C2141" t="str">
            <v>RLS</v>
          </cell>
          <cell r="I2141" t="e">
            <v>#REF!</v>
          </cell>
        </row>
        <row r="2142">
          <cell r="C2142" t="str">
            <v>RLS</v>
          </cell>
          <cell r="I2142" t="e">
            <v>#REF!</v>
          </cell>
        </row>
        <row r="2143">
          <cell r="C2143" t="str">
            <v>RLS</v>
          </cell>
          <cell r="I2143" t="e">
            <v>#REF!</v>
          </cell>
        </row>
        <row r="2144">
          <cell r="C2144" t="str">
            <v>RLS</v>
          </cell>
          <cell r="I2144" t="e">
            <v>#REF!</v>
          </cell>
        </row>
        <row r="2145">
          <cell r="C2145" t="str">
            <v>RLS</v>
          </cell>
          <cell r="I2145" t="e">
            <v>#REF!</v>
          </cell>
        </row>
        <row r="2146">
          <cell r="C2146" t="str">
            <v>RLS</v>
          </cell>
          <cell r="I2146" t="e">
            <v>#REF!</v>
          </cell>
        </row>
        <row r="2147">
          <cell r="C2147" t="str">
            <v>RLS</v>
          </cell>
          <cell r="I2147" t="e">
            <v>#REF!</v>
          </cell>
        </row>
        <row r="2148">
          <cell r="C2148" t="str">
            <v>RLS</v>
          </cell>
          <cell r="I2148" t="e">
            <v>#REF!</v>
          </cell>
        </row>
        <row r="2149">
          <cell r="C2149" t="str">
            <v>RLS</v>
          </cell>
          <cell r="I2149" t="e">
            <v>#REF!</v>
          </cell>
        </row>
        <row r="2150">
          <cell r="C2150" t="str">
            <v>RLS</v>
          </cell>
          <cell r="I2150" t="e">
            <v>#REF!</v>
          </cell>
        </row>
        <row r="2151">
          <cell r="C2151" t="str">
            <v>RLS</v>
          </cell>
          <cell r="I2151" t="e">
            <v>#REF!</v>
          </cell>
        </row>
        <row r="2152">
          <cell r="C2152" t="str">
            <v>RLS</v>
          </cell>
          <cell r="I2152" t="e">
            <v>#REF!</v>
          </cell>
        </row>
        <row r="2153">
          <cell r="C2153" t="str">
            <v>RLS</v>
          </cell>
          <cell r="I2153" t="e">
            <v>#REF!</v>
          </cell>
        </row>
        <row r="2154">
          <cell r="C2154" t="str">
            <v>RLS</v>
          </cell>
          <cell r="I2154" t="e">
            <v>#REF!</v>
          </cell>
        </row>
        <row r="2155">
          <cell r="C2155" t="str">
            <v>RLS</v>
          </cell>
          <cell r="I2155" t="e">
            <v>#REF!</v>
          </cell>
        </row>
        <row r="2156">
          <cell r="C2156" t="str">
            <v>RLS</v>
          </cell>
          <cell r="I2156" t="e">
            <v>#REF!</v>
          </cell>
        </row>
        <row r="2157">
          <cell r="C2157" t="str">
            <v>RLS</v>
          </cell>
          <cell r="I2157" t="e">
            <v>#REF!</v>
          </cell>
        </row>
        <row r="2158">
          <cell r="C2158" t="str">
            <v>RLS</v>
          </cell>
          <cell r="I2158" t="e">
            <v>#REF!</v>
          </cell>
        </row>
        <row r="2159">
          <cell r="C2159" t="str">
            <v>RLS</v>
          </cell>
          <cell r="I2159" t="e">
            <v>#REF!</v>
          </cell>
        </row>
        <row r="2160">
          <cell r="C2160" t="str">
            <v>RLS</v>
          </cell>
          <cell r="I2160" t="e">
            <v>#REF!</v>
          </cell>
        </row>
        <row r="2161">
          <cell r="C2161" t="str">
            <v>RLS</v>
          </cell>
          <cell r="I2161" t="e">
            <v>#REF!</v>
          </cell>
        </row>
        <row r="2162">
          <cell r="C2162" t="str">
            <v>RLS</v>
          </cell>
          <cell r="I2162" t="e">
            <v>#REF!</v>
          </cell>
        </row>
        <row r="2163">
          <cell r="C2163" t="str">
            <v>RLS</v>
          </cell>
          <cell r="I2163" t="e">
            <v>#REF!</v>
          </cell>
        </row>
        <row r="2164">
          <cell r="C2164" t="str">
            <v>RLS</v>
          </cell>
          <cell r="I2164" t="e">
            <v>#REF!</v>
          </cell>
        </row>
        <row r="2165">
          <cell r="C2165" t="str">
            <v>RLS</v>
          </cell>
          <cell r="I2165" t="e">
            <v>#REF!</v>
          </cell>
        </row>
        <row r="2166">
          <cell r="C2166" t="str">
            <v>RLS</v>
          </cell>
          <cell r="I2166" t="e">
            <v>#REF!</v>
          </cell>
        </row>
        <row r="2167">
          <cell r="C2167" t="str">
            <v>RLS</v>
          </cell>
          <cell r="I2167" t="e">
            <v>#REF!</v>
          </cell>
        </row>
        <row r="2168">
          <cell r="C2168" t="str">
            <v>RLS</v>
          </cell>
          <cell r="I2168" t="e">
            <v>#REF!</v>
          </cell>
        </row>
        <row r="2169">
          <cell r="C2169" t="str">
            <v>RLS</v>
          </cell>
          <cell r="I2169" t="e">
            <v>#REF!</v>
          </cell>
        </row>
        <row r="2170">
          <cell r="C2170" t="str">
            <v>RLS</v>
          </cell>
          <cell r="I2170" t="e">
            <v>#REF!</v>
          </cell>
        </row>
        <row r="2171">
          <cell r="C2171" t="str">
            <v>RLS</v>
          </cell>
          <cell r="I2171" t="e">
            <v>#REF!</v>
          </cell>
        </row>
        <row r="2172">
          <cell r="C2172" t="str">
            <v>RLS</v>
          </cell>
          <cell r="I2172" t="e">
            <v>#REF!</v>
          </cell>
        </row>
        <row r="2173">
          <cell r="C2173" t="str">
            <v>RLS</v>
          </cell>
          <cell r="I2173" t="e">
            <v>#REF!</v>
          </cell>
        </row>
        <row r="2174">
          <cell r="C2174" t="str">
            <v>RLS</v>
          </cell>
          <cell r="I2174" t="e">
            <v>#REF!</v>
          </cell>
        </row>
        <row r="2175">
          <cell r="C2175" t="str">
            <v>RLS</v>
          </cell>
          <cell r="I2175" t="e">
            <v>#REF!</v>
          </cell>
        </row>
        <row r="2176">
          <cell r="C2176" t="str">
            <v>RLS</v>
          </cell>
          <cell r="I2176" t="e">
            <v>#REF!</v>
          </cell>
        </row>
        <row r="2177">
          <cell r="C2177" t="str">
            <v>RLS</v>
          </cell>
          <cell r="I2177" t="e">
            <v>#REF!</v>
          </cell>
        </row>
        <row r="2178">
          <cell r="C2178" t="str">
            <v>RLS</v>
          </cell>
          <cell r="I2178" t="e">
            <v>#REF!</v>
          </cell>
        </row>
        <row r="2179">
          <cell r="C2179" t="str">
            <v>RLS</v>
          </cell>
          <cell r="I2179" t="e">
            <v>#REF!</v>
          </cell>
        </row>
        <row r="2180">
          <cell r="C2180" t="str">
            <v>RLS</v>
          </cell>
          <cell r="I2180" t="e">
            <v>#REF!</v>
          </cell>
        </row>
        <row r="2181">
          <cell r="C2181" t="str">
            <v>RLS</v>
          </cell>
          <cell r="I2181" t="e">
            <v>#REF!</v>
          </cell>
        </row>
        <row r="2182">
          <cell r="C2182" t="str">
            <v>RLS</v>
          </cell>
          <cell r="I2182" t="e">
            <v>#REF!</v>
          </cell>
        </row>
        <row r="2183">
          <cell r="C2183" t="str">
            <v>RLS</v>
          </cell>
          <cell r="I2183" t="e">
            <v>#REF!</v>
          </cell>
        </row>
        <row r="2184">
          <cell r="C2184" t="str">
            <v>RLS</v>
          </cell>
          <cell r="I2184" t="e">
            <v>#REF!</v>
          </cell>
        </row>
        <row r="2185">
          <cell r="C2185" t="str">
            <v>RLS</v>
          </cell>
          <cell r="I2185" t="e">
            <v>#REF!</v>
          </cell>
        </row>
        <row r="2186">
          <cell r="C2186" t="str">
            <v>RLS</v>
          </cell>
          <cell r="I2186" t="e">
            <v>#REF!</v>
          </cell>
        </row>
        <row r="2187">
          <cell r="C2187" t="str">
            <v>RLS</v>
          </cell>
          <cell r="I2187" t="e">
            <v>#REF!</v>
          </cell>
        </row>
        <row r="2188">
          <cell r="C2188" t="str">
            <v>RLS</v>
          </cell>
          <cell r="I2188" t="e">
            <v>#REF!</v>
          </cell>
        </row>
        <row r="2189">
          <cell r="C2189" t="str">
            <v>RLS</v>
          </cell>
          <cell r="I2189" t="e">
            <v>#REF!</v>
          </cell>
        </row>
        <row r="2190">
          <cell r="C2190" t="str">
            <v>RLS</v>
          </cell>
          <cell r="I2190" t="e">
            <v>#REF!</v>
          </cell>
        </row>
        <row r="2191">
          <cell r="C2191" t="str">
            <v>RLS</v>
          </cell>
          <cell r="I2191" t="e">
            <v>#REF!</v>
          </cell>
        </row>
        <row r="2192">
          <cell r="C2192" t="str">
            <v>RLS</v>
          </cell>
          <cell r="I2192" t="e">
            <v>#REF!</v>
          </cell>
        </row>
        <row r="2193">
          <cell r="C2193" t="str">
            <v>RLS</v>
          </cell>
          <cell r="I2193" t="e">
            <v>#REF!</v>
          </cell>
        </row>
        <row r="2194">
          <cell r="C2194" t="str">
            <v>RLS</v>
          </cell>
          <cell r="I2194" t="e">
            <v>#REF!</v>
          </cell>
        </row>
        <row r="2195">
          <cell r="C2195" t="str">
            <v>RLS</v>
          </cell>
          <cell r="I2195" t="e">
            <v>#REF!</v>
          </cell>
        </row>
        <row r="2196">
          <cell r="C2196" t="str">
            <v>RLS</v>
          </cell>
          <cell r="I2196" t="e">
            <v>#REF!</v>
          </cell>
        </row>
        <row r="2197">
          <cell r="C2197" t="str">
            <v>RLS</v>
          </cell>
          <cell r="I2197" t="e">
            <v>#REF!</v>
          </cell>
        </row>
        <row r="2198">
          <cell r="C2198" t="str">
            <v>RLS</v>
          </cell>
          <cell r="I2198" t="e">
            <v>#REF!</v>
          </cell>
        </row>
        <row r="2199">
          <cell r="C2199" t="str">
            <v>RLS</v>
          </cell>
          <cell r="I2199" t="e">
            <v>#REF!</v>
          </cell>
        </row>
        <row r="2200">
          <cell r="C2200" t="str">
            <v>RLS</v>
          </cell>
          <cell r="I2200" t="e">
            <v>#REF!</v>
          </cell>
        </row>
        <row r="2201">
          <cell r="C2201" t="str">
            <v>RLS</v>
          </cell>
          <cell r="I2201" t="e">
            <v>#REF!</v>
          </cell>
        </row>
        <row r="2202">
          <cell r="C2202" t="str">
            <v>RLS</v>
          </cell>
          <cell r="I2202" t="e">
            <v>#REF!</v>
          </cell>
        </row>
        <row r="2203">
          <cell r="C2203" t="str">
            <v>RLS</v>
          </cell>
          <cell r="I2203" t="e">
            <v>#REF!</v>
          </cell>
        </row>
        <row r="2204">
          <cell r="C2204" t="str">
            <v>RLS</v>
          </cell>
          <cell r="I2204" t="e">
            <v>#REF!</v>
          </cell>
        </row>
        <row r="2205">
          <cell r="C2205" t="str">
            <v>RLS</v>
          </cell>
          <cell r="I2205" t="e">
            <v>#REF!</v>
          </cell>
        </row>
        <row r="2206">
          <cell r="C2206" t="str">
            <v>RLS</v>
          </cell>
          <cell r="I2206" t="e">
            <v>#REF!</v>
          </cell>
        </row>
        <row r="2207">
          <cell r="C2207" t="str">
            <v>RLS</v>
          </cell>
          <cell r="I2207" t="e">
            <v>#REF!</v>
          </cell>
        </row>
        <row r="2208">
          <cell r="C2208" t="str">
            <v>RLS</v>
          </cell>
          <cell r="I2208" t="e">
            <v>#REF!</v>
          </cell>
        </row>
        <row r="2209">
          <cell r="C2209" t="str">
            <v>RLS</v>
          </cell>
          <cell r="I2209" t="e">
            <v>#REF!</v>
          </cell>
        </row>
        <row r="2210">
          <cell r="C2210" t="str">
            <v>RLS</v>
          </cell>
          <cell r="I2210" t="e">
            <v>#REF!</v>
          </cell>
        </row>
        <row r="2211">
          <cell r="C2211" t="str">
            <v>RLS</v>
          </cell>
          <cell r="I2211" t="e">
            <v>#REF!</v>
          </cell>
        </row>
        <row r="2212">
          <cell r="C2212" t="str">
            <v>RLS</v>
          </cell>
          <cell r="I2212" t="e">
            <v>#REF!</v>
          </cell>
        </row>
        <row r="2213">
          <cell r="C2213" t="str">
            <v>RLS</v>
          </cell>
          <cell r="I2213" t="e">
            <v>#REF!</v>
          </cell>
        </row>
        <row r="2214">
          <cell r="C2214" t="str">
            <v>RLS</v>
          </cell>
          <cell r="I2214" t="e">
            <v>#REF!</v>
          </cell>
        </row>
        <row r="2215">
          <cell r="C2215" t="str">
            <v>RLS</v>
          </cell>
          <cell r="I2215" t="e">
            <v>#REF!</v>
          </cell>
        </row>
        <row r="2216">
          <cell r="C2216" t="str">
            <v>RLS</v>
          </cell>
          <cell r="I2216" t="e">
            <v>#REF!</v>
          </cell>
        </row>
        <row r="2217">
          <cell r="C2217" t="str">
            <v>RLS</v>
          </cell>
          <cell r="I2217" t="e">
            <v>#REF!</v>
          </cell>
        </row>
        <row r="2218">
          <cell r="C2218" t="str">
            <v>RLS</v>
          </cell>
          <cell r="I2218" t="e">
            <v>#REF!</v>
          </cell>
        </row>
        <row r="2219">
          <cell r="C2219" t="str">
            <v>RLS</v>
          </cell>
          <cell r="I2219" t="e">
            <v>#REF!</v>
          </cell>
        </row>
        <row r="2220">
          <cell r="C2220" t="str">
            <v>RLS</v>
          </cell>
          <cell r="I2220" t="e">
            <v>#REF!</v>
          </cell>
        </row>
        <row r="2221">
          <cell r="C2221" t="str">
            <v>RLS</v>
          </cell>
          <cell r="I2221" t="e">
            <v>#REF!</v>
          </cell>
        </row>
        <row r="2222">
          <cell r="C2222" t="str">
            <v>RLS</v>
          </cell>
          <cell r="I2222" t="e">
            <v>#REF!</v>
          </cell>
        </row>
        <row r="2223">
          <cell r="C2223" t="str">
            <v>RLS</v>
          </cell>
          <cell r="I2223" t="e">
            <v>#REF!</v>
          </cell>
        </row>
        <row r="2224">
          <cell r="C2224" t="str">
            <v>RLS</v>
          </cell>
          <cell r="I2224" t="e">
            <v>#REF!</v>
          </cell>
        </row>
        <row r="2225">
          <cell r="C2225" t="str">
            <v>RLS</v>
          </cell>
          <cell r="I2225" t="e">
            <v>#REF!</v>
          </cell>
        </row>
        <row r="2226">
          <cell r="C2226" t="str">
            <v>RLS</v>
          </cell>
          <cell r="I2226" t="e">
            <v>#REF!</v>
          </cell>
        </row>
        <row r="2227">
          <cell r="C2227" t="str">
            <v>RLS</v>
          </cell>
          <cell r="I2227" t="e">
            <v>#REF!</v>
          </cell>
        </row>
        <row r="2228">
          <cell r="C2228" t="str">
            <v>RLS</v>
          </cell>
          <cell r="I2228" t="e">
            <v>#REF!</v>
          </cell>
        </row>
        <row r="2229">
          <cell r="C2229" t="str">
            <v>RLS</v>
          </cell>
          <cell r="I2229" t="e">
            <v>#REF!</v>
          </cell>
        </row>
        <row r="2230">
          <cell r="C2230" t="str">
            <v>RLS</v>
          </cell>
          <cell r="I2230" t="e">
            <v>#REF!</v>
          </cell>
        </row>
        <row r="2231">
          <cell r="C2231" t="str">
            <v>RLS</v>
          </cell>
          <cell r="I2231" t="e">
            <v>#REF!</v>
          </cell>
        </row>
        <row r="2232">
          <cell r="C2232" t="str">
            <v>RLS</v>
          </cell>
          <cell r="I2232" t="e">
            <v>#REF!</v>
          </cell>
        </row>
        <row r="2233">
          <cell r="C2233" t="str">
            <v>RLS</v>
          </cell>
          <cell r="I2233" t="e">
            <v>#REF!</v>
          </cell>
        </row>
        <row r="2234">
          <cell r="C2234" t="str">
            <v>RLS</v>
          </cell>
          <cell r="I2234" t="e">
            <v>#REF!</v>
          </cell>
        </row>
        <row r="2235">
          <cell r="C2235" t="str">
            <v>RLS</v>
          </cell>
          <cell r="I2235" t="e">
            <v>#REF!</v>
          </cell>
        </row>
        <row r="2236">
          <cell r="C2236" t="str">
            <v>RLS</v>
          </cell>
          <cell r="I2236" t="e">
            <v>#REF!</v>
          </cell>
        </row>
        <row r="2237">
          <cell r="C2237" t="str">
            <v>RLS</v>
          </cell>
          <cell r="I2237" t="e">
            <v>#REF!</v>
          </cell>
        </row>
        <row r="2238">
          <cell r="C2238" t="str">
            <v>RLS</v>
          </cell>
          <cell r="I2238" t="e">
            <v>#REF!</v>
          </cell>
        </row>
        <row r="2239">
          <cell r="C2239" t="str">
            <v>RLS</v>
          </cell>
          <cell r="I2239" t="e">
            <v>#REF!</v>
          </cell>
        </row>
        <row r="2240">
          <cell r="C2240" t="str">
            <v>RLS</v>
          </cell>
          <cell r="I2240" t="e">
            <v>#REF!</v>
          </cell>
        </row>
        <row r="2241">
          <cell r="C2241" t="str">
            <v>RLS</v>
          </cell>
          <cell r="I2241" t="e">
            <v>#REF!</v>
          </cell>
        </row>
        <row r="2242">
          <cell r="C2242" t="str">
            <v>RLS</v>
          </cell>
          <cell r="I2242" t="e">
            <v>#REF!</v>
          </cell>
        </row>
        <row r="2243">
          <cell r="C2243" t="str">
            <v>RLS</v>
          </cell>
          <cell r="I2243" t="e">
            <v>#REF!</v>
          </cell>
        </row>
        <row r="2244">
          <cell r="C2244" t="str">
            <v>RLS</v>
          </cell>
          <cell r="I2244" t="e">
            <v>#REF!</v>
          </cell>
        </row>
        <row r="2245">
          <cell r="C2245" t="str">
            <v>RLS</v>
          </cell>
          <cell r="I2245" t="e">
            <v>#REF!</v>
          </cell>
        </row>
        <row r="2246">
          <cell r="C2246" t="str">
            <v>RLS</v>
          </cell>
          <cell r="I2246" t="e">
            <v>#REF!</v>
          </cell>
        </row>
        <row r="2247">
          <cell r="C2247" t="str">
            <v>RLS</v>
          </cell>
          <cell r="I2247" t="e">
            <v>#REF!</v>
          </cell>
        </row>
        <row r="2248">
          <cell r="C2248" t="str">
            <v>RLS</v>
          </cell>
          <cell r="I2248" t="e">
            <v>#REF!</v>
          </cell>
        </row>
        <row r="2249">
          <cell r="C2249" t="str">
            <v>RLS</v>
          </cell>
          <cell r="I2249" t="e">
            <v>#REF!</v>
          </cell>
        </row>
        <row r="2250">
          <cell r="C2250" t="str">
            <v>RLS</v>
          </cell>
          <cell r="I2250" t="e">
            <v>#REF!</v>
          </cell>
        </row>
        <row r="2251">
          <cell r="C2251" t="str">
            <v>RLS</v>
          </cell>
          <cell r="I2251" t="e">
            <v>#REF!</v>
          </cell>
        </row>
        <row r="2252">
          <cell r="C2252" t="str">
            <v>RLS</v>
          </cell>
          <cell r="I2252" t="e">
            <v>#REF!</v>
          </cell>
        </row>
        <row r="2253">
          <cell r="C2253" t="str">
            <v>RLS</v>
          </cell>
          <cell r="I2253" t="e">
            <v>#REF!</v>
          </cell>
        </row>
        <row r="2254">
          <cell r="C2254" t="str">
            <v>RLS</v>
          </cell>
          <cell r="I2254" t="e">
            <v>#REF!</v>
          </cell>
        </row>
        <row r="2255">
          <cell r="C2255" t="str">
            <v>RLS</v>
          </cell>
          <cell r="I2255" t="e">
            <v>#REF!</v>
          </cell>
        </row>
        <row r="2256">
          <cell r="C2256" t="str">
            <v>RLS</v>
          </cell>
          <cell r="I2256" t="e">
            <v>#REF!</v>
          </cell>
        </row>
        <row r="2257">
          <cell r="C2257" t="str">
            <v>RLS</v>
          </cell>
          <cell r="I2257" t="e">
            <v>#REF!</v>
          </cell>
        </row>
        <row r="2258">
          <cell r="C2258" t="str">
            <v>RLS</v>
          </cell>
          <cell r="I2258" t="e">
            <v>#REF!</v>
          </cell>
        </row>
        <row r="2259">
          <cell r="C2259" t="str">
            <v>RLS</v>
          </cell>
          <cell r="I2259" t="e">
            <v>#REF!</v>
          </cell>
        </row>
        <row r="2260">
          <cell r="C2260" t="str">
            <v>RLS</v>
          </cell>
          <cell r="I2260" t="e">
            <v>#REF!</v>
          </cell>
        </row>
        <row r="2261">
          <cell r="C2261" t="str">
            <v>RLS</v>
          </cell>
          <cell r="I2261" t="e">
            <v>#REF!</v>
          </cell>
        </row>
        <row r="2262">
          <cell r="C2262" t="str">
            <v>RLS</v>
          </cell>
          <cell r="I2262" t="e">
            <v>#REF!</v>
          </cell>
        </row>
        <row r="2263">
          <cell r="C2263" t="str">
            <v>RLS</v>
          </cell>
          <cell r="I2263" t="e">
            <v>#REF!</v>
          </cell>
        </row>
        <row r="2264">
          <cell r="C2264" t="str">
            <v>RLS</v>
          </cell>
          <cell r="I2264" t="e">
            <v>#REF!</v>
          </cell>
        </row>
        <row r="2265">
          <cell r="C2265" t="str">
            <v>RLS</v>
          </cell>
          <cell r="I2265" t="e">
            <v>#REF!</v>
          </cell>
        </row>
        <row r="2266">
          <cell r="C2266" t="str">
            <v>RLS</v>
          </cell>
          <cell r="I2266" t="e">
            <v>#REF!</v>
          </cell>
        </row>
        <row r="2267">
          <cell r="C2267" t="str">
            <v>RLS</v>
          </cell>
          <cell r="I2267" t="e">
            <v>#REF!</v>
          </cell>
        </row>
        <row r="2268">
          <cell r="C2268" t="str">
            <v>DSK</v>
          </cell>
          <cell r="I2268" t="e">
            <v>#REF!</v>
          </cell>
        </row>
        <row r="2269">
          <cell r="C2269" t="str">
            <v>DSK</v>
          </cell>
          <cell r="I2269" t="e">
            <v>#REF!</v>
          </cell>
        </row>
        <row r="2270">
          <cell r="C2270" t="str">
            <v>LS</v>
          </cell>
          <cell r="I2270" t="e">
            <v>#REF!</v>
          </cell>
        </row>
        <row r="2271">
          <cell r="C2271" t="str">
            <v>LS</v>
          </cell>
          <cell r="I2271" t="e">
            <v>#REF!</v>
          </cell>
        </row>
        <row r="2272">
          <cell r="C2272" t="str">
            <v>LS</v>
          </cell>
          <cell r="I2272" t="e">
            <v>#REF!</v>
          </cell>
        </row>
        <row r="2273">
          <cell r="C2273" t="str">
            <v>LS</v>
          </cell>
          <cell r="I2273" t="e">
            <v>#REF!</v>
          </cell>
        </row>
        <row r="2274">
          <cell r="C2274" t="str">
            <v>LS</v>
          </cell>
          <cell r="I2274" t="e">
            <v>#REF!</v>
          </cell>
        </row>
        <row r="2275">
          <cell r="C2275" t="str">
            <v>LS</v>
          </cell>
          <cell r="I2275" t="e">
            <v>#REF!</v>
          </cell>
        </row>
        <row r="2276">
          <cell r="C2276" t="str">
            <v>LS</v>
          </cell>
          <cell r="I2276" t="e">
            <v>#REF!</v>
          </cell>
        </row>
        <row r="2277">
          <cell r="C2277" t="str">
            <v>LS</v>
          </cell>
          <cell r="I2277" t="e">
            <v>#REF!</v>
          </cell>
        </row>
        <row r="2278">
          <cell r="C2278" t="str">
            <v>LS</v>
          </cell>
          <cell r="I2278" t="e">
            <v>#REF!</v>
          </cell>
        </row>
        <row r="2279">
          <cell r="C2279" t="str">
            <v>LS</v>
          </cell>
          <cell r="I2279" t="e">
            <v>#REF!</v>
          </cell>
        </row>
        <row r="2280">
          <cell r="C2280" t="str">
            <v>LS</v>
          </cell>
          <cell r="I2280" t="e">
            <v>#REF!</v>
          </cell>
        </row>
        <row r="2281">
          <cell r="C2281" t="str">
            <v>LS</v>
          </cell>
          <cell r="I2281" t="e">
            <v>#REF!</v>
          </cell>
        </row>
        <row r="2282">
          <cell r="C2282" t="str">
            <v>LS</v>
          </cell>
          <cell r="I2282" t="e">
            <v>#REF!</v>
          </cell>
        </row>
        <row r="2283">
          <cell r="C2283" t="str">
            <v>LS</v>
          </cell>
          <cell r="I2283" t="e">
            <v>#REF!</v>
          </cell>
        </row>
        <row r="2284">
          <cell r="C2284" t="str">
            <v>LS</v>
          </cell>
          <cell r="I2284" t="e">
            <v>#REF!</v>
          </cell>
        </row>
        <row r="2285">
          <cell r="C2285" t="str">
            <v>LS</v>
          </cell>
          <cell r="I2285" t="e">
            <v>#REF!</v>
          </cell>
        </row>
        <row r="2286">
          <cell r="C2286" t="str">
            <v>LS</v>
          </cell>
          <cell r="I2286" t="e">
            <v>#REF!</v>
          </cell>
        </row>
        <row r="2287">
          <cell r="C2287" t="str">
            <v>LS</v>
          </cell>
          <cell r="I2287" t="e">
            <v>#REF!</v>
          </cell>
        </row>
        <row r="2288">
          <cell r="C2288" t="str">
            <v>LS</v>
          </cell>
          <cell r="I2288" t="e">
            <v>#REF!</v>
          </cell>
        </row>
        <row r="2289">
          <cell r="C2289" t="str">
            <v>LS</v>
          </cell>
          <cell r="I2289" t="e">
            <v>#REF!</v>
          </cell>
        </row>
        <row r="2290">
          <cell r="C2290" t="str">
            <v>LS</v>
          </cell>
          <cell r="I2290" t="e">
            <v>#REF!</v>
          </cell>
        </row>
        <row r="2291">
          <cell r="C2291" t="str">
            <v>LS</v>
          </cell>
          <cell r="I2291" t="e">
            <v>#REF!</v>
          </cell>
        </row>
        <row r="2292">
          <cell r="C2292" t="str">
            <v>LS</v>
          </cell>
          <cell r="I2292" t="e">
            <v>#REF!</v>
          </cell>
        </row>
        <row r="2293">
          <cell r="C2293" t="str">
            <v>LS</v>
          </cell>
          <cell r="I2293" t="e">
            <v>#REF!</v>
          </cell>
        </row>
        <row r="2294">
          <cell r="C2294" t="str">
            <v>LS</v>
          </cell>
          <cell r="I2294" t="e">
            <v>#REF!</v>
          </cell>
        </row>
        <row r="2295">
          <cell r="C2295" t="str">
            <v>LS</v>
          </cell>
          <cell r="I2295" t="e">
            <v>#REF!</v>
          </cell>
        </row>
        <row r="2296">
          <cell r="C2296" t="str">
            <v>LS</v>
          </cell>
          <cell r="I2296" t="e">
            <v>#REF!</v>
          </cell>
        </row>
        <row r="2297">
          <cell r="C2297" t="str">
            <v>LS</v>
          </cell>
          <cell r="I2297" t="e">
            <v>#REF!</v>
          </cell>
        </row>
        <row r="2298">
          <cell r="C2298" t="str">
            <v>LS</v>
          </cell>
          <cell r="I2298" t="e">
            <v>#REF!</v>
          </cell>
        </row>
        <row r="2299">
          <cell r="C2299" t="str">
            <v>LS</v>
          </cell>
          <cell r="I2299" t="e">
            <v>#REF!</v>
          </cell>
        </row>
        <row r="2300">
          <cell r="C2300" t="str">
            <v>LS</v>
          </cell>
          <cell r="I2300" t="e">
            <v>#REF!</v>
          </cell>
        </row>
        <row r="2301">
          <cell r="C2301" t="str">
            <v>LS</v>
          </cell>
          <cell r="I2301" t="e">
            <v>#REF!</v>
          </cell>
        </row>
        <row r="2302">
          <cell r="C2302" t="str">
            <v>LS</v>
          </cell>
          <cell r="I2302" t="e">
            <v>#REF!</v>
          </cell>
        </row>
        <row r="2303">
          <cell r="C2303" t="str">
            <v>LS</v>
          </cell>
          <cell r="I2303" t="e">
            <v>#REF!</v>
          </cell>
        </row>
        <row r="2304">
          <cell r="C2304" t="str">
            <v>LS</v>
          </cell>
          <cell r="I2304" t="e">
            <v>#REF!</v>
          </cell>
        </row>
        <row r="2305">
          <cell r="C2305" t="str">
            <v>LS</v>
          </cell>
          <cell r="I2305" t="e">
            <v>#REF!</v>
          </cell>
        </row>
        <row r="2306">
          <cell r="C2306" t="str">
            <v>LS</v>
          </cell>
          <cell r="I2306" t="e">
            <v>#REF!</v>
          </cell>
        </row>
        <row r="2307">
          <cell r="C2307" t="str">
            <v>LS</v>
          </cell>
          <cell r="I2307" t="e">
            <v>#REF!</v>
          </cell>
        </row>
        <row r="2308">
          <cell r="C2308" t="str">
            <v>LS</v>
          </cell>
          <cell r="I2308" t="e">
            <v>#REF!</v>
          </cell>
        </row>
        <row r="2309">
          <cell r="C2309" t="str">
            <v>LS</v>
          </cell>
          <cell r="I2309" t="e">
            <v>#REF!</v>
          </cell>
        </row>
        <row r="2310">
          <cell r="C2310" t="str">
            <v>LS</v>
          </cell>
          <cell r="I2310" t="e">
            <v>#REF!</v>
          </cell>
        </row>
        <row r="2311">
          <cell r="C2311" t="str">
            <v>LS</v>
          </cell>
          <cell r="I2311" t="e">
            <v>#REF!</v>
          </cell>
        </row>
        <row r="2312">
          <cell r="C2312" t="str">
            <v>LS</v>
          </cell>
          <cell r="I2312" t="e">
            <v>#REF!</v>
          </cell>
        </row>
        <row r="2313">
          <cell r="C2313" t="str">
            <v>LS</v>
          </cell>
          <cell r="I2313" t="e">
            <v>#REF!</v>
          </cell>
        </row>
        <row r="2314">
          <cell r="C2314" t="str">
            <v>LS</v>
          </cell>
          <cell r="I2314" t="e">
            <v>#REF!</v>
          </cell>
        </row>
        <row r="2315">
          <cell r="C2315" t="str">
            <v>LS</v>
          </cell>
          <cell r="I2315" t="e">
            <v>#REF!</v>
          </cell>
        </row>
        <row r="2316">
          <cell r="C2316" t="str">
            <v>LS</v>
          </cell>
          <cell r="I2316" t="e">
            <v>#REF!</v>
          </cell>
        </row>
        <row r="2317">
          <cell r="C2317" t="str">
            <v>LS</v>
          </cell>
          <cell r="I2317" t="e">
            <v>#REF!</v>
          </cell>
        </row>
        <row r="2318">
          <cell r="C2318" t="str">
            <v>LS</v>
          </cell>
          <cell r="I2318" t="e">
            <v>#REF!</v>
          </cell>
        </row>
        <row r="2319">
          <cell r="C2319" t="str">
            <v>LS</v>
          </cell>
          <cell r="I2319" t="e">
            <v>#REF!</v>
          </cell>
        </row>
        <row r="2320">
          <cell r="C2320" t="str">
            <v>LS</v>
          </cell>
          <cell r="I2320" t="e">
            <v>#REF!</v>
          </cell>
        </row>
        <row r="2321">
          <cell r="C2321" t="str">
            <v>LS</v>
          </cell>
          <cell r="I2321" t="e">
            <v>#REF!</v>
          </cell>
        </row>
        <row r="2322">
          <cell r="C2322" t="str">
            <v>LS</v>
          </cell>
          <cell r="I2322" t="e">
            <v>#REF!</v>
          </cell>
        </row>
        <row r="2323">
          <cell r="C2323" t="str">
            <v>LS</v>
          </cell>
          <cell r="I2323" t="e">
            <v>#REF!</v>
          </cell>
        </row>
        <row r="2324">
          <cell r="C2324" t="str">
            <v>LS</v>
          </cell>
          <cell r="I2324" t="e">
            <v>#REF!</v>
          </cell>
        </row>
        <row r="2325">
          <cell r="C2325" t="str">
            <v>LS</v>
          </cell>
          <cell r="I2325" t="e">
            <v>#REF!</v>
          </cell>
        </row>
        <row r="2326">
          <cell r="C2326" t="str">
            <v>RLS</v>
          </cell>
          <cell r="I2326" t="e">
            <v>#REF!</v>
          </cell>
        </row>
        <row r="2327">
          <cell r="C2327" t="str">
            <v>RLS</v>
          </cell>
          <cell r="I2327" t="e">
            <v>#REF!</v>
          </cell>
        </row>
        <row r="2328">
          <cell r="C2328" t="str">
            <v>RLS</v>
          </cell>
          <cell r="I2328" t="e">
            <v>#REF!</v>
          </cell>
        </row>
        <row r="2329">
          <cell r="C2329" t="str">
            <v>RLS</v>
          </cell>
          <cell r="I2329" t="e">
            <v>#REF!</v>
          </cell>
        </row>
        <row r="2330">
          <cell r="C2330" t="str">
            <v>RLS</v>
          </cell>
          <cell r="I2330" t="e">
            <v>#REF!</v>
          </cell>
        </row>
        <row r="2331">
          <cell r="C2331" t="str">
            <v>RLS</v>
          </cell>
          <cell r="I2331" t="e">
            <v>#REF!</v>
          </cell>
        </row>
        <row r="2332">
          <cell r="C2332" t="str">
            <v>RLS</v>
          </cell>
          <cell r="I2332" t="e">
            <v>#REF!</v>
          </cell>
        </row>
        <row r="2333">
          <cell r="C2333" t="str">
            <v>RLS</v>
          </cell>
          <cell r="I2333" t="e">
            <v>#REF!</v>
          </cell>
        </row>
        <row r="2334">
          <cell r="C2334" t="str">
            <v>RLS</v>
          </cell>
          <cell r="I2334" t="e">
            <v>#REF!</v>
          </cell>
        </row>
        <row r="2335">
          <cell r="C2335" t="str">
            <v>RLS</v>
          </cell>
          <cell r="I2335" t="e">
            <v>#REF!</v>
          </cell>
        </row>
        <row r="2336">
          <cell r="C2336" t="str">
            <v>RLS</v>
          </cell>
          <cell r="I2336" t="e">
            <v>#REF!</v>
          </cell>
        </row>
        <row r="2337">
          <cell r="C2337" t="str">
            <v>RLS</v>
          </cell>
          <cell r="I2337" t="e">
            <v>#REF!</v>
          </cell>
        </row>
        <row r="2338">
          <cell r="C2338" t="str">
            <v>RLS</v>
          </cell>
          <cell r="I2338" t="e">
            <v>#REF!</v>
          </cell>
        </row>
        <row r="2339">
          <cell r="C2339" t="str">
            <v>RLS</v>
          </cell>
          <cell r="I2339" t="e">
            <v>#REF!</v>
          </cell>
        </row>
        <row r="2340">
          <cell r="C2340" t="str">
            <v>RLS</v>
          </cell>
          <cell r="I2340" t="e">
            <v>#REF!</v>
          </cell>
        </row>
        <row r="2341">
          <cell r="C2341" t="str">
            <v>RLS</v>
          </cell>
          <cell r="I2341" t="e">
            <v>#REF!</v>
          </cell>
        </row>
        <row r="2342">
          <cell r="C2342" t="str">
            <v>RLS</v>
          </cell>
          <cell r="I2342" t="e">
            <v>#REF!</v>
          </cell>
        </row>
        <row r="2343">
          <cell r="C2343" t="str">
            <v>RLS</v>
          </cell>
          <cell r="I2343" t="e">
            <v>#REF!</v>
          </cell>
        </row>
        <row r="2344">
          <cell r="C2344" t="str">
            <v>RLS</v>
          </cell>
          <cell r="I2344" t="e">
            <v>#REF!</v>
          </cell>
        </row>
        <row r="2345">
          <cell r="C2345" t="str">
            <v>RLS</v>
          </cell>
          <cell r="I2345" t="e">
            <v>#REF!</v>
          </cell>
        </row>
        <row r="2346">
          <cell r="C2346" t="str">
            <v>RLS</v>
          </cell>
          <cell r="I2346" t="e">
            <v>#REF!</v>
          </cell>
        </row>
        <row r="2347">
          <cell r="C2347" t="str">
            <v>RLS</v>
          </cell>
          <cell r="I2347" t="e">
            <v>#REF!</v>
          </cell>
        </row>
        <row r="2348">
          <cell r="C2348" t="str">
            <v>RLS</v>
          </cell>
          <cell r="I2348" t="e">
            <v>#REF!</v>
          </cell>
        </row>
        <row r="2349">
          <cell r="C2349" t="str">
            <v>RLS</v>
          </cell>
          <cell r="I2349" t="e">
            <v>#REF!</v>
          </cell>
        </row>
        <row r="2350">
          <cell r="C2350" t="str">
            <v>RLS</v>
          </cell>
          <cell r="I2350" t="e">
            <v>#REF!</v>
          </cell>
        </row>
        <row r="2351">
          <cell r="C2351" t="str">
            <v>RLS</v>
          </cell>
          <cell r="I2351" t="e">
            <v>#REF!</v>
          </cell>
        </row>
        <row r="2352">
          <cell r="C2352" t="str">
            <v>RLS</v>
          </cell>
          <cell r="I2352" t="e">
            <v>#REF!</v>
          </cell>
        </row>
        <row r="2353">
          <cell r="C2353" t="str">
            <v>RLS</v>
          </cell>
          <cell r="I2353" t="e">
            <v>#REF!</v>
          </cell>
        </row>
        <row r="2354">
          <cell r="C2354" t="str">
            <v>RLS</v>
          </cell>
          <cell r="I2354" t="e">
            <v>#REF!</v>
          </cell>
        </row>
        <row r="2355">
          <cell r="C2355" t="str">
            <v>RLS</v>
          </cell>
          <cell r="I2355" t="e">
            <v>#REF!</v>
          </cell>
        </row>
        <row r="2356">
          <cell r="C2356" t="str">
            <v>RLS</v>
          </cell>
          <cell r="I2356" t="e">
            <v>#REF!</v>
          </cell>
        </row>
        <row r="2357">
          <cell r="C2357" t="str">
            <v>RLS</v>
          </cell>
          <cell r="I2357" t="e">
            <v>#REF!</v>
          </cell>
        </row>
        <row r="2358">
          <cell r="C2358" t="str">
            <v>RLS</v>
          </cell>
          <cell r="I2358" t="e">
            <v>#REF!</v>
          </cell>
        </row>
        <row r="2359">
          <cell r="C2359" t="str">
            <v>RLS</v>
          </cell>
          <cell r="I2359" t="e">
            <v>#REF!</v>
          </cell>
        </row>
        <row r="2360">
          <cell r="C2360" t="str">
            <v>RLS</v>
          </cell>
          <cell r="I2360" t="e">
            <v>#REF!</v>
          </cell>
        </row>
        <row r="2361">
          <cell r="C2361" t="str">
            <v>RLS</v>
          </cell>
          <cell r="I2361" t="e">
            <v>#REF!</v>
          </cell>
        </row>
        <row r="2362">
          <cell r="C2362" t="str">
            <v>RLS</v>
          </cell>
          <cell r="I2362" t="e">
            <v>#REF!</v>
          </cell>
        </row>
        <row r="2363">
          <cell r="C2363" t="str">
            <v>RLS</v>
          </cell>
          <cell r="I2363" t="e">
            <v>#REF!</v>
          </cell>
        </row>
        <row r="2364">
          <cell r="C2364" t="str">
            <v>RLS</v>
          </cell>
          <cell r="I2364" t="e">
            <v>#REF!</v>
          </cell>
        </row>
        <row r="2365">
          <cell r="C2365" t="str">
            <v>RLS</v>
          </cell>
          <cell r="I2365" t="e">
            <v>#REF!</v>
          </cell>
        </row>
        <row r="2366">
          <cell r="C2366" t="str">
            <v>RLS</v>
          </cell>
          <cell r="I2366" t="e">
            <v>#REF!</v>
          </cell>
        </row>
        <row r="2367">
          <cell r="C2367" t="str">
            <v>RLS</v>
          </cell>
          <cell r="I2367" t="e">
            <v>#REF!</v>
          </cell>
        </row>
        <row r="2368">
          <cell r="C2368" t="str">
            <v>RLS</v>
          </cell>
          <cell r="I2368" t="e">
            <v>#REF!</v>
          </cell>
        </row>
        <row r="2369">
          <cell r="C2369" t="str">
            <v>RLS</v>
          </cell>
          <cell r="I2369" t="e">
            <v>#REF!</v>
          </cell>
        </row>
        <row r="2370">
          <cell r="C2370" t="str">
            <v>RLS</v>
          </cell>
          <cell r="I2370" t="e">
            <v>#REF!</v>
          </cell>
        </row>
        <row r="2371">
          <cell r="C2371" t="str">
            <v>RLS</v>
          </cell>
          <cell r="I2371" t="e">
            <v>#REF!</v>
          </cell>
        </row>
        <row r="2372">
          <cell r="C2372" t="str">
            <v>RLS</v>
          </cell>
          <cell r="I2372" t="e">
            <v>#REF!</v>
          </cell>
        </row>
        <row r="2373">
          <cell r="C2373" t="str">
            <v>RLS</v>
          </cell>
          <cell r="I2373" t="e">
            <v>#REF!</v>
          </cell>
        </row>
        <row r="2374">
          <cell r="C2374" t="str">
            <v>RLS</v>
          </cell>
          <cell r="I2374" t="e">
            <v>#REF!</v>
          </cell>
        </row>
        <row r="2375">
          <cell r="C2375" t="str">
            <v>RLS</v>
          </cell>
          <cell r="I2375" t="e">
            <v>#REF!</v>
          </cell>
        </row>
        <row r="2376">
          <cell r="C2376" t="str">
            <v>RLS</v>
          </cell>
          <cell r="I2376" t="e">
            <v>#REF!</v>
          </cell>
        </row>
        <row r="2377">
          <cell r="C2377" t="str">
            <v>RLS</v>
          </cell>
          <cell r="I2377" t="e">
            <v>#REF!</v>
          </cell>
        </row>
        <row r="2378">
          <cell r="C2378" t="str">
            <v>RLS</v>
          </cell>
          <cell r="I2378" t="e">
            <v>#REF!</v>
          </cell>
        </row>
        <row r="2379">
          <cell r="C2379" t="str">
            <v>RLS</v>
          </cell>
          <cell r="I2379" t="e">
            <v>#REF!</v>
          </cell>
        </row>
        <row r="2380">
          <cell r="C2380" t="str">
            <v>RLS</v>
          </cell>
          <cell r="I2380" t="e">
            <v>#REF!</v>
          </cell>
        </row>
        <row r="2381">
          <cell r="C2381" t="str">
            <v>RLS</v>
          </cell>
          <cell r="I2381" t="e">
            <v>#REF!</v>
          </cell>
        </row>
        <row r="2382">
          <cell r="C2382" t="str">
            <v>RLS</v>
          </cell>
          <cell r="I2382" t="e">
            <v>#REF!</v>
          </cell>
        </row>
        <row r="2383">
          <cell r="C2383" t="str">
            <v>RLS</v>
          </cell>
          <cell r="I2383" t="e">
            <v>#REF!</v>
          </cell>
        </row>
        <row r="2384">
          <cell r="C2384" t="str">
            <v>RLS</v>
          </cell>
          <cell r="I2384" t="e">
            <v>#REF!</v>
          </cell>
        </row>
        <row r="2385">
          <cell r="C2385" t="str">
            <v>RLS</v>
          </cell>
          <cell r="I2385" t="e">
            <v>#REF!</v>
          </cell>
        </row>
        <row r="2386">
          <cell r="C2386" t="str">
            <v>RLS</v>
          </cell>
          <cell r="I2386" t="e">
            <v>#REF!</v>
          </cell>
        </row>
        <row r="2387">
          <cell r="C2387" t="str">
            <v>RLS</v>
          </cell>
          <cell r="I2387" t="e">
            <v>#REF!</v>
          </cell>
        </row>
        <row r="2388">
          <cell r="C2388" t="str">
            <v>RLS</v>
          </cell>
          <cell r="I2388" t="e">
            <v>#REF!</v>
          </cell>
        </row>
        <row r="2389">
          <cell r="C2389" t="str">
            <v>RLS</v>
          </cell>
          <cell r="I2389" t="e">
            <v>#REF!</v>
          </cell>
        </row>
        <row r="2390">
          <cell r="C2390" t="str">
            <v>RLS</v>
          </cell>
          <cell r="I2390" t="e">
            <v>#REF!</v>
          </cell>
        </row>
        <row r="2391">
          <cell r="C2391" t="str">
            <v>RLS</v>
          </cell>
          <cell r="I2391" t="e">
            <v>#REF!</v>
          </cell>
        </row>
        <row r="2392">
          <cell r="C2392" t="str">
            <v>RLS</v>
          </cell>
          <cell r="I2392" t="e">
            <v>#REF!</v>
          </cell>
        </row>
        <row r="2393">
          <cell r="C2393" t="str">
            <v>RLS</v>
          </cell>
          <cell r="I2393" t="e">
            <v>#REF!</v>
          </cell>
        </row>
        <row r="2394">
          <cell r="C2394" t="str">
            <v>RLS</v>
          </cell>
          <cell r="I2394" t="e">
            <v>#REF!</v>
          </cell>
        </row>
        <row r="2395">
          <cell r="C2395" t="str">
            <v>RLS</v>
          </cell>
          <cell r="I2395" t="e">
            <v>#REF!</v>
          </cell>
        </row>
        <row r="2396">
          <cell r="C2396" t="str">
            <v>RLS</v>
          </cell>
          <cell r="I2396" t="e">
            <v>#REF!</v>
          </cell>
        </row>
        <row r="2397">
          <cell r="C2397" t="str">
            <v>RLS</v>
          </cell>
          <cell r="I2397" t="e">
            <v>#REF!</v>
          </cell>
        </row>
        <row r="2398">
          <cell r="C2398" t="str">
            <v>RLS</v>
          </cell>
          <cell r="I2398" t="e">
            <v>#REF!</v>
          </cell>
        </row>
        <row r="2399">
          <cell r="C2399" t="str">
            <v>RLS</v>
          </cell>
          <cell r="I2399" t="e">
            <v>#REF!</v>
          </cell>
        </row>
        <row r="2400">
          <cell r="C2400" t="str">
            <v>RLS</v>
          </cell>
          <cell r="I2400" t="e">
            <v>#REF!</v>
          </cell>
        </row>
        <row r="2401">
          <cell r="C2401" t="str">
            <v>RLS</v>
          </cell>
          <cell r="I2401" t="e">
            <v>#REF!</v>
          </cell>
        </row>
        <row r="2402">
          <cell r="C2402" t="str">
            <v>RLS</v>
          </cell>
          <cell r="I2402" t="e">
            <v>#REF!</v>
          </cell>
        </row>
        <row r="2403">
          <cell r="C2403" t="str">
            <v>RLS</v>
          </cell>
          <cell r="I2403" t="e">
            <v>#REF!</v>
          </cell>
        </row>
        <row r="2404">
          <cell r="C2404" t="str">
            <v>RLS</v>
          </cell>
          <cell r="I2404" t="e">
            <v>#REF!</v>
          </cell>
        </row>
        <row r="2405">
          <cell r="C2405" t="str">
            <v>RLS</v>
          </cell>
          <cell r="I2405" t="e">
            <v>#REF!</v>
          </cell>
        </row>
        <row r="2406">
          <cell r="C2406" t="str">
            <v>RLS</v>
          </cell>
          <cell r="I2406" t="e">
            <v>#REF!</v>
          </cell>
        </row>
        <row r="2407">
          <cell r="C2407" t="str">
            <v>RLS</v>
          </cell>
          <cell r="I2407" t="e">
            <v>#REF!</v>
          </cell>
        </row>
        <row r="2408">
          <cell r="C2408" t="str">
            <v>RLS</v>
          </cell>
          <cell r="I2408" t="e">
            <v>#REF!</v>
          </cell>
        </row>
        <row r="2409">
          <cell r="C2409" t="str">
            <v>RLS</v>
          </cell>
          <cell r="I2409" t="e">
            <v>#REF!</v>
          </cell>
        </row>
        <row r="2410">
          <cell r="C2410" t="str">
            <v>RLS</v>
          </cell>
          <cell r="I2410" t="e">
            <v>#REF!</v>
          </cell>
        </row>
        <row r="2411">
          <cell r="C2411" t="str">
            <v>RLS</v>
          </cell>
          <cell r="I2411" t="e">
            <v>#REF!</v>
          </cell>
        </row>
        <row r="2412">
          <cell r="C2412" t="str">
            <v>RLS</v>
          </cell>
          <cell r="I2412" t="e">
            <v>#REF!</v>
          </cell>
        </row>
        <row r="2413">
          <cell r="C2413" t="str">
            <v>RLS</v>
          </cell>
          <cell r="I2413" t="e">
            <v>#REF!</v>
          </cell>
        </row>
        <row r="2414">
          <cell r="C2414" t="str">
            <v>RLS</v>
          </cell>
          <cell r="I2414" t="e">
            <v>#REF!</v>
          </cell>
        </row>
        <row r="2415">
          <cell r="C2415" t="str">
            <v>RLS</v>
          </cell>
          <cell r="I2415" t="e">
            <v>#REF!</v>
          </cell>
        </row>
        <row r="2416">
          <cell r="C2416" t="str">
            <v>RLS</v>
          </cell>
          <cell r="I2416" t="e">
            <v>#REF!</v>
          </cell>
        </row>
        <row r="2417">
          <cell r="C2417" t="str">
            <v>RLS</v>
          </cell>
          <cell r="I2417" t="e">
            <v>#REF!</v>
          </cell>
        </row>
        <row r="2418">
          <cell r="C2418" t="str">
            <v>RLS</v>
          </cell>
          <cell r="I2418" t="e">
            <v>#REF!</v>
          </cell>
        </row>
        <row r="2419">
          <cell r="C2419" t="str">
            <v>RLS</v>
          </cell>
          <cell r="I2419" t="e">
            <v>#REF!</v>
          </cell>
        </row>
        <row r="2420">
          <cell r="C2420" t="str">
            <v>RLS</v>
          </cell>
          <cell r="I2420" t="e">
            <v>#REF!</v>
          </cell>
        </row>
        <row r="2421">
          <cell r="C2421" t="str">
            <v>RLS</v>
          </cell>
          <cell r="I2421" t="e">
            <v>#REF!</v>
          </cell>
        </row>
        <row r="2422">
          <cell r="C2422" t="str">
            <v>RLS</v>
          </cell>
          <cell r="I2422" t="e">
            <v>#REF!</v>
          </cell>
        </row>
        <row r="2423">
          <cell r="C2423" t="str">
            <v>RLS</v>
          </cell>
          <cell r="I2423" t="e">
            <v>#REF!</v>
          </cell>
        </row>
        <row r="2424">
          <cell r="C2424" t="str">
            <v>RLS</v>
          </cell>
          <cell r="I2424" t="e">
            <v>#REF!</v>
          </cell>
        </row>
        <row r="2425">
          <cell r="C2425" t="str">
            <v>RLS</v>
          </cell>
          <cell r="I2425" t="e">
            <v>#REF!</v>
          </cell>
        </row>
        <row r="2426">
          <cell r="C2426" t="str">
            <v>RLS</v>
          </cell>
          <cell r="I2426" t="e">
            <v>#REF!</v>
          </cell>
        </row>
        <row r="2427">
          <cell r="C2427" t="str">
            <v>RLS</v>
          </cell>
          <cell r="I2427" t="e">
            <v>#REF!</v>
          </cell>
        </row>
        <row r="2428">
          <cell r="C2428" t="str">
            <v>RLS</v>
          </cell>
          <cell r="I2428" t="e">
            <v>#REF!</v>
          </cell>
        </row>
        <row r="2429">
          <cell r="C2429" t="str">
            <v>RLS</v>
          </cell>
          <cell r="I2429" t="e">
            <v>#REF!</v>
          </cell>
        </row>
        <row r="2430">
          <cell r="C2430" t="str">
            <v>RLS</v>
          </cell>
          <cell r="I2430" t="e">
            <v>#REF!</v>
          </cell>
        </row>
        <row r="2431">
          <cell r="C2431" t="str">
            <v>RLS</v>
          </cell>
          <cell r="I2431" t="e">
            <v>#REF!</v>
          </cell>
        </row>
        <row r="2432">
          <cell r="C2432" t="str">
            <v>RLS</v>
          </cell>
          <cell r="I2432" t="e">
            <v>#REF!</v>
          </cell>
        </row>
        <row r="2433">
          <cell r="C2433" t="str">
            <v>RLS</v>
          </cell>
          <cell r="I2433" t="e">
            <v>#REF!</v>
          </cell>
        </row>
        <row r="2434">
          <cell r="C2434" t="str">
            <v>RLS</v>
          </cell>
          <cell r="I2434" t="e">
            <v>#REF!</v>
          </cell>
        </row>
        <row r="2435">
          <cell r="C2435" t="str">
            <v>RLS</v>
          </cell>
          <cell r="I2435" t="e">
            <v>#REF!</v>
          </cell>
        </row>
        <row r="2436">
          <cell r="C2436" t="str">
            <v>RLS</v>
          </cell>
          <cell r="I2436" t="e">
            <v>#REF!</v>
          </cell>
        </row>
        <row r="2437">
          <cell r="C2437" t="str">
            <v>RLS</v>
          </cell>
          <cell r="I2437" t="e">
            <v>#REF!</v>
          </cell>
        </row>
        <row r="2438">
          <cell r="C2438" t="str">
            <v>RLS</v>
          </cell>
          <cell r="I2438" t="e">
            <v>#REF!</v>
          </cell>
        </row>
        <row r="2439">
          <cell r="C2439" t="str">
            <v>RLS</v>
          </cell>
          <cell r="I2439" t="e">
            <v>#REF!</v>
          </cell>
        </row>
        <row r="2440">
          <cell r="C2440" t="str">
            <v>RLS</v>
          </cell>
          <cell r="I2440" t="e">
            <v>#REF!</v>
          </cell>
        </row>
        <row r="2441">
          <cell r="C2441" t="str">
            <v>RLS</v>
          </cell>
          <cell r="I2441" t="e">
            <v>#REF!</v>
          </cell>
        </row>
        <row r="2442">
          <cell r="C2442" t="str">
            <v>RLS</v>
          </cell>
          <cell r="I2442" t="e">
            <v>#REF!</v>
          </cell>
        </row>
        <row r="2443">
          <cell r="C2443" t="str">
            <v>RLS</v>
          </cell>
          <cell r="I2443" t="e">
            <v>#REF!</v>
          </cell>
        </row>
        <row r="2444">
          <cell r="C2444" t="str">
            <v>RLS</v>
          </cell>
          <cell r="I2444" t="e">
            <v>#REF!</v>
          </cell>
        </row>
        <row r="2445">
          <cell r="C2445" t="str">
            <v>RLS</v>
          </cell>
          <cell r="I2445" t="e">
            <v>#REF!</v>
          </cell>
        </row>
        <row r="2446">
          <cell r="C2446" t="str">
            <v>RLS</v>
          </cell>
          <cell r="I2446" t="e">
            <v>#REF!</v>
          </cell>
        </row>
        <row r="2447">
          <cell r="C2447" t="str">
            <v>RLS</v>
          </cell>
          <cell r="I2447" t="e">
            <v>#REF!</v>
          </cell>
        </row>
        <row r="2448">
          <cell r="C2448" t="str">
            <v>RLS</v>
          </cell>
          <cell r="I2448" t="e">
            <v>#REF!</v>
          </cell>
        </row>
        <row r="2449">
          <cell r="C2449" t="str">
            <v>RLS</v>
          </cell>
          <cell r="I2449" t="e">
            <v>#REF!</v>
          </cell>
        </row>
        <row r="2450">
          <cell r="C2450" t="str">
            <v>RLS</v>
          </cell>
          <cell r="I2450" t="e">
            <v>#REF!</v>
          </cell>
        </row>
        <row r="2451">
          <cell r="C2451" t="str">
            <v>RLS</v>
          </cell>
          <cell r="I2451" t="e">
            <v>#REF!</v>
          </cell>
        </row>
        <row r="2452">
          <cell r="C2452" t="str">
            <v>RLS</v>
          </cell>
          <cell r="I2452" t="e">
            <v>#REF!</v>
          </cell>
        </row>
        <row r="2453">
          <cell r="C2453" t="str">
            <v>RLS</v>
          </cell>
          <cell r="I2453" t="e">
            <v>#REF!</v>
          </cell>
        </row>
        <row r="2454">
          <cell r="C2454" t="str">
            <v>RLS</v>
          </cell>
          <cell r="I2454" t="e">
            <v>#REF!</v>
          </cell>
        </row>
        <row r="2455">
          <cell r="C2455" t="str">
            <v>RLS</v>
          </cell>
          <cell r="I2455" t="e">
            <v>#REF!</v>
          </cell>
        </row>
        <row r="2456">
          <cell r="C2456" t="str">
            <v>RLS</v>
          </cell>
          <cell r="I2456" t="e">
            <v>#REF!</v>
          </cell>
        </row>
        <row r="2457">
          <cell r="C2457" t="str">
            <v>RLS</v>
          </cell>
          <cell r="I2457" t="e">
            <v>#REF!</v>
          </cell>
        </row>
        <row r="2458">
          <cell r="C2458" t="str">
            <v>RLS</v>
          </cell>
          <cell r="I2458" t="e">
            <v>#REF!</v>
          </cell>
        </row>
        <row r="2459">
          <cell r="C2459" t="str">
            <v>RLS</v>
          </cell>
          <cell r="I2459" t="e">
            <v>#REF!</v>
          </cell>
        </row>
        <row r="2460">
          <cell r="C2460" t="str">
            <v>RLS</v>
          </cell>
          <cell r="I2460" t="e">
            <v>#REF!</v>
          </cell>
        </row>
        <row r="2461">
          <cell r="C2461" t="str">
            <v>RLS</v>
          </cell>
          <cell r="I2461" t="e">
            <v>#REF!</v>
          </cell>
        </row>
        <row r="2462">
          <cell r="C2462" t="str">
            <v>RLS</v>
          </cell>
          <cell r="I2462" t="e">
            <v>#REF!</v>
          </cell>
        </row>
        <row r="2463">
          <cell r="C2463" t="str">
            <v>RLS</v>
          </cell>
          <cell r="I2463" t="e">
            <v>#REF!</v>
          </cell>
        </row>
        <row r="2464">
          <cell r="C2464" t="str">
            <v>RLS</v>
          </cell>
          <cell r="I2464" t="e">
            <v>#REF!</v>
          </cell>
        </row>
        <row r="2465">
          <cell r="C2465" t="str">
            <v>RLS</v>
          </cell>
          <cell r="I2465" t="e">
            <v>#REF!</v>
          </cell>
        </row>
        <row r="2466">
          <cell r="C2466" t="str">
            <v>RLS</v>
          </cell>
          <cell r="I2466" t="e">
            <v>#REF!</v>
          </cell>
        </row>
        <row r="2467">
          <cell r="C2467" t="str">
            <v>RLS</v>
          </cell>
          <cell r="I2467" t="e">
            <v>#REF!</v>
          </cell>
        </row>
        <row r="2468">
          <cell r="C2468" t="str">
            <v>RLS</v>
          </cell>
          <cell r="I2468" t="e">
            <v>#REF!</v>
          </cell>
        </row>
        <row r="2469">
          <cell r="C2469" t="str">
            <v>RLS</v>
          </cell>
          <cell r="I2469" t="e">
            <v>#REF!</v>
          </cell>
        </row>
        <row r="2470">
          <cell r="C2470" t="str">
            <v>RLS</v>
          </cell>
          <cell r="I2470" t="e">
            <v>#REF!</v>
          </cell>
        </row>
        <row r="2471">
          <cell r="C2471" t="str">
            <v>RLS</v>
          </cell>
          <cell r="I2471" t="e">
            <v>#REF!</v>
          </cell>
        </row>
        <row r="2472">
          <cell r="C2472" t="str">
            <v>RLS</v>
          </cell>
          <cell r="I2472" t="e">
            <v>#REF!</v>
          </cell>
        </row>
        <row r="2473">
          <cell r="C2473" t="str">
            <v>RLS</v>
          </cell>
          <cell r="I2473" t="e">
            <v>#REF!</v>
          </cell>
        </row>
        <row r="2474">
          <cell r="C2474" t="str">
            <v>RLS</v>
          </cell>
          <cell r="I2474" t="e">
            <v>#REF!</v>
          </cell>
        </row>
        <row r="2475">
          <cell r="C2475" t="str">
            <v>RLS</v>
          </cell>
          <cell r="I2475" t="e">
            <v>#REF!</v>
          </cell>
        </row>
        <row r="2476">
          <cell r="C2476" t="str">
            <v>RLS</v>
          </cell>
          <cell r="I2476" t="e">
            <v>#REF!</v>
          </cell>
        </row>
        <row r="2477">
          <cell r="C2477" t="str">
            <v>RLS</v>
          </cell>
          <cell r="I2477" t="e">
            <v>#REF!</v>
          </cell>
        </row>
        <row r="2478">
          <cell r="C2478" t="str">
            <v>RLS</v>
          </cell>
          <cell r="I2478" t="e">
            <v>#REF!</v>
          </cell>
        </row>
        <row r="2479">
          <cell r="C2479" t="str">
            <v>RLS</v>
          </cell>
          <cell r="I2479" t="e">
            <v>#REF!</v>
          </cell>
        </row>
        <row r="2480">
          <cell r="C2480" t="str">
            <v>RLS</v>
          </cell>
          <cell r="I2480" t="e">
            <v>#REF!</v>
          </cell>
        </row>
        <row r="2481">
          <cell r="C2481" t="str">
            <v>RLS</v>
          </cell>
          <cell r="I2481" t="e">
            <v>#REF!</v>
          </cell>
        </row>
        <row r="2482">
          <cell r="C2482" t="str">
            <v>RLS</v>
          </cell>
          <cell r="I2482" t="e">
            <v>#REF!</v>
          </cell>
        </row>
        <row r="2483">
          <cell r="C2483" t="str">
            <v>RLS</v>
          </cell>
          <cell r="I2483" t="e">
            <v>#REF!</v>
          </cell>
        </row>
        <row r="2484">
          <cell r="C2484" t="str">
            <v>RLS</v>
          </cell>
          <cell r="I2484" t="e">
            <v>#REF!</v>
          </cell>
        </row>
        <row r="2485">
          <cell r="C2485" t="str">
            <v>RLS</v>
          </cell>
          <cell r="I2485" t="e">
            <v>#REF!</v>
          </cell>
        </row>
        <row r="2486">
          <cell r="C2486" t="str">
            <v>RLS</v>
          </cell>
          <cell r="I2486" t="e">
            <v>#REF!</v>
          </cell>
        </row>
        <row r="2487">
          <cell r="C2487" t="str">
            <v>RLS</v>
          </cell>
          <cell r="I2487" t="e">
            <v>#REF!</v>
          </cell>
        </row>
        <row r="2488">
          <cell r="C2488" t="str">
            <v>RLS</v>
          </cell>
          <cell r="I2488" t="e">
            <v>#REF!</v>
          </cell>
        </row>
        <row r="2489">
          <cell r="C2489" t="str">
            <v>RLS</v>
          </cell>
          <cell r="I2489" t="e">
            <v>#REF!</v>
          </cell>
        </row>
        <row r="2490">
          <cell r="C2490" t="str">
            <v>RLS</v>
          </cell>
          <cell r="I2490" t="e">
            <v>#REF!</v>
          </cell>
        </row>
        <row r="2491">
          <cell r="C2491" t="str">
            <v>RLS</v>
          </cell>
          <cell r="I2491" t="e">
            <v>#REF!</v>
          </cell>
        </row>
        <row r="2492">
          <cell r="C2492" t="str">
            <v>RLS</v>
          </cell>
          <cell r="I2492" t="e">
            <v>#REF!</v>
          </cell>
        </row>
        <row r="2493">
          <cell r="C2493" t="str">
            <v>RLS</v>
          </cell>
          <cell r="I2493" t="e">
            <v>#REF!</v>
          </cell>
        </row>
        <row r="2494">
          <cell r="C2494" t="str">
            <v>RLS</v>
          </cell>
          <cell r="I2494" t="e">
            <v>#REF!</v>
          </cell>
        </row>
        <row r="2495">
          <cell r="C2495" t="str">
            <v>RLS</v>
          </cell>
          <cell r="I2495" t="e">
            <v>#REF!</v>
          </cell>
        </row>
        <row r="2496">
          <cell r="C2496" t="str">
            <v>RLS</v>
          </cell>
          <cell r="I2496" t="e">
            <v>#REF!</v>
          </cell>
        </row>
        <row r="2497">
          <cell r="C2497" t="str">
            <v>RLS</v>
          </cell>
          <cell r="I2497" t="e">
            <v>#REF!</v>
          </cell>
        </row>
        <row r="2498">
          <cell r="C2498" t="str">
            <v>RLS</v>
          </cell>
          <cell r="I2498" t="e">
            <v>#REF!</v>
          </cell>
        </row>
        <row r="2499">
          <cell r="C2499" t="str">
            <v>RLS</v>
          </cell>
          <cell r="I2499" t="e">
            <v>#REF!</v>
          </cell>
        </row>
        <row r="2500">
          <cell r="C2500" t="str">
            <v>RLS</v>
          </cell>
          <cell r="I2500" t="e">
            <v>#REF!</v>
          </cell>
        </row>
        <row r="2501">
          <cell r="C2501" t="str">
            <v>RLS</v>
          </cell>
          <cell r="I2501" t="e">
            <v>#REF!</v>
          </cell>
        </row>
        <row r="2502">
          <cell r="C2502" t="str">
            <v>RLS</v>
          </cell>
          <cell r="I2502" t="e">
            <v>#REF!</v>
          </cell>
        </row>
        <row r="2503">
          <cell r="C2503" t="str">
            <v>RLS</v>
          </cell>
          <cell r="I2503" t="e">
            <v>#REF!</v>
          </cell>
        </row>
        <row r="2504">
          <cell r="C2504" t="str">
            <v>RLS</v>
          </cell>
          <cell r="I2504" t="e">
            <v>#REF!</v>
          </cell>
        </row>
        <row r="2505">
          <cell r="C2505" t="str">
            <v>RLS</v>
          </cell>
          <cell r="I2505" t="e">
            <v>#REF!</v>
          </cell>
        </row>
        <row r="2506">
          <cell r="C2506" t="str">
            <v>RLS</v>
          </cell>
          <cell r="I2506" t="e">
            <v>#REF!</v>
          </cell>
        </row>
        <row r="2507">
          <cell r="C2507" t="str">
            <v>RLS</v>
          </cell>
          <cell r="I2507" t="e">
            <v>#REF!</v>
          </cell>
        </row>
        <row r="2508">
          <cell r="C2508" t="str">
            <v>RLS</v>
          </cell>
          <cell r="I2508" t="e">
            <v>#REF!</v>
          </cell>
        </row>
        <row r="2509">
          <cell r="C2509" t="str">
            <v>RLS</v>
          </cell>
          <cell r="I2509" t="e">
            <v>#REF!</v>
          </cell>
        </row>
        <row r="2510">
          <cell r="C2510" t="str">
            <v>RLS</v>
          </cell>
          <cell r="I2510" t="e">
            <v>#REF!</v>
          </cell>
        </row>
        <row r="2511">
          <cell r="C2511" t="str">
            <v>RLS</v>
          </cell>
          <cell r="I2511" t="e">
            <v>#REF!</v>
          </cell>
        </row>
        <row r="2512">
          <cell r="C2512" t="str">
            <v>RLS</v>
          </cell>
          <cell r="I2512" t="e">
            <v>#REF!</v>
          </cell>
        </row>
        <row r="2513">
          <cell r="C2513" t="str">
            <v>RLS</v>
          </cell>
          <cell r="I2513" t="e">
            <v>#REF!</v>
          </cell>
        </row>
        <row r="2514">
          <cell r="C2514" t="str">
            <v>RLS</v>
          </cell>
          <cell r="I2514" t="e">
            <v>#REF!</v>
          </cell>
        </row>
        <row r="2515">
          <cell r="C2515" t="str">
            <v>RLS</v>
          </cell>
          <cell r="I2515" t="e">
            <v>#REF!</v>
          </cell>
        </row>
        <row r="2516">
          <cell r="C2516" t="str">
            <v>RLS</v>
          </cell>
          <cell r="I2516" t="e">
            <v>#REF!</v>
          </cell>
        </row>
        <row r="2517">
          <cell r="C2517" t="str">
            <v>RLS</v>
          </cell>
          <cell r="I2517" t="e">
            <v>#REF!</v>
          </cell>
        </row>
        <row r="2518">
          <cell r="C2518" t="str">
            <v>RLS</v>
          </cell>
          <cell r="I2518" t="e">
            <v>#REF!</v>
          </cell>
        </row>
        <row r="2519">
          <cell r="C2519" t="str">
            <v>RLS</v>
          </cell>
          <cell r="I2519" t="e">
            <v>#REF!</v>
          </cell>
        </row>
        <row r="2520">
          <cell r="C2520" t="str">
            <v>RLS</v>
          </cell>
          <cell r="I2520" t="e">
            <v>#REF!</v>
          </cell>
        </row>
        <row r="2521">
          <cell r="C2521" t="str">
            <v>RLS</v>
          </cell>
          <cell r="I2521" t="e">
            <v>#REF!</v>
          </cell>
        </row>
        <row r="2522">
          <cell r="C2522" t="str">
            <v>RLS</v>
          </cell>
          <cell r="I2522" t="e">
            <v>#REF!</v>
          </cell>
        </row>
        <row r="2523">
          <cell r="C2523" t="str">
            <v>RLS</v>
          </cell>
          <cell r="I2523" t="e">
            <v>#REF!</v>
          </cell>
        </row>
        <row r="2524">
          <cell r="C2524" t="str">
            <v>RLS</v>
          </cell>
          <cell r="I2524" t="e">
            <v>#REF!</v>
          </cell>
        </row>
        <row r="2525">
          <cell r="C2525" t="str">
            <v>RLS</v>
          </cell>
          <cell r="I2525" t="e">
            <v>#REF!</v>
          </cell>
        </row>
        <row r="2526">
          <cell r="C2526" t="str">
            <v>DSK</v>
          </cell>
          <cell r="I2526" t="e">
            <v>#REF!</v>
          </cell>
        </row>
        <row r="2527">
          <cell r="C2527" t="str">
            <v>DSK</v>
          </cell>
          <cell r="I2527" t="e">
            <v>#REF!</v>
          </cell>
        </row>
        <row r="2528">
          <cell r="C2528" t="str">
            <v>LS</v>
          </cell>
          <cell r="I2528" t="e">
            <v>#REF!</v>
          </cell>
        </row>
        <row r="2529">
          <cell r="C2529" t="str">
            <v>LS</v>
          </cell>
          <cell r="I2529" t="e">
            <v>#REF!</v>
          </cell>
        </row>
        <row r="2530">
          <cell r="C2530" t="str">
            <v>LS</v>
          </cell>
          <cell r="I2530" t="e">
            <v>#REF!</v>
          </cell>
        </row>
        <row r="2531">
          <cell r="C2531" t="str">
            <v>LS</v>
          </cell>
          <cell r="I2531" t="e">
            <v>#REF!</v>
          </cell>
        </row>
        <row r="2532">
          <cell r="C2532" t="str">
            <v>LS</v>
          </cell>
          <cell r="I2532" t="e">
            <v>#REF!</v>
          </cell>
        </row>
        <row r="2533">
          <cell r="C2533" t="str">
            <v>LS</v>
          </cell>
          <cell r="I2533" t="e">
            <v>#REF!</v>
          </cell>
        </row>
        <row r="2534">
          <cell r="C2534" t="str">
            <v>LS</v>
          </cell>
          <cell r="I2534" t="e">
            <v>#REF!</v>
          </cell>
        </row>
        <row r="2535">
          <cell r="C2535" t="str">
            <v>LS</v>
          </cell>
          <cell r="I2535" t="e">
            <v>#REF!</v>
          </cell>
        </row>
        <row r="2536">
          <cell r="C2536" t="str">
            <v>LS</v>
          </cell>
          <cell r="I2536" t="e">
            <v>#REF!</v>
          </cell>
        </row>
        <row r="2537">
          <cell r="C2537" t="str">
            <v>LS</v>
          </cell>
          <cell r="I2537" t="e">
            <v>#REF!</v>
          </cell>
        </row>
        <row r="2538">
          <cell r="C2538" t="str">
            <v>LS</v>
          </cell>
          <cell r="I2538" t="e">
            <v>#REF!</v>
          </cell>
        </row>
        <row r="2539">
          <cell r="C2539" t="str">
            <v>LS</v>
          </cell>
          <cell r="I2539" t="e">
            <v>#REF!</v>
          </cell>
        </row>
        <row r="2540">
          <cell r="C2540" t="str">
            <v>LS</v>
          </cell>
          <cell r="I2540" t="e">
            <v>#REF!</v>
          </cell>
        </row>
        <row r="2541">
          <cell r="C2541" t="str">
            <v>LS</v>
          </cell>
          <cell r="I2541" t="e">
            <v>#REF!</v>
          </cell>
        </row>
        <row r="2542">
          <cell r="C2542" t="str">
            <v>LS</v>
          </cell>
          <cell r="I2542" t="e">
            <v>#REF!</v>
          </cell>
        </row>
        <row r="2543">
          <cell r="C2543" t="str">
            <v>LS</v>
          </cell>
          <cell r="I2543" t="e">
            <v>#REF!</v>
          </cell>
        </row>
        <row r="2544">
          <cell r="C2544" t="str">
            <v>LS</v>
          </cell>
          <cell r="I2544" t="e">
            <v>#REF!</v>
          </cell>
        </row>
        <row r="2545">
          <cell r="C2545" t="str">
            <v>LS</v>
          </cell>
          <cell r="I2545" t="e">
            <v>#REF!</v>
          </cell>
        </row>
        <row r="2546">
          <cell r="C2546" t="str">
            <v>LS</v>
          </cell>
          <cell r="I2546" t="e">
            <v>#REF!</v>
          </cell>
        </row>
        <row r="2547">
          <cell r="C2547" t="str">
            <v>LS</v>
          </cell>
          <cell r="I2547" t="e">
            <v>#REF!</v>
          </cell>
        </row>
        <row r="2548">
          <cell r="C2548" t="str">
            <v>LS</v>
          </cell>
          <cell r="I2548" t="e">
            <v>#REF!</v>
          </cell>
        </row>
        <row r="2549">
          <cell r="C2549" t="str">
            <v>LS</v>
          </cell>
          <cell r="I2549" t="e">
            <v>#REF!</v>
          </cell>
        </row>
        <row r="2550">
          <cell r="C2550" t="str">
            <v>LS</v>
          </cell>
          <cell r="I2550" t="e">
            <v>#REF!</v>
          </cell>
        </row>
        <row r="2551">
          <cell r="C2551" t="str">
            <v>LS</v>
          </cell>
          <cell r="I2551" t="e">
            <v>#REF!</v>
          </cell>
        </row>
        <row r="2552">
          <cell r="C2552" t="str">
            <v>LS</v>
          </cell>
          <cell r="I2552" t="e">
            <v>#REF!</v>
          </cell>
        </row>
        <row r="2553">
          <cell r="C2553" t="str">
            <v>LS</v>
          </cell>
          <cell r="I2553" t="e">
            <v>#REF!</v>
          </cell>
        </row>
        <row r="2554">
          <cell r="C2554" t="str">
            <v>LS</v>
          </cell>
          <cell r="I2554" t="e">
            <v>#REF!</v>
          </cell>
        </row>
        <row r="2555">
          <cell r="C2555" t="str">
            <v>LS</v>
          </cell>
          <cell r="I2555" t="e">
            <v>#REF!</v>
          </cell>
        </row>
        <row r="2556">
          <cell r="C2556" t="str">
            <v>LS</v>
          </cell>
          <cell r="I2556" t="e">
            <v>#REF!</v>
          </cell>
        </row>
        <row r="2557">
          <cell r="C2557" t="str">
            <v>LS</v>
          </cell>
          <cell r="I2557" t="e">
            <v>#REF!</v>
          </cell>
        </row>
        <row r="2558">
          <cell r="C2558" t="str">
            <v>LS</v>
          </cell>
          <cell r="I2558" t="e">
            <v>#REF!</v>
          </cell>
        </row>
        <row r="2559">
          <cell r="C2559" t="str">
            <v>LS</v>
          </cell>
          <cell r="I2559" t="e">
            <v>#REF!</v>
          </cell>
        </row>
        <row r="2560">
          <cell r="C2560" t="str">
            <v>LS</v>
          </cell>
          <cell r="I2560" t="e">
            <v>#REF!</v>
          </cell>
        </row>
        <row r="2561">
          <cell r="C2561" t="str">
            <v>LS</v>
          </cell>
          <cell r="I2561" t="e">
            <v>#REF!</v>
          </cell>
        </row>
        <row r="2562">
          <cell r="C2562" t="str">
            <v>LS</v>
          </cell>
          <cell r="I2562" t="e">
            <v>#REF!</v>
          </cell>
        </row>
        <row r="2563">
          <cell r="C2563" t="str">
            <v>LS</v>
          </cell>
          <cell r="I2563" t="e">
            <v>#REF!</v>
          </cell>
        </row>
        <row r="2564">
          <cell r="C2564" t="str">
            <v>LS</v>
          </cell>
          <cell r="I2564" t="e">
            <v>#REF!</v>
          </cell>
        </row>
        <row r="2565">
          <cell r="C2565" t="str">
            <v>LS</v>
          </cell>
          <cell r="I2565" t="e">
            <v>#REF!</v>
          </cell>
        </row>
        <row r="2566">
          <cell r="C2566" t="str">
            <v>LS</v>
          </cell>
          <cell r="I2566" t="e">
            <v>#REF!</v>
          </cell>
        </row>
        <row r="2567">
          <cell r="C2567" t="str">
            <v>LS</v>
          </cell>
          <cell r="I2567" t="e">
            <v>#REF!</v>
          </cell>
        </row>
        <row r="2568">
          <cell r="C2568" t="str">
            <v>LS</v>
          </cell>
          <cell r="I2568" t="e">
            <v>#REF!</v>
          </cell>
        </row>
        <row r="2569">
          <cell r="C2569" t="str">
            <v>LS</v>
          </cell>
          <cell r="I2569" t="e">
            <v>#REF!</v>
          </cell>
        </row>
        <row r="2570">
          <cell r="C2570" t="str">
            <v>LS</v>
          </cell>
          <cell r="I2570" t="e">
            <v>#REF!</v>
          </cell>
        </row>
        <row r="2571">
          <cell r="C2571" t="str">
            <v>LS</v>
          </cell>
          <cell r="I2571" t="e">
            <v>#REF!</v>
          </cell>
        </row>
        <row r="2572">
          <cell r="C2572" t="str">
            <v>LS</v>
          </cell>
          <cell r="I2572" t="e">
            <v>#REF!</v>
          </cell>
        </row>
        <row r="2573">
          <cell r="C2573" t="str">
            <v>LS</v>
          </cell>
          <cell r="I2573" t="e">
            <v>#REF!</v>
          </cell>
        </row>
        <row r="2574">
          <cell r="C2574" t="str">
            <v>LS</v>
          </cell>
          <cell r="I2574" t="e">
            <v>#REF!</v>
          </cell>
        </row>
        <row r="2575">
          <cell r="C2575" t="str">
            <v>LS</v>
          </cell>
          <cell r="I2575" t="e">
            <v>#REF!</v>
          </cell>
        </row>
        <row r="2576">
          <cell r="C2576" t="str">
            <v>LS</v>
          </cell>
          <cell r="I2576" t="e">
            <v>#REF!</v>
          </cell>
        </row>
        <row r="2577">
          <cell r="C2577" t="str">
            <v>LS</v>
          </cell>
          <cell r="I2577" t="e">
            <v>#REF!</v>
          </cell>
        </row>
        <row r="2578">
          <cell r="C2578" t="str">
            <v>LS</v>
          </cell>
          <cell r="I2578" t="e">
            <v>#REF!</v>
          </cell>
        </row>
        <row r="2579">
          <cell r="C2579" t="str">
            <v>LS</v>
          </cell>
          <cell r="I2579" t="e">
            <v>#REF!</v>
          </cell>
        </row>
        <row r="2580">
          <cell r="C2580" t="str">
            <v>LS</v>
          </cell>
          <cell r="I2580" t="e">
            <v>#REF!</v>
          </cell>
        </row>
        <row r="2581">
          <cell r="C2581" t="str">
            <v>LS</v>
          </cell>
          <cell r="I2581" t="e">
            <v>#REF!</v>
          </cell>
        </row>
        <row r="2582">
          <cell r="C2582" t="str">
            <v>LS</v>
          </cell>
          <cell r="I2582" t="e">
            <v>#REF!</v>
          </cell>
        </row>
        <row r="2583">
          <cell r="C2583" t="str">
            <v>LS</v>
          </cell>
          <cell r="I2583" t="e">
            <v>#REF!</v>
          </cell>
        </row>
        <row r="2584">
          <cell r="C2584" t="str">
            <v>RLS</v>
          </cell>
          <cell r="I2584" t="e">
            <v>#REF!</v>
          </cell>
        </row>
        <row r="2585">
          <cell r="C2585" t="str">
            <v>RLS</v>
          </cell>
          <cell r="I2585" t="e">
            <v>#REF!</v>
          </cell>
        </row>
        <row r="2586">
          <cell r="C2586" t="str">
            <v>RLS</v>
          </cell>
          <cell r="I2586" t="e">
            <v>#REF!</v>
          </cell>
        </row>
        <row r="2587">
          <cell r="C2587" t="str">
            <v>RLS</v>
          </cell>
          <cell r="I2587" t="e">
            <v>#REF!</v>
          </cell>
        </row>
        <row r="2588">
          <cell r="C2588" t="str">
            <v>RLS</v>
          </cell>
          <cell r="I2588" t="e">
            <v>#REF!</v>
          </cell>
        </row>
        <row r="2589">
          <cell r="C2589" t="str">
            <v>RLS</v>
          </cell>
          <cell r="I2589" t="e">
            <v>#REF!</v>
          </cell>
        </row>
        <row r="2590">
          <cell r="C2590" t="str">
            <v>RLS</v>
          </cell>
          <cell r="I2590" t="e">
            <v>#REF!</v>
          </cell>
        </row>
        <row r="2591">
          <cell r="C2591" t="str">
            <v>RLS</v>
          </cell>
          <cell r="I2591" t="e">
            <v>#REF!</v>
          </cell>
        </row>
        <row r="2592">
          <cell r="C2592" t="str">
            <v>RLS</v>
          </cell>
          <cell r="I2592" t="e">
            <v>#REF!</v>
          </cell>
        </row>
        <row r="2593">
          <cell r="C2593" t="str">
            <v>RLS</v>
          </cell>
          <cell r="I2593" t="e">
            <v>#REF!</v>
          </cell>
        </row>
        <row r="2594">
          <cell r="C2594" t="str">
            <v>RLS</v>
          </cell>
          <cell r="I2594" t="e">
            <v>#REF!</v>
          </cell>
        </row>
        <row r="2595">
          <cell r="C2595" t="str">
            <v>RLS</v>
          </cell>
          <cell r="I2595" t="e">
            <v>#REF!</v>
          </cell>
        </row>
        <row r="2596">
          <cell r="C2596" t="str">
            <v>RLS</v>
          </cell>
          <cell r="I2596" t="e">
            <v>#REF!</v>
          </cell>
        </row>
        <row r="2597">
          <cell r="C2597" t="str">
            <v>RLS</v>
          </cell>
          <cell r="I2597" t="e">
            <v>#REF!</v>
          </cell>
        </row>
        <row r="2598">
          <cell r="C2598" t="str">
            <v>RLS</v>
          </cell>
          <cell r="I2598" t="e">
            <v>#REF!</v>
          </cell>
        </row>
        <row r="2599">
          <cell r="C2599" t="str">
            <v>RLS</v>
          </cell>
          <cell r="I2599" t="e">
            <v>#REF!</v>
          </cell>
        </row>
        <row r="2600">
          <cell r="C2600" t="str">
            <v>RLS</v>
          </cell>
          <cell r="I2600" t="e">
            <v>#REF!</v>
          </cell>
        </row>
        <row r="2601">
          <cell r="C2601" t="str">
            <v>RLS</v>
          </cell>
          <cell r="I2601" t="e">
            <v>#REF!</v>
          </cell>
        </row>
        <row r="2602">
          <cell r="C2602" t="str">
            <v>RLS</v>
          </cell>
          <cell r="I2602" t="e">
            <v>#REF!</v>
          </cell>
        </row>
        <row r="2603">
          <cell r="C2603" t="str">
            <v>RLS</v>
          </cell>
          <cell r="I2603" t="e">
            <v>#REF!</v>
          </cell>
        </row>
        <row r="2604">
          <cell r="C2604" t="str">
            <v>RLS</v>
          </cell>
          <cell r="I2604" t="e">
            <v>#REF!</v>
          </cell>
        </row>
        <row r="2605">
          <cell r="C2605" t="str">
            <v>RLS</v>
          </cell>
          <cell r="I2605" t="e">
            <v>#REF!</v>
          </cell>
        </row>
        <row r="2606">
          <cell r="C2606" t="str">
            <v>RLS</v>
          </cell>
          <cell r="I2606" t="e">
            <v>#REF!</v>
          </cell>
        </row>
        <row r="2607">
          <cell r="C2607" t="str">
            <v>RLS</v>
          </cell>
          <cell r="I2607" t="e">
            <v>#REF!</v>
          </cell>
        </row>
        <row r="2608">
          <cell r="C2608" t="str">
            <v>RLS</v>
          </cell>
          <cell r="I2608" t="e">
            <v>#REF!</v>
          </cell>
        </row>
        <row r="2609">
          <cell r="C2609" t="str">
            <v>RLS</v>
          </cell>
          <cell r="I2609" t="e">
            <v>#REF!</v>
          </cell>
        </row>
        <row r="2610">
          <cell r="C2610" t="str">
            <v>RLS</v>
          </cell>
          <cell r="I2610" t="e">
            <v>#REF!</v>
          </cell>
        </row>
        <row r="2611">
          <cell r="C2611" t="str">
            <v>RLS</v>
          </cell>
          <cell r="I2611" t="e">
            <v>#REF!</v>
          </cell>
        </row>
        <row r="2612">
          <cell r="C2612" t="str">
            <v>RLS</v>
          </cell>
          <cell r="I2612" t="e">
            <v>#REF!</v>
          </cell>
        </row>
        <row r="2613">
          <cell r="C2613" t="str">
            <v>RLS</v>
          </cell>
          <cell r="I2613" t="e">
            <v>#REF!</v>
          </cell>
        </row>
        <row r="2614">
          <cell r="C2614" t="str">
            <v>RLS</v>
          </cell>
          <cell r="I2614" t="e">
            <v>#REF!</v>
          </cell>
        </row>
        <row r="2615">
          <cell r="C2615" t="str">
            <v>RLS</v>
          </cell>
          <cell r="I2615" t="e">
            <v>#REF!</v>
          </cell>
        </row>
        <row r="2616">
          <cell r="C2616" t="str">
            <v>RLS</v>
          </cell>
          <cell r="I2616" t="e">
            <v>#REF!</v>
          </cell>
        </row>
        <row r="2617">
          <cell r="C2617" t="str">
            <v>RLS</v>
          </cell>
          <cell r="I2617" t="e">
            <v>#REF!</v>
          </cell>
        </row>
        <row r="2618">
          <cell r="C2618" t="str">
            <v>RLS</v>
          </cell>
          <cell r="I2618" t="e">
            <v>#REF!</v>
          </cell>
        </row>
        <row r="2619">
          <cell r="C2619" t="str">
            <v>RLS</v>
          </cell>
          <cell r="I2619" t="e">
            <v>#REF!</v>
          </cell>
        </row>
        <row r="2620">
          <cell r="C2620" t="str">
            <v>RLS</v>
          </cell>
          <cell r="I2620" t="e">
            <v>#REF!</v>
          </cell>
        </row>
        <row r="2621">
          <cell r="C2621" t="str">
            <v>RLS</v>
          </cell>
          <cell r="I2621" t="e">
            <v>#REF!</v>
          </cell>
        </row>
        <row r="2622">
          <cell r="C2622" t="str">
            <v>RLS</v>
          </cell>
          <cell r="I2622" t="e">
            <v>#REF!</v>
          </cell>
        </row>
        <row r="2623">
          <cell r="C2623" t="str">
            <v>RLS</v>
          </cell>
          <cell r="I2623" t="e">
            <v>#REF!</v>
          </cell>
        </row>
        <row r="2624">
          <cell r="C2624" t="str">
            <v>RLS</v>
          </cell>
          <cell r="I2624" t="e">
            <v>#REF!</v>
          </cell>
        </row>
        <row r="2625">
          <cell r="C2625" t="str">
            <v>RLS</v>
          </cell>
          <cell r="I2625" t="e">
            <v>#REF!</v>
          </cell>
        </row>
        <row r="2626">
          <cell r="C2626" t="str">
            <v>RLS</v>
          </cell>
          <cell r="I2626" t="e">
            <v>#REF!</v>
          </cell>
        </row>
        <row r="2627">
          <cell r="C2627" t="str">
            <v>RLS</v>
          </cell>
          <cell r="I2627" t="e">
            <v>#REF!</v>
          </cell>
        </row>
        <row r="2628">
          <cell r="C2628" t="str">
            <v>RLS</v>
          </cell>
          <cell r="I2628" t="e">
            <v>#REF!</v>
          </cell>
        </row>
        <row r="2629">
          <cell r="C2629" t="str">
            <v>RLS</v>
          </cell>
          <cell r="I2629" t="e">
            <v>#REF!</v>
          </cell>
        </row>
        <row r="2630">
          <cell r="C2630" t="str">
            <v>RLS</v>
          </cell>
          <cell r="I2630" t="e">
            <v>#REF!</v>
          </cell>
        </row>
        <row r="2631">
          <cell r="C2631" t="str">
            <v>RLS</v>
          </cell>
          <cell r="I2631" t="e">
            <v>#REF!</v>
          </cell>
        </row>
        <row r="2632">
          <cell r="C2632" t="str">
            <v>RLS</v>
          </cell>
          <cell r="I2632" t="e">
            <v>#REF!</v>
          </cell>
        </row>
        <row r="2633">
          <cell r="C2633" t="str">
            <v>RLS</v>
          </cell>
          <cell r="I2633" t="e">
            <v>#REF!</v>
          </cell>
        </row>
        <row r="2634">
          <cell r="C2634" t="str">
            <v>RLS</v>
          </cell>
          <cell r="I2634" t="e">
            <v>#REF!</v>
          </cell>
        </row>
        <row r="2635">
          <cell r="C2635" t="str">
            <v>RLS</v>
          </cell>
          <cell r="I2635" t="e">
            <v>#REF!</v>
          </cell>
        </row>
        <row r="2636">
          <cell r="C2636" t="str">
            <v>RLS</v>
          </cell>
          <cell r="I2636" t="e">
            <v>#REF!</v>
          </cell>
        </row>
        <row r="2637">
          <cell r="C2637" t="str">
            <v>RLS</v>
          </cell>
          <cell r="I2637" t="e">
            <v>#REF!</v>
          </cell>
        </row>
        <row r="2638">
          <cell r="C2638" t="str">
            <v>RLS</v>
          </cell>
          <cell r="I2638" t="e">
            <v>#REF!</v>
          </cell>
        </row>
        <row r="2639">
          <cell r="C2639" t="str">
            <v>RLS</v>
          </cell>
          <cell r="I2639" t="e">
            <v>#REF!</v>
          </cell>
        </row>
        <row r="2640">
          <cell r="C2640" t="str">
            <v>RLS</v>
          </cell>
          <cell r="I2640" t="e">
            <v>#REF!</v>
          </cell>
        </row>
        <row r="2641">
          <cell r="C2641" t="str">
            <v>RLS</v>
          </cell>
          <cell r="I2641" t="e">
            <v>#REF!</v>
          </cell>
        </row>
        <row r="2642">
          <cell r="C2642" t="str">
            <v>RLS</v>
          </cell>
          <cell r="I2642" t="e">
            <v>#REF!</v>
          </cell>
        </row>
        <row r="2643">
          <cell r="C2643" t="str">
            <v>RLS</v>
          </cell>
          <cell r="I2643" t="e">
            <v>#REF!</v>
          </cell>
        </row>
        <row r="2644">
          <cell r="C2644" t="str">
            <v>RLS</v>
          </cell>
          <cell r="I2644" t="e">
            <v>#REF!</v>
          </cell>
        </row>
        <row r="2645">
          <cell r="C2645" t="str">
            <v>RLS</v>
          </cell>
          <cell r="I2645" t="e">
            <v>#REF!</v>
          </cell>
        </row>
        <row r="2646">
          <cell r="C2646" t="str">
            <v>RLS</v>
          </cell>
          <cell r="I2646" t="e">
            <v>#REF!</v>
          </cell>
        </row>
        <row r="2647">
          <cell r="C2647" t="str">
            <v>RLS</v>
          </cell>
          <cell r="I2647" t="e">
            <v>#REF!</v>
          </cell>
        </row>
        <row r="2648">
          <cell r="C2648" t="str">
            <v>RLS</v>
          </cell>
          <cell r="I2648" t="e">
            <v>#REF!</v>
          </cell>
        </row>
        <row r="2649">
          <cell r="C2649" t="str">
            <v>RLS</v>
          </cell>
          <cell r="I2649" t="e">
            <v>#REF!</v>
          </cell>
        </row>
        <row r="2650">
          <cell r="C2650" t="str">
            <v>RLS</v>
          </cell>
          <cell r="I2650" t="e">
            <v>#REF!</v>
          </cell>
        </row>
        <row r="2651">
          <cell r="C2651" t="str">
            <v>RLS</v>
          </cell>
          <cell r="I2651" t="e">
            <v>#REF!</v>
          </cell>
        </row>
        <row r="2652">
          <cell r="C2652" t="str">
            <v>RLS</v>
          </cell>
          <cell r="I2652" t="e">
            <v>#REF!</v>
          </cell>
        </row>
        <row r="2653">
          <cell r="C2653" t="str">
            <v>RLS</v>
          </cell>
          <cell r="I2653" t="e">
            <v>#REF!</v>
          </cell>
        </row>
        <row r="2654">
          <cell r="C2654" t="str">
            <v>RLS</v>
          </cell>
          <cell r="I2654" t="e">
            <v>#REF!</v>
          </cell>
        </row>
        <row r="2655">
          <cell r="C2655" t="str">
            <v>RLS</v>
          </cell>
          <cell r="I2655" t="e">
            <v>#REF!</v>
          </cell>
        </row>
        <row r="2656">
          <cell r="C2656" t="str">
            <v>RLS</v>
          </cell>
          <cell r="I2656" t="e">
            <v>#REF!</v>
          </cell>
        </row>
        <row r="2657">
          <cell r="C2657" t="str">
            <v>RLS</v>
          </cell>
          <cell r="I2657" t="e">
            <v>#REF!</v>
          </cell>
        </row>
        <row r="2658">
          <cell r="C2658" t="str">
            <v>RLS</v>
          </cell>
          <cell r="I2658" t="e">
            <v>#REF!</v>
          </cell>
        </row>
        <row r="2659">
          <cell r="C2659" t="str">
            <v>RLS</v>
          </cell>
          <cell r="I2659" t="e">
            <v>#REF!</v>
          </cell>
        </row>
        <row r="2660">
          <cell r="C2660" t="str">
            <v>RLS</v>
          </cell>
          <cell r="I2660" t="e">
            <v>#REF!</v>
          </cell>
        </row>
        <row r="2661">
          <cell r="C2661" t="str">
            <v>RLS</v>
          </cell>
          <cell r="I2661" t="e">
            <v>#REF!</v>
          </cell>
        </row>
        <row r="2662">
          <cell r="C2662" t="str">
            <v>RLS</v>
          </cell>
          <cell r="I2662" t="e">
            <v>#REF!</v>
          </cell>
        </row>
        <row r="2663">
          <cell r="C2663" t="str">
            <v>RLS</v>
          </cell>
          <cell r="I2663" t="e">
            <v>#REF!</v>
          </cell>
        </row>
        <row r="2664">
          <cell r="C2664" t="str">
            <v>RLS</v>
          </cell>
          <cell r="I2664" t="e">
            <v>#REF!</v>
          </cell>
        </row>
        <row r="2665">
          <cell r="C2665" t="str">
            <v>RLS</v>
          </cell>
          <cell r="I2665" t="e">
            <v>#REF!</v>
          </cell>
        </row>
        <row r="2666">
          <cell r="C2666" t="str">
            <v>RLS</v>
          </cell>
          <cell r="I2666" t="e">
            <v>#REF!</v>
          </cell>
        </row>
        <row r="2667">
          <cell r="C2667" t="str">
            <v>RLS</v>
          </cell>
          <cell r="I2667" t="e">
            <v>#REF!</v>
          </cell>
        </row>
        <row r="2668">
          <cell r="C2668" t="str">
            <v>RLS</v>
          </cell>
          <cell r="I2668" t="e">
            <v>#REF!</v>
          </cell>
        </row>
        <row r="2669">
          <cell r="C2669" t="str">
            <v>RLS</v>
          </cell>
          <cell r="I2669" t="e">
            <v>#REF!</v>
          </cell>
        </row>
        <row r="2670">
          <cell r="C2670" t="str">
            <v>RLS</v>
          </cell>
          <cell r="I2670" t="e">
            <v>#REF!</v>
          </cell>
        </row>
        <row r="2671">
          <cell r="C2671" t="str">
            <v>RLS</v>
          </cell>
          <cell r="I2671" t="e">
            <v>#REF!</v>
          </cell>
        </row>
        <row r="2672">
          <cell r="C2672" t="str">
            <v>RLS</v>
          </cell>
          <cell r="I2672" t="e">
            <v>#REF!</v>
          </cell>
        </row>
        <row r="2673">
          <cell r="C2673" t="str">
            <v>RLS</v>
          </cell>
          <cell r="I2673" t="e">
            <v>#REF!</v>
          </cell>
        </row>
        <row r="2674">
          <cell r="C2674" t="str">
            <v>RLS</v>
          </cell>
          <cell r="I2674" t="e">
            <v>#REF!</v>
          </cell>
        </row>
        <row r="2675">
          <cell r="C2675" t="str">
            <v>RLS</v>
          </cell>
          <cell r="I2675" t="e">
            <v>#REF!</v>
          </cell>
        </row>
        <row r="2676">
          <cell r="C2676" t="str">
            <v>RLS</v>
          </cell>
          <cell r="I2676" t="e">
            <v>#REF!</v>
          </cell>
        </row>
        <row r="2677">
          <cell r="C2677" t="str">
            <v>RLS</v>
          </cell>
          <cell r="I2677" t="e">
            <v>#REF!</v>
          </cell>
        </row>
        <row r="2678">
          <cell r="C2678" t="str">
            <v>RLS</v>
          </cell>
          <cell r="I2678" t="e">
            <v>#REF!</v>
          </cell>
        </row>
        <row r="2679">
          <cell r="C2679" t="str">
            <v>RLS</v>
          </cell>
          <cell r="I2679" t="e">
            <v>#REF!</v>
          </cell>
        </row>
        <row r="2680">
          <cell r="C2680" t="str">
            <v>RLS</v>
          </cell>
          <cell r="I2680" t="e">
            <v>#REF!</v>
          </cell>
        </row>
        <row r="2681">
          <cell r="C2681" t="str">
            <v>RLS</v>
          </cell>
          <cell r="I2681" t="e">
            <v>#REF!</v>
          </cell>
        </row>
        <row r="2682">
          <cell r="C2682" t="str">
            <v>RLS</v>
          </cell>
          <cell r="I2682" t="e">
            <v>#REF!</v>
          </cell>
        </row>
        <row r="2683">
          <cell r="C2683" t="str">
            <v>RLS</v>
          </cell>
          <cell r="I2683" t="e">
            <v>#REF!</v>
          </cell>
        </row>
        <row r="2684">
          <cell r="C2684" t="str">
            <v>RLS</v>
          </cell>
          <cell r="I2684" t="e">
            <v>#REF!</v>
          </cell>
        </row>
        <row r="2685">
          <cell r="C2685" t="str">
            <v>RLS</v>
          </cell>
          <cell r="I2685" t="e">
            <v>#REF!</v>
          </cell>
        </row>
        <row r="2686">
          <cell r="C2686" t="str">
            <v>RLS</v>
          </cell>
          <cell r="I2686" t="e">
            <v>#REF!</v>
          </cell>
        </row>
        <row r="2687">
          <cell r="C2687" t="str">
            <v>RLS</v>
          </cell>
          <cell r="I2687" t="e">
            <v>#REF!</v>
          </cell>
        </row>
        <row r="2688">
          <cell r="C2688" t="str">
            <v>RLS</v>
          </cell>
          <cell r="I2688" t="e">
            <v>#REF!</v>
          </cell>
        </row>
        <row r="2689">
          <cell r="C2689" t="str">
            <v>RLS</v>
          </cell>
          <cell r="I2689" t="e">
            <v>#REF!</v>
          </cell>
        </row>
        <row r="2690">
          <cell r="C2690" t="str">
            <v>RLS</v>
          </cell>
          <cell r="I2690" t="e">
            <v>#REF!</v>
          </cell>
        </row>
        <row r="2691">
          <cell r="C2691" t="str">
            <v>RLS</v>
          </cell>
          <cell r="I2691" t="e">
            <v>#REF!</v>
          </cell>
        </row>
        <row r="2692">
          <cell r="C2692" t="str">
            <v>RLS</v>
          </cell>
          <cell r="I2692" t="e">
            <v>#REF!</v>
          </cell>
        </row>
        <row r="2693">
          <cell r="C2693" t="str">
            <v>RLS</v>
          </cell>
          <cell r="I2693" t="e">
            <v>#REF!</v>
          </cell>
        </row>
        <row r="2694">
          <cell r="C2694" t="str">
            <v>RLS</v>
          </cell>
          <cell r="I2694" t="e">
            <v>#REF!</v>
          </cell>
        </row>
        <row r="2695">
          <cell r="C2695" t="str">
            <v>RLS</v>
          </cell>
          <cell r="I2695" t="e">
            <v>#REF!</v>
          </cell>
        </row>
        <row r="2696">
          <cell r="C2696" t="str">
            <v>RLS</v>
          </cell>
          <cell r="I2696" t="e">
            <v>#REF!</v>
          </cell>
        </row>
        <row r="2697">
          <cell r="C2697" t="str">
            <v>RLS</v>
          </cell>
          <cell r="I2697" t="e">
            <v>#REF!</v>
          </cell>
        </row>
        <row r="2698">
          <cell r="C2698" t="str">
            <v>RLS</v>
          </cell>
          <cell r="I2698" t="e">
            <v>#REF!</v>
          </cell>
        </row>
        <row r="2699">
          <cell r="C2699" t="str">
            <v>RLS</v>
          </cell>
          <cell r="I2699" t="e">
            <v>#REF!</v>
          </cell>
        </row>
        <row r="2700">
          <cell r="C2700" t="str">
            <v>RLS</v>
          </cell>
          <cell r="I2700" t="e">
            <v>#REF!</v>
          </cell>
        </row>
        <row r="2701">
          <cell r="C2701" t="str">
            <v>RLS</v>
          </cell>
          <cell r="I2701" t="e">
            <v>#REF!</v>
          </cell>
        </row>
        <row r="2702">
          <cell r="C2702" t="str">
            <v>RLS</v>
          </cell>
          <cell r="I2702" t="e">
            <v>#REF!</v>
          </cell>
        </row>
        <row r="2703">
          <cell r="C2703" t="str">
            <v>RLS</v>
          </cell>
          <cell r="I2703" t="e">
            <v>#REF!</v>
          </cell>
        </row>
        <row r="2704">
          <cell r="C2704" t="str">
            <v>RLS</v>
          </cell>
          <cell r="I2704" t="e">
            <v>#REF!</v>
          </cell>
        </row>
        <row r="2705">
          <cell r="C2705" t="str">
            <v>RLS</v>
          </cell>
          <cell r="I2705" t="e">
            <v>#REF!</v>
          </cell>
        </row>
        <row r="2706">
          <cell r="C2706" t="str">
            <v>RLS</v>
          </cell>
          <cell r="I2706" t="e">
            <v>#REF!</v>
          </cell>
        </row>
        <row r="2707">
          <cell r="C2707" t="str">
            <v>RLS</v>
          </cell>
          <cell r="I2707" t="e">
            <v>#REF!</v>
          </cell>
        </row>
        <row r="2708">
          <cell r="C2708" t="str">
            <v>RLS</v>
          </cell>
          <cell r="I2708" t="e">
            <v>#REF!</v>
          </cell>
        </row>
        <row r="2709">
          <cell r="C2709" t="str">
            <v>RLS</v>
          </cell>
          <cell r="I2709" t="e">
            <v>#REF!</v>
          </cell>
        </row>
        <row r="2710">
          <cell r="C2710" t="str">
            <v>RLS</v>
          </cell>
          <cell r="I2710" t="e">
            <v>#REF!</v>
          </cell>
        </row>
        <row r="2711">
          <cell r="C2711" t="str">
            <v>RLS</v>
          </cell>
          <cell r="I2711" t="e">
            <v>#REF!</v>
          </cell>
        </row>
        <row r="2712">
          <cell r="C2712" t="str">
            <v>RLS</v>
          </cell>
          <cell r="I2712" t="e">
            <v>#REF!</v>
          </cell>
        </row>
        <row r="2713">
          <cell r="C2713" t="str">
            <v>RLS</v>
          </cell>
          <cell r="I2713" t="e">
            <v>#REF!</v>
          </cell>
        </row>
        <row r="2714">
          <cell r="C2714" t="str">
            <v>RLS</v>
          </cell>
          <cell r="I2714" t="e">
            <v>#REF!</v>
          </cell>
        </row>
        <row r="2715">
          <cell r="C2715" t="str">
            <v>RLS</v>
          </cell>
          <cell r="I2715" t="e">
            <v>#REF!</v>
          </cell>
        </row>
        <row r="2716">
          <cell r="C2716" t="str">
            <v>RLS</v>
          </cell>
          <cell r="I2716" t="e">
            <v>#REF!</v>
          </cell>
        </row>
        <row r="2717">
          <cell r="C2717" t="str">
            <v>RLS</v>
          </cell>
          <cell r="I2717" t="e">
            <v>#REF!</v>
          </cell>
        </row>
        <row r="2718">
          <cell r="C2718" t="str">
            <v>RLS</v>
          </cell>
          <cell r="I2718" t="e">
            <v>#REF!</v>
          </cell>
        </row>
        <row r="2719">
          <cell r="C2719" t="str">
            <v>RLS</v>
          </cell>
          <cell r="I2719" t="e">
            <v>#REF!</v>
          </cell>
        </row>
        <row r="2720">
          <cell r="C2720" t="str">
            <v>RLS</v>
          </cell>
          <cell r="I2720" t="e">
            <v>#REF!</v>
          </cell>
        </row>
        <row r="2721">
          <cell r="C2721" t="str">
            <v>RLS</v>
          </cell>
          <cell r="I2721" t="e">
            <v>#REF!</v>
          </cell>
        </row>
        <row r="2722">
          <cell r="C2722" t="str">
            <v>RLS</v>
          </cell>
          <cell r="I2722" t="e">
            <v>#REF!</v>
          </cell>
        </row>
        <row r="2723">
          <cell r="C2723" t="str">
            <v>RLS</v>
          </cell>
          <cell r="I2723" t="e">
            <v>#REF!</v>
          </cell>
        </row>
        <row r="2724">
          <cell r="C2724" t="str">
            <v>RLS</v>
          </cell>
          <cell r="I2724" t="e">
            <v>#REF!</v>
          </cell>
        </row>
        <row r="2725">
          <cell r="C2725" t="str">
            <v>RLS</v>
          </cell>
          <cell r="I2725" t="e">
            <v>#REF!</v>
          </cell>
        </row>
        <row r="2726">
          <cell r="C2726" t="str">
            <v>RLS</v>
          </cell>
          <cell r="I2726" t="e">
            <v>#REF!</v>
          </cell>
        </row>
        <row r="2727">
          <cell r="C2727" t="str">
            <v>RLS</v>
          </cell>
          <cell r="I2727" t="e">
            <v>#REF!</v>
          </cell>
        </row>
        <row r="2728">
          <cell r="C2728" t="str">
            <v>RLS</v>
          </cell>
          <cell r="I2728" t="e">
            <v>#REF!</v>
          </cell>
        </row>
        <row r="2729">
          <cell r="C2729" t="str">
            <v>RLS</v>
          </cell>
          <cell r="I2729" t="e">
            <v>#REF!</v>
          </cell>
        </row>
        <row r="2730">
          <cell r="C2730" t="str">
            <v>RLS</v>
          </cell>
          <cell r="I2730" t="e">
            <v>#REF!</v>
          </cell>
        </row>
        <row r="2731">
          <cell r="C2731" t="str">
            <v>RLS</v>
          </cell>
          <cell r="I2731" t="e">
            <v>#REF!</v>
          </cell>
        </row>
        <row r="2732">
          <cell r="C2732" t="str">
            <v>RLS</v>
          </cell>
          <cell r="I2732" t="e">
            <v>#REF!</v>
          </cell>
        </row>
        <row r="2733">
          <cell r="C2733" t="str">
            <v>RLS</v>
          </cell>
          <cell r="I2733" t="e">
            <v>#REF!</v>
          </cell>
        </row>
        <row r="2734">
          <cell r="C2734" t="str">
            <v>RLS</v>
          </cell>
          <cell r="I2734" t="e">
            <v>#REF!</v>
          </cell>
        </row>
        <row r="2735">
          <cell r="C2735" t="str">
            <v>RLS</v>
          </cell>
          <cell r="I2735" t="e">
            <v>#REF!</v>
          </cell>
        </row>
        <row r="2736">
          <cell r="C2736" t="str">
            <v>RLS</v>
          </cell>
          <cell r="I2736" t="e">
            <v>#REF!</v>
          </cell>
        </row>
        <row r="2737">
          <cell r="C2737" t="str">
            <v>RLS</v>
          </cell>
          <cell r="I2737" t="e">
            <v>#REF!</v>
          </cell>
        </row>
        <row r="2738">
          <cell r="C2738" t="str">
            <v>RLS</v>
          </cell>
          <cell r="I2738" t="e">
            <v>#REF!</v>
          </cell>
        </row>
        <row r="2739">
          <cell r="C2739" t="str">
            <v>RLS</v>
          </cell>
          <cell r="I2739" t="e">
            <v>#REF!</v>
          </cell>
        </row>
        <row r="2740">
          <cell r="C2740" t="str">
            <v>RLS</v>
          </cell>
          <cell r="I2740" t="e">
            <v>#REF!</v>
          </cell>
        </row>
        <row r="2741">
          <cell r="C2741" t="str">
            <v>RLS</v>
          </cell>
          <cell r="I2741" t="e">
            <v>#REF!</v>
          </cell>
        </row>
        <row r="2742">
          <cell r="C2742" t="str">
            <v>RLS</v>
          </cell>
          <cell r="I2742" t="e">
            <v>#REF!</v>
          </cell>
        </row>
        <row r="2743">
          <cell r="C2743" t="str">
            <v>RLS</v>
          </cell>
          <cell r="I2743" t="e">
            <v>#REF!</v>
          </cell>
        </row>
        <row r="2744">
          <cell r="C2744" t="str">
            <v>RLS</v>
          </cell>
          <cell r="I2744" t="e">
            <v>#REF!</v>
          </cell>
        </row>
        <row r="2745">
          <cell r="C2745" t="str">
            <v>RLS</v>
          </cell>
          <cell r="I2745" t="e">
            <v>#REF!</v>
          </cell>
        </row>
        <row r="2746">
          <cell r="C2746" t="str">
            <v>RLS</v>
          </cell>
          <cell r="I2746" t="e">
            <v>#REF!</v>
          </cell>
        </row>
        <row r="2747">
          <cell r="C2747" t="str">
            <v>RLS</v>
          </cell>
          <cell r="I2747" t="e">
            <v>#REF!</v>
          </cell>
        </row>
        <row r="2748">
          <cell r="C2748" t="str">
            <v>RLS</v>
          </cell>
          <cell r="I2748" t="e">
            <v>#REF!</v>
          </cell>
        </row>
        <row r="2749">
          <cell r="C2749" t="str">
            <v>RLS</v>
          </cell>
          <cell r="I2749" t="e">
            <v>#REF!</v>
          </cell>
        </row>
        <row r="2750">
          <cell r="C2750" t="str">
            <v>RLS</v>
          </cell>
          <cell r="I2750" t="e">
            <v>#REF!</v>
          </cell>
        </row>
        <row r="2751">
          <cell r="C2751" t="str">
            <v>RLS</v>
          </cell>
          <cell r="I2751" t="e">
            <v>#REF!</v>
          </cell>
        </row>
        <row r="2752">
          <cell r="C2752" t="str">
            <v>RLS</v>
          </cell>
          <cell r="I2752" t="e">
            <v>#REF!</v>
          </cell>
        </row>
        <row r="2753">
          <cell r="C2753" t="str">
            <v>RLS</v>
          </cell>
          <cell r="I2753" t="e">
            <v>#REF!</v>
          </cell>
        </row>
        <row r="2754">
          <cell r="C2754" t="str">
            <v>RLS</v>
          </cell>
          <cell r="I2754" t="e">
            <v>#REF!</v>
          </cell>
        </row>
        <row r="2755">
          <cell r="C2755" t="str">
            <v>RLS</v>
          </cell>
          <cell r="I2755" t="e">
            <v>#REF!</v>
          </cell>
        </row>
        <row r="2756">
          <cell r="C2756" t="str">
            <v>RLS</v>
          </cell>
          <cell r="I2756" t="e">
            <v>#REF!</v>
          </cell>
        </row>
        <row r="2757">
          <cell r="C2757" t="str">
            <v>RLS</v>
          </cell>
          <cell r="I2757" t="e">
            <v>#REF!</v>
          </cell>
        </row>
        <row r="2758">
          <cell r="C2758" t="str">
            <v>RLS</v>
          </cell>
          <cell r="I2758" t="e">
            <v>#REF!</v>
          </cell>
        </row>
        <row r="2759">
          <cell r="C2759" t="str">
            <v>RLS</v>
          </cell>
          <cell r="I2759" t="e">
            <v>#REF!</v>
          </cell>
        </row>
        <row r="2760">
          <cell r="C2760" t="str">
            <v>RLS</v>
          </cell>
          <cell r="I2760" t="e">
            <v>#REF!</v>
          </cell>
        </row>
        <row r="2761">
          <cell r="C2761" t="str">
            <v>RLS</v>
          </cell>
          <cell r="I2761" t="e">
            <v>#REF!</v>
          </cell>
        </row>
        <row r="2762">
          <cell r="C2762" t="str">
            <v>RLS</v>
          </cell>
          <cell r="I2762" t="e">
            <v>#REF!</v>
          </cell>
        </row>
        <row r="2763">
          <cell r="C2763" t="str">
            <v>RLS</v>
          </cell>
          <cell r="I2763" t="e">
            <v>#REF!</v>
          </cell>
        </row>
        <row r="2764">
          <cell r="C2764" t="str">
            <v>RLS</v>
          </cell>
          <cell r="I2764" t="e">
            <v>#REF!</v>
          </cell>
        </row>
        <row r="2765">
          <cell r="C2765" t="str">
            <v>RLS</v>
          </cell>
          <cell r="I2765" t="e">
            <v>#REF!</v>
          </cell>
        </row>
        <row r="2766">
          <cell r="C2766" t="str">
            <v>RLS</v>
          </cell>
          <cell r="I2766" t="e">
            <v>#REF!</v>
          </cell>
        </row>
        <row r="2767">
          <cell r="C2767" t="str">
            <v>RLS</v>
          </cell>
          <cell r="I2767" t="e">
            <v>#REF!</v>
          </cell>
        </row>
        <row r="2768">
          <cell r="C2768" t="str">
            <v>RLS</v>
          </cell>
          <cell r="I2768" t="e">
            <v>#REF!</v>
          </cell>
        </row>
        <row r="2769">
          <cell r="C2769" t="str">
            <v>RLS</v>
          </cell>
          <cell r="I2769" t="e">
            <v>#REF!</v>
          </cell>
        </row>
        <row r="2770">
          <cell r="C2770" t="str">
            <v>RLS</v>
          </cell>
          <cell r="I2770" t="e">
            <v>#REF!</v>
          </cell>
        </row>
        <row r="2771">
          <cell r="C2771" t="str">
            <v>RLS</v>
          </cell>
          <cell r="I2771" t="e">
            <v>#REF!</v>
          </cell>
        </row>
        <row r="2772">
          <cell r="C2772" t="str">
            <v>RLS</v>
          </cell>
          <cell r="I2772" t="e">
            <v>#REF!</v>
          </cell>
        </row>
        <row r="2773">
          <cell r="C2773" t="str">
            <v>RLS</v>
          </cell>
          <cell r="I2773" t="e">
            <v>#REF!</v>
          </cell>
        </row>
        <row r="2774">
          <cell r="C2774" t="str">
            <v>RLS</v>
          </cell>
          <cell r="I2774" t="e">
            <v>#REF!</v>
          </cell>
        </row>
        <row r="2775">
          <cell r="C2775" t="str">
            <v>RLS</v>
          </cell>
          <cell r="I2775" t="e">
            <v>#REF!</v>
          </cell>
        </row>
        <row r="2776">
          <cell r="C2776" t="str">
            <v>RLS</v>
          </cell>
          <cell r="I2776" t="e">
            <v>#REF!</v>
          </cell>
        </row>
        <row r="2777">
          <cell r="C2777" t="str">
            <v>RLS</v>
          </cell>
          <cell r="I2777" t="e">
            <v>#REF!</v>
          </cell>
        </row>
        <row r="2778">
          <cell r="C2778" t="str">
            <v>RLS</v>
          </cell>
          <cell r="I2778" t="e">
            <v>#REF!</v>
          </cell>
        </row>
        <row r="2779">
          <cell r="C2779" t="str">
            <v>RLS</v>
          </cell>
          <cell r="I2779" t="e">
            <v>#REF!</v>
          </cell>
        </row>
        <row r="2780">
          <cell r="C2780" t="str">
            <v>RLS</v>
          </cell>
          <cell r="I2780" t="e">
            <v>#REF!</v>
          </cell>
        </row>
        <row r="2781">
          <cell r="C2781" t="str">
            <v>RLS</v>
          </cell>
          <cell r="I2781" t="e">
            <v>#REF!</v>
          </cell>
        </row>
        <row r="2782">
          <cell r="C2782" t="str">
            <v>RLS</v>
          </cell>
          <cell r="I2782" t="e">
            <v>#REF!</v>
          </cell>
        </row>
        <row r="2783">
          <cell r="C2783" t="str">
            <v>RLS</v>
          </cell>
          <cell r="I2783" t="e">
            <v>#REF!</v>
          </cell>
        </row>
        <row r="2784">
          <cell r="C2784" t="str">
            <v>DSK</v>
          </cell>
          <cell r="I2784" t="e">
            <v>#REF!</v>
          </cell>
        </row>
        <row r="2785">
          <cell r="C2785" t="str">
            <v>DSK</v>
          </cell>
          <cell r="I2785" t="e">
            <v>#REF!</v>
          </cell>
        </row>
        <row r="2786">
          <cell r="C2786" t="str">
            <v>LS</v>
          </cell>
          <cell r="I2786" t="e">
            <v>#REF!</v>
          </cell>
        </row>
        <row r="2787">
          <cell r="C2787" t="str">
            <v>LS</v>
          </cell>
          <cell r="I2787" t="e">
            <v>#REF!</v>
          </cell>
        </row>
        <row r="2788">
          <cell r="C2788" t="str">
            <v>LS</v>
          </cell>
          <cell r="I2788" t="e">
            <v>#REF!</v>
          </cell>
        </row>
        <row r="2789">
          <cell r="C2789" t="str">
            <v>LS</v>
          </cell>
          <cell r="I2789" t="e">
            <v>#REF!</v>
          </cell>
        </row>
        <row r="2790">
          <cell r="C2790" t="str">
            <v>LS</v>
          </cell>
          <cell r="I2790" t="e">
            <v>#REF!</v>
          </cell>
        </row>
        <row r="2791">
          <cell r="C2791" t="str">
            <v>LS</v>
          </cell>
          <cell r="I2791" t="e">
            <v>#REF!</v>
          </cell>
        </row>
        <row r="2792">
          <cell r="C2792" t="str">
            <v>LS</v>
          </cell>
          <cell r="I2792" t="e">
            <v>#REF!</v>
          </cell>
        </row>
        <row r="2793">
          <cell r="C2793" t="str">
            <v>LS</v>
          </cell>
          <cell r="I2793" t="e">
            <v>#REF!</v>
          </cell>
        </row>
        <row r="2794">
          <cell r="C2794" t="str">
            <v>LS</v>
          </cell>
          <cell r="I2794" t="e">
            <v>#REF!</v>
          </cell>
        </row>
        <row r="2795">
          <cell r="C2795" t="str">
            <v>LS</v>
          </cell>
          <cell r="I2795" t="e">
            <v>#REF!</v>
          </cell>
        </row>
        <row r="2796">
          <cell r="C2796" t="str">
            <v>LS</v>
          </cell>
          <cell r="I2796" t="e">
            <v>#REF!</v>
          </cell>
        </row>
        <row r="2797">
          <cell r="C2797" t="str">
            <v>LS</v>
          </cell>
          <cell r="I2797" t="e">
            <v>#REF!</v>
          </cell>
        </row>
        <row r="2798">
          <cell r="C2798" t="str">
            <v>LS</v>
          </cell>
          <cell r="I2798" t="e">
            <v>#REF!</v>
          </cell>
        </row>
        <row r="2799">
          <cell r="C2799" t="str">
            <v>LS</v>
          </cell>
          <cell r="I2799" t="e">
            <v>#REF!</v>
          </cell>
        </row>
        <row r="2800">
          <cell r="C2800" t="str">
            <v>LS</v>
          </cell>
          <cell r="I2800" t="e">
            <v>#REF!</v>
          </cell>
        </row>
        <row r="2801">
          <cell r="C2801" t="str">
            <v>LS</v>
          </cell>
          <cell r="I2801" t="e">
            <v>#REF!</v>
          </cell>
        </row>
        <row r="2802">
          <cell r="C2802" t="str">
            <v>LS</v>
          </cell>
          <cell r="I2802" t="e">
            <v>#REF!</v>
          </cell>
        </row>
        <row r="2803">
          <cell r="C2803" t="str">
            <v>LS</v>
          </cell>
          <cell r="I2803" t="e">
            <v>#REF!</v>
          </cell>
        </row>
        <row r="2804">
          <cell r="C2804" t="str">
            <v>LS</v>
          </cell>
          <cell r="I2804" t="e">
            <v>#REF!</v>
          </cell>
        </row>
        <row r="2805">
          <cell r="C2805" t="str">
            <v>LS</v>
          </cell>
          <cell r="I2805" t="e">
            <v>#REF!</v>
          </cell>
        </row>
        <row r="2806">
          <cell r="C2806" t="str">
            <v>LS</v>
          </cell>
          <cell r="I2806" t="e">
            <v>#REF!</v>
          </cell>
        </row>
        <row r="2807">
          <cell r="C2807" t="str">
            <v>LS</v>
          </cell>
          <cell r="I2807" t="e">
            <v>#REF!</v>
          </cell>
        </row>
        <row r="2808">
          <cell r="C2808" t="str">
            <v>LS</v>
          </cell>
          <cell r="I2808" t="e">
            <v>#REF!</v>
          </cell>
        </row>
        <row r="2809">
          <cell r="C2809" t="str">
            <v>LS</v>
          </cell>
          <cell r="I2809" t="e">
            <v>#REF!</v>
          </cell>
        </row>
        <row r="2810">
          <cell r="C2810" t="str">
            <v>LS</v>
          </cell>
          <cell r="I2810" t="e">
            <v>#REF!</v>
          </cell>
        </row>
        <row r="2811">
          <cell r="C2811" t="str">
            <v>LS</v>
          </cell>
          <cell r="I2811" t="e">
            <v>#REF!</v>
          </cell>
        </row>
        <row r="2812">
          <cell r="C2812" t="str">
            <v>LS</v>
          </cell>
          <cell r="I2812" t="e">
            <v>#REF!</v>
          </cell>
        </row>
        <row r="2813">
          <cell r="C2813" t="str">
            <v>LS</v>
          </cell>
          <cell r="I2813" t="e">
            <v>#REF!</v>
          </cell>
        </row>
        <row r="2814">
          <cell r="C2814" t="str">
            <v>LS</v>
          </cell>
          <cell r="I2814" t="e">
            <v>#REF!</v>
          </cell>
        </row>
        <row r="2815">
          <cell r="C2815" t="str">
            <v>LS</v>
          </cell>
          <cell r="I2815" t="e">
            <v>#REF!</v>
          </cell>
        </row>
        <row r="2816">
          <cell r="C2816" t="str">
            <v>LS</v>
          </cell>
          <cell r="I2816" t="e">
            <v>#REF!</v>
          </cell>
        </row>
        <row r="2817">
          <cell r="C2817" t="str">
            <v>LS</v>
          </cell>
          <cell r="I2817" t="e">
            <v>#REF!</v>
          </cell>
        </row>
        <row r="2818">
          <cell r="C2818" t="str">
            <v>LS</v>
          </cell>
          <cell r="I2818" t="e">
            <v>#REF!</v>
          </cell>
        </row>
        <row r="2819">
          <cell r="C2819" t="str">
            <v>LS</v>
          </cell>
          <cell r="I2819" t="e">
            <v>#REF!</v>
          </cell>
        </row>
        <row r="2820">
          <cell r="C2820" t="str">
            <v>LS</v>
          </cell>
          <cell r="I2820" t="e">
            <v>#REF!</v>
          </cell>
        </row>
        <row r="2821">
          <cell r="C2821" t="str">
            <v>LS</v>
          </cell>
          <cell r="I2821" t="e">
            <v>#REF!</v>
          </cell>
        </row>
        <row r="2822">
          <cell r="C2822" t="str">
            <v>LS</v>
          </cell>
          <cell r="I2822" t="e">
            <v>#REF!</v>
          </cell>
        </row>
        <row r="2823">
          <cell r="C2823" t="str">
            <v>LS</v>
          </cell>
          <cell r="I2823" t="e">
            <v>#REF!</v>
          </cell>
        </row>
        <row r="2824">
          <cell r="C2824" t="str">
            <v>LS</v>
          </cell>
          <cell r="I2824" t="e">
            <v>#REF!</v>
          </cell>
        </row>
        <row r="2825">
          <cell r="C2825" t="str">
            <v>LS</v>
          </cell>
          <cell r="I2825" t="e">
            <v>#REF!</v>
          </cell>
        </row>
        <row r="2826">
          <cell r="C2826" t="str">
            <v>LS</v>
          </cell>
          <cell r="I2826" t="e">
            <v>#REF!</v>
          </cell>
        </row>
        <row r="2827">
          <cell r="C2827" t="str">
            <v>LS</v>
          </cell>
          <cell r="I2827" t="e">
            <v>#REF!</v>
          </cell>
        </row>
        <row r="2828">
          <cell r="C2828" t="str">
            <v>LS</v>
          </cell>
          <cell r="I2828" t="e">
            <v>#REF!</v>
          </cell>
        </row>
        <row r="2829">
          <cell r="C2829" t="str">
            <v>LS</v>
          </cell>
          <cell r="I2829" t="e">
            <v>#REF!</v>
          </cell>
        </row>
        <row r="2830">
          <cell r="C2830" t="str">
            <v>LS</v>
          </cell>
          <cell r="I2830" t="e">
            <v>#REF!</v>
          </cell>
        </row>
        <row r="2831">
          <cell r="C2831" t="str">
            <v>LS</v>
          </cell>
          <cell r="I2831" t="e">
            <v>#REF!</v>
          </cell>
        </row>
        <row r="2832">
          <cell r="C2832" t="str">
            <v>LS</v>
          </cell>
          <cell r="I2832" t="e">
            <v>#REF!</v>
          </cell>
        </row>
        <row r="2833">
          <cell r="C2833" t="str">
            <v>LS</v>
          </cell>
          <cell r="I2833" t="e">
            <v>#REF!</v>
          </cell>
        </row>
        <row r="2834">
          <cell r="C2834" t="str">
            <v>LS</v>
          </cell>
          <cell r="I2834" t="e">
            <v>#REF!</v>
          </cell>
        </row>
        <row r="2835">
          <cell r="C2835" t="str">
            <v>LS</v>
          </cell>
          <cell r="I2835" t="e">
            <v>#REF!</v>
          </cell>
        </row>
        <row r="2836">
          <cell r="C2836" t="str">
            <v>LS</v>
          </cell>
          <cell r="I2836" t="e">
            <v>#REF!</v>
          </cell>
        </row>
        <row r="2837">
          <cell r="C2837" t="str">
            <v>LS</v>
          </cell>
          <cell r="I2837" t="e">
            <v>#REF!</v>
          </cell>
        </row>
        <row r="2838">
          <cell r="C2838" t="str">
            <v>LS</v>
          </cell>
          <cell r="I2838" t="e">
            <v>#REF!</v>
          </cell>
        </row>
        <row r="2839">
          <cell r="C2839" t="str">
            <v>LS</v>
          </cell>
          <cell r="I2839" t="e">
            <v>#REF!</v>
          </cell>
        </row>
        <row r="2840">
          <cell r="C2840" t="str">
            <v>LS</v>
          </cell>
          <cell r="I2840" t="e">
            <v>#REF!</v>
          </cell>
        </row>
        <row r="2841">
          <cell r="C2841" t="str">
            <v>LS</v>
          </cell>
          <cell r="I2841" t="e">
            <v>#REF!</v>
          </cell>
        </row>
        <row r="2842">
          <cell r="C2842" t="str">
            <v>RLS</v>
          </cell>
          <cell r="I2842" t="e">
            <v>#REF!</v>
          </cell>
        </row>
        <row r="2843">
          <cell r="C2843" t="str">
            <v>RLS</v>
          </cell>
          <cell r="I2843" t="e">
            <v>#REF!</v>
          </cell>
        </row>
        <row r="2844">
          <cell r="C2844" t="str">
            <v>RLS</v>
          </cell>
          <cell r="I2844" t="e">
            <v>#REF!</v>
          </cell>
        </row>
        <row r="2845">
          <cell r="C2845" t="str">
            <v>RLS</v>
          </cell>
          <cell r="I2845" t="e">
            <v>#REF!</v>
          </cell>
        </row>
        <row r="2846">
          <cell r="C2846" t="str">
            <v>RLS</v>
          </cell>
          <cell r="I2846" t="e">
            <v>#REF!</v>
          </cell>
        </row>
        <row r="2847">
          <cell r="C2847" t="str">
            <v>RLS</v>
          </cell>
          <cell r="I2847" t="e">
            <v>#REF!</v>
          </cell>
        </row>
        <row r="2848">
          <cell r="C2848" t="str">
            <v>RLS</v>
          </cell>
          <cell r="I2848" t="e">
            <v>#REF!</v>
          </cell>
        </row>
        <row r="2849">
          <cell r="C2849" t="str">
            <v>RLS</v>
          </cell>
          <cell r="I2849" t="e">
            <v>#REF!</v>
          </cell>
        </row>
        <row r="2850">
          <cell r="C2850" t="str">
            <v>RLS</v>
          </cell>
          <cell r="I2850" t="e">
            <v>#REF!</v>
          </cell>
        </row>
        <row r="2851">
          <cell r="C2851" t="str">
            <v>RLS</v>
          </cell>
          <cell r="I2851" t="e">
            <v>#REF!</v>
          </cell>
        </row>
        <row r="2852">
          <cell r="C2852" t="str">
            <v>RLS</v>
          </cell>
          <cell r="I2852" t="e">
            <v>#REF!</v>
          </cell>
        </row>
        <row r="2853">
          <cell r="C2853" t="str">
            <v>RLS</v>
          </cell>
          <cell r="I2853" t="e">
            <v>#REF!</v>
          </cell>
        </row>
        <row r="2854">
          <cell r="C2854" t="str">
            <v>RLS</v>
          </cell>
          <cell r="I2854" t="e">
            <v>#REF!</v>
          </cell>
        </row>
        <row r="2855">
          <cell r="C2855" t="str">
            <v>RLS</v>
          </cell>
          <cell r="I2855" t="e">
            <v>#REF!</v>
          </cell>
        </row>
        <row r="2856">
          <cell r="C2856" t="str">
            <v>RLS</v>
          </cell>
          <cell r="I2856" t="e">
            <v>#REF!</v>
          </cell>
        </row>
        <row r="2857">
          <cell r="C2857" t="str">
            <v>RLS</v>
          </cell>
          <cell r="I2857" t="e">
            <v>#REF!</v>
          </cell>
        </row>
        <row r="2858">
          <cell r="C2858" t="str">
            <v>RLS</v>
          </cell>
          <cell r="I2858" t="e">
            <v>#REF!</v>
          </cell>
        </row>
        <row r="2859">
          <cell r="C2859" t="str">
            <v>RLS</v>
          </cell>
          <cell r="I2859" t="e">
            <v>#REF!</v>
          </cell>
        </row>
        <row r="2860">
          <cell r="C2860" t="str">
            <v>RLS</v>
          </cell>
          <cell r="I2860" t="e">
            <v>#REF!</v>
          </cell>
        </row>
        <row r="2861">
          <cell r="C2861" t="str">
            <v>RLS</v>
          </cell>
          <cell r="I2861" t="e">
            <v>#REF!</v>
          </cell>
        </row>
        <row r="2862">
          <cell r="C2862" t="str">
            <v>RLS</v>
          </cell>
          <cell r="I2862" t="e">
            <v>#REF!</v>
          </cell>
        </row>
        <row r="2863">
          <cell r="C2863" t="str">
            <v>RLS</v>
          </cell>
          <cell r="I2863" t="e">
            <v>#REF!</v>
          </cell>
        </row>
        <row r="2864">
          <cell r="C2864" t="str">
            <v>RLS</v>
          </cell>
          <cell r="I2864" t="e">
            <v>#REF!</v>
          </cell>
        </row>
        <row r="2865">
          <cell r="C2865" t="str">
            <v>RLS</v>
          </cell>
          <cell r="I2865" t="e">
            <v>#REF!</v>
          </cell>
        </row>
        <row r="2866">
          <cell r="C2866" t="str">
            <v>RLS</v>
          </cell>
          <cell r="I2866" t="e">
            <v>#REF!</v>
          </cell>
        </row>
        <row r="2867">
          <cell r="C2867" t="str">
            <v>RLS</v>
          </cell>
          <cell r="I2867" t="e">
            <v>#REF!</v>
          </cell>
        </row>
        <row r="2868">
          <cell r="C2868" t="str">
            <v>RLS</v>
          </cell>
          <cell r="I2868" t="e">
            <v>#REF!</v>
          </cell>
        </row>
        <row r="2869">
          <cell r="C2869" t="str">
            <v>RLS</v>
          </cell>
          <cell r="I2869" t="e">
            <v>#REF!</v>
          </cell>
        </row>
        <row r="2870">
          <cell r="C2870" t="str">
            <v>RLS</v>
          </cell>
          <cell r="I2870" t="e">
            <v>#REF!</v>
          </cell>
        </row>
        <row r="2871">
          <cell r="C2871" t="str">
            <v>RLS</v>
          </cell>
          <cell r="I2871" t="e">
            <v>#REF!</v>
          </cell>
        </row>
        <row r="2872">
          <cell r="C2872" t="str">
            <v>RLS</v>
          </cell>
          <cell r="I2872" t="e">
            <v>#REF!</v>
          </cell>
        </row>
        <row r="2873">
          <cell r="C2873" t="str">
            <v>RLS</v>
          </cell>
          <cell r="I2873" t="e">
            <v>#REF!</v>
          </cell>
        </row>
        <row r="2874">
          <cell r="C2874" t="str">
            <v>RLS</v>
          </cell>
          <cell r="I2874" t="e">
            <v>#REF!</v>
          </cell>
        </row>
        <row r="2875">
          <cell r="C2875" t="str">
            <v>RLS</v>
          </cell>
          <cell r="I2875" t="e">
            <v>#REF!</v>
          </cell>
        </row>
        <row r="2876">
          <cell r="C2876" t="str">
            <v>RLS</v>
          </cell>
          <cell r="I2876" t="e">
            <v>#REF!</v>
          </cell>
        </row>
        <row r="2877">
          <cell r="C2877" t="str">
            <v>RLS</v>
          </cell>
          <cell r="I2877" t="e">
            <v>#REF!</v>
          </cell>
        </row>
        <row r="2878">
          <cell r="C2878" t="str">
            <v>RLS</v>
          </cell>
          <cell r="I2878" t="e">
            <v>#REF!</v>
          </cell>
        </row>
        <row r="2879">
          <cell r="C2879" t="str">
            <v>RLS</v>
          </cell>
          <cell r="I2879" t="e">
            <v>#REF!</v>
          </cell>
        </row>
        <row r="2880">
          <cell r="C2880" t="str">
            <v>RLS</v>
          </cell>
          <cell r="I2880" t="e">
            <v>#REF!</v>
          </cell>
        </row>
        <row r="2881">
          <cell r="C2881" t="str">
            <v>RLS</v>
          </cell>
          <cell r="I2881" t="e">
            <v>#REF!</v>
          </cell>
        </row>
        <row r="2882">
          <cell r="C2882" t="str">
            <v>RLS</v>
          </cell>
          <cell r="I2882" t="e">
            <v>#REF!</v>
          </cell>
        </row>
        <row r="2883">
          <cell r="C2883" t="str">
            <v>RLS</v>
          </cell>
          <cell r="I2883" t="e">
            <v>#REF!</v>
          </cell>
        </row>
        <row r="2884">
          <cell r="C2884" t="str">
            <v>RLS</v>
          </cell>
          <cell r="I2884" t="e">
            <v>#REF!</v>
          </cell>
        </row>
        <row r="2885">
          <cell r="C2885" t="str">
            <v>RLS</v>
          </cell>
          <cell r="I2885" t="e">
            <v>#REF!</v>
          </cell>
        </row>
        <row r="2886">
          <cell r="C2886" t="str">
            <v>RLS</v>
          </cell>
          <cell r="I2886" t="e">
            <v>#REF!</v>
          </cell>
        </row>
        <row r="2887">
          <cell r="C2887" t="str">
            <v>RLS</v>
          </cell>
          <cell r="I2887" t="e">
            <v>#REF!</v>
          </cell>
        </row>
        <row r="2888">
          <cell r="C2888" t="str">
            <v>RLS</v>
          </cell>
          <cell r="I2888" t="e">
            <v>#REF!</v>
          </cell>
        </row>
        <row r="2889">
          <cell r="C2889" t="str">
            <v>RLS</v>
          </cell>
          <cell r="I2889" t="e">
            <v>#REF!</v>
          </cell>
        </row>
        <row r="2890">
          <cell r="C2890" t="str">
            <v>RLS</v>
          </cell>
          <cell r="I2890" t="e">
            <v>#REF!</v>
          </cell>
        </row>
        <row r="2891">
          <cell r="C2891" t="str">
            <v>RLS</v>
          </cell>
          <cell r="I2891" t="e">
            <v>#REF!</v>
          </cell>
        </row>
        <row r="2892">
          <cell r="C2892" t="str">
            <v>RLS</v>
          </cell>
          <cell r="I2892" t="e">
            <v>#REF!</v>
          </cell>
        </row>
        <row r="2893">
          <cell r="C2893" t="str">
            <v>RLS</v>
          </cell>
          <cell r="I2893" t="e">
            <v>#REF!</v>
          </cell>
        </row>
        <row r="2894">
          <cell r="C2894" t="str">
            <v>RLS</v>
          </cell>
          <cell r="I2894" t="e">
            <v>#REF!</v>
          </cell>
        </row>
        <row r="2895">
          <cell r="C2895" t="str">
            <v>RLS</v>
          </cell>
          <cell r="I2895" t="e">
            <v>#REF!</v>
          </cell>
        </row>
        <row r="2896">
          <cell r="C2896" t="str">
            <v>RLS</v>
          </cell>
          <cell r="I2896" t="e">
            <v>#REF!</v>
          </cell>
        </row>
        <row r="2897">
          <cell r="C2897" t="str">
            <v>RLS</v>
          </cell>
          <cell r="I2897" t="e">
            <v>#REF!</v>
          </cell>
        </row>
        <row r="2898">
          <cell r="C2898" t="str">
            <v>RLS</v>
          </cell>
          <cell r="I2898" t="e">
            <v>#REF!</v>
          </cell>
        </row>
        <row r="2899">
          <cell r="C2899" t="str">
            <v>RLS</v>
          </cell>
          <cell r="I2899" t="e">
            <v>#REF!</v>
          </cell>
        </row>
        <row r="2900">
          <cell r="C2900" t="str">
            <v>RLS</v>
          </cell>
          <cell r="I2900" t="e">
            <v>#REF!</v>
          </cell>
        </row>
        <row r="2901">
          <cell r="C2901" t="str">
            <v>RLS</v>
          </cell>
          <cell r="I2901" t="e">
            <v>#REF!</v>
          </cell>
        </row>
        <row r="2902">
          <cell r="C2902" t="str">
            <v>RLS</v>
          </cell>
          <cell r="I2902" t="e">
            <v>#REF!</v>
          </cell>
        </row>
        <row r="2903">
          <cell r="C2903" t="str">
            <v>RLS</v>
          </cell>
          <cell r="I2903" t="e">
            <v>#REF!</v>
          </cell>
        </row>
        <row r="2904">
          <cell r="C2904" t="str">
            <v>RLS</v>
          </cell>
          <cell r="I2904" t="e">
            <v>#REF!</v>
          </cell>
        </row>
        <row r="2905">
          <cell r="C2905" t="str">
            <v>RLS</v>
          </cell>
          <cell r="I2905" t="e">
            <v>#REF!</v>
          </cell>
        </row>
        <row r="2906">
          <cell r="C2906" t="str">
            <v>RLS</v>
          </cell>
          <cell r="I2906" t="e">
            <v>#REF!</v>
          </cell>
        </row>
        <row r="2907">
          <cell r="C2907" t="str">
            <v>RLS</v>
          </cell>
          <cell r="I2907" t="e">
            <v>#REF!</v>
          </cell>
        </row>
        <row r="2908">
          <cell r="C2908" t="str">
            <v>RLS</v>
          </cell>
          <cell r="I2908" t="e">
            <v>#REF!</v>
          </cell>
        </row>
        <row r="2909">
          <cell r="C2909" t="str">
            <v>RLS</v>
          </cell>
          <cell r="I2909" t="e">
            <v>#REF!</v>
          </cell>
        </row>
        <row r="2910">
          <cell r="C2910" t="str">
            <v>RLS</v>
          </cell>
          <cell r="I2910" t="e">
            <v>#REF!</v>
          </cell>
        </row>
        <row r="2911">
          <cell r="C2911" t="str">
            <v>RLS</v>
          </cell>
          <cell r="I2911" t="e">
            <v>#REF!</v>
          </cell>
        </row>
        <row r="2912">
          <cell r="C2912" t="str">
            <v>RLS</v>
          </cell>
          <cell r="I2912" t="e">
            <v>#REF!</v>
          </cell>
        </row>
        <row r="2913">
          <cell r="C2913" t="str">
            <v>RLS</v>
          </cell>
          <cell r="I2913" t="e">
            <v>#REF!</v>
          </cell>
        </row>
        <row r="2914">
          <cell r="C2914" t="str">
            <v>RLS</v>
          </cell>
          <cell r="I2914" t="e">
            <v>#REF!</v>
          </cell>
        </row>
        <row r="2915">
          <cell r="C2915" t="str">
            <v>RLS</v>
          </cell>
          <cell r="I2915" t="e">
            <v>#REF!</v>
          </cell>
        </row>
        <row r="2916">
          <cell r="C2916" t="str">
            <v>RLS</v>
          </cell>
          <cell r="I2916" t="e">
            <v>#REF!</v>
          </cell>
        </row>
        <row r="2917">
          <cell r="C2917" t="str">
            <v>RLS</v>
          </cell>
          <cell r="I2917" t="e">
            <v>#REF!</v>
          </cell>
        </row>
        <row r="2918">
          <cell r="C2918" t="str">
            <v>RLS</v>
          </cell>
          <cell r="I2918" t="e">
            <v>#REF!</v>
          </cell>
        </row>
        <row r="2919">
          <cell r="C2919" t="str">
            <v>RLS</v>
          </cell>
          <cell r="I2919" t="e">
            <v>#REF!</v>
          </cell>
        </row>
        <row r="2920">
          <cell r="C2920" t="str">
            <v>RLS</v>
          </cell>
          <cell r="I2920" t="e">
            <v>#REF!</v>
          </cell>
        </row>
        <row r="2921">
          <cell r="C2921" t="str">
            <v>RLS</v>
          </cell>
          <cell r="I2921" t="e">
            <v>#REF!</v>
          </cell>
        </row>
        <row r="2922">
          <cell r="C2922" t="str">
            <v>RLS</v>
          </cell>
          <cell r="I2922" t="e">
            <v>#REF!</v>
          </cell>
        </row>
        <row r="2923">
          <cell r="C2923" t="str">
            <v>RLS</v>
          </cell>
          <cell r="I2923" t="e">
            <v>#REF!</v>
          </cell>
        </row>
        <row r="2924">
          <cell r="C2924" t="str">
            <v>RLS</v>
          </cell>
          <cell r="I2924" t="e">
            <v>#REF!</v>
          </cell>
        </row>
        <row r="2925">
          <cell r="C2925" t="str">
            <v>RLS</v>
          </cell>
          <cell r="I2925" t="e">
            <v>#REF!</v>
          </cell>
        </row>
        <row r="2926">
          <cell r="C2926" t="str">
            <v>RLS</v>
          </cell>
          <cell r="I2926" t="e">
            <v>#REF!</v>
          </cell>
        </row>
        <row r="2927">
          <cell r="C2927" t="str">
            <v>RLS</v>
          </cell>
          <cell r="I2927" t="e">
            <v>#REF!</v>
          </cell>
        </row>
        <row r="2928">
          <cell r="C2928" t="str">
            <v>RLS</v>
          </cell>
          <cell r="I2928" t="e">
            <v>#REF!</v>
          </cell>
        </row>
        <row r="2929">
          <cell r="C2929" t="str">
            <v>RLS</v>
          </cell>
          <cell r="I2929" t="e">
            <v>#REF!</v>
          </cell>
        </row>
        <row r="2930">
          <cell r="C2930" t="str">
            <v>RLS</v>
          </cell>
          <cell r="I2930" t="e">
            <v>#REF!</v>
          </cell>
        </row>
        <row r="2931">
          <cell r="C2931" t="str">
            <v>RLS</v>
          </cell>
          <cell r="I2931" t="e">
            <v>#REF!</v>
          </cell>
        </row>
        <row r="2932">
          <cell r="C2932" t="str">
            <v>RLS</v>
          </cell>
          <cell r="I2932" t="e">
            <v>#REF!</v>
          </cell>
        </row>
        <row r="2933">
          <cell r="C2933" t="str">
            <v>RLS</v>
          </cell>
          <cell r="I2933" t="e">
            <v>#REF!</v>
          </cell>
        </row>
        <row r="2934">
          <cell r="C2934" t="str">
            <v>RLS</v>
          </cell>
          <cell r="I2934" t="e">
            <v>#REF!</v>
          </cell>
        </row>
        <row r="2935">
          <cell r="C2935" t="str">
            <v>RLS</v>
          </cell>
          <cell r="I2935" t="e">
            <v>#REF!</v>
          </cell>
        </row>
        <row r="2936">
          <cell r="C2936" t="str">
            <v>RLS</v>
          </cell>
          <cell r="I2936" t="e">
            <v>#REF!</v>
          </cell>
        </row>
        <row r="2937">
          <cell r="C2937" t="str">
            <v>RLS</v>
          </cell>
          <cell r="I2937" t="e">
            <v>#REF!</v>
          </cell>
        </row>
        <row r="2938">
          <cell r="C2938" t="str">
            <v>RLS</v>
          </cell>
          <cell r="I2938" t="e">
            <v>#REF!</v>
          </cell>
        </row>
        <row r="2939">
          <cell r="C2939" t="str">
            <v>RLS</v>
          </cell>
          <cell r="I2939" t="e">
            <v>#REF!</v>
          </cell>
        </row>
        <row r="2940">
          <cell r="C2940" t="str">
            <v>RLS</v>
          </cell>
          <cell r="I2940" t="e">
            <v>#REF!</v>
          </cell>
        </row>
        <row r="2941">
          <cell r="C2941" t="str">
            <v>RLS</v>
          </cell>
          <cell r="I2941" t="e">
            <v>#REF!</v>
          </cell>
        </row>
        <row r="2942">
          <cell r="C2942" t="str">
            <v>RLS</v>
          </cell>
          <cell r="I2942" t="e">
            <v>#REF!</v>
          </cell>
        </row>
        <row r="2943">
          <cell r="C2943" t="str">
            <v>RLS</v>
          </cell>
          <cell r="I2943" t="e">
            <v>#REF!</v>
          </cell>
        </row>
        <row r="2944">
          <cell r="C2944" t="str">
            <v>RLS</v>
          </cell>
          <cell r="I2944" t="e">
            <v>#REF!</v>
          </cell>
        </row>
        <row r="2945">
          <cell r="C2945" t="str">
            <v>RLS</v>
          </cell>
          <cell r="I2945" t="e">
            <v>#REF!</v>
          </cell>
        </row>
        <row r="2946">
          <cell r="C2946" t="str">
            <v>RLS</v>
          </cell>
          <cell r="I2946" t="e">
            <v>#REF!</v>
          </cell>
        </row>
        <row r="2947">
          <cell r="C2947" t="str">
            <v>RLS</v>
          </cell>
          <cell r="I2947" t="e">
            <v>#REF!</v>
          </cell>
        </row>
        <row r="2948">
          <cell r="C2948" t="str">
            <v>RLS</v>
          </cell>
          <cell r="I2948" t="e">
            <v>#REF!</v>
          </cell>
        </row>
        <row r="2949">
          <cell r="C2949" t="str">
            <v>RLS</v>
          </cell>
          <cell r="I2949" t="e">
            <v>#REF!</v>
          </cell>
        </row>
        <row r="2950">
          <cell r="C2950" t="str">
            <v>RLS</v>
          </cell>
          <cell r="I2950" t="e">
            <v>#REF!</v>
          </cell>
        </row>
        <row r="2951">
          <cell r="C2951" t="str">
            <v>RLS</v>
          </cell>
          <cell r="I2951" t="e">
            <v>#REF!</v>
          </cell>
        </row>
        <row r="2952">
          <cell r="C2952" t="str">
            <v>RLS</v>
          </cell>
          <cell r="I2952" t="e">
            <v>#REF!</v>
          </cell>
        </row>
        <row r="2953">
          <cell r="C2953" t="str">
            <v>RLS</v>
          </cell>
          <cell r="I2953" t="e">
            <v>#REF!</v>
          </cell>
        </row>
        <row r="2954">
          <cell r="C2954" t="str">
            <v>RLS</v>
          </cell>
          <cell r="I2954" t="e">
            <v>#REF!</v>
          </cell>
        </row>
        <row r="2955">
          <cell r="C2955" t="str">
            <v>RLS</v>
          </cell>
          <cell r="I2955" t="e">
            <v>#REF!</v>
          </cell>
        </row>
        <row r="2956">
          <cell r="C2956" t="str">
            <v>RLS</v>
          </cell>
          <cell r="I2956" t="e">
            <v>#REF!</v>
          </cell>
        </row>
        <row r="2957">
          <cell r="C2957" t="str">
            <v>RLS</v>
          </cell>
          <cell r="I2957" t="e">
            <v>#REF!</v>
          </cell>
        </row>
        <row r="2958">
          <cell r="C2958" t="str">
            <v>RLS</v>
          </cell>
          <cell r="I2958" t="e">
            <v>#REF!</v>
          </cell>
        </row>
        <row r="2959">
          <cell r="C2959" t="str">
            <v>RLS</v>
          </cell>
          <cell r="I2959" t="e">
            <v>#REF!</v>
          </cell>
        </row>
        <row r="2960">
          <cell r="C2960" t="str">
            <v>RLS</v>
          </cell>
          <cell r="I2960" t="e">
            <v>#REF!</v>
          </cell>
        </row>
        <row r="2961">
          <cell r="C2961" t="str">
            <v>RLS</v>
          </cell>
          <cell r="I2961" t="e">
            <v>#REF!</v>
          </cell>
        </row>
        <row r="2962">
          <cell r="C2962" t="str">
            <v>RLS</v>
          </cell>
          <cell r="I2962" t="e">
            <v>#REF!</v>
          </cell>
        </row>
        <row r="2963">
          <cell r="C2963" t="str">
            <v>RLS</v>
          </cell>
          <cell r="I2963" t="e">
            <v>#REF!</v>
          </cell>
        </row>
        <row r="2964">
          <cell r="C2964" t="str">
            <v>RLS</v>
          </cell>
          <cell r="I2964" t="e">
            <v>#REF!</v>
          </cell>
        </row>
        <row r="2965">
          <cell r="C2965" t="str">
            <v>RLS</v>
          </cell>
          <cell r="I2965" t="e">
            <v>#REF!</v>
          </cell>
        </row>
        <row r="2966">
          <cell r="C2966" t="str">
            <v>RLS</v>
          </cell>
          <cell r="I2966" t="e">
            <v>#REF!</v>
          </cell>
        </row>
        <row r="2967">
          <cell r="C2967" t="str">
            <v>RLS</v>
          </cell>
          <cell r="I2967" t="e">
            <v>#REF!</v>
          </cell>
        </row>
        <row r="2968">
          <cell r="C2968" t="str">
            <v>RLS</v>
          </cell>
          <cell r="I2968" t="e">
            <v>#REF!</v>
          </cell>
        </row>
        <row r="2969">
          <cell r="C2969" t="str">
            <v>RLS</v>
          </cell>
          <cell r="I2969" t="e">
            <v>#REF!</v>
          </cell>
        </row>
        <row r="2970">
          <cell r="C2970" t="str">
            <v>RLS</v>
          </cell>
          <cell r="I2970" t="e">
            <v>#REF!</v>
          </cell>
        </row>
        <row r="2971">
          <cell r="C2971" t="str">
            <v>RLS</v>
          </cell>
          <cell r="I2971" t="e">
            <v>#REF!</v>
          </cell>
        </row>
        <row r="2972">
          <cell r="C2972" t="str">
            <v>RLS</v>
          </cell>
          <cell r="I2972" t="e">
            <v>#REF!</v>
          </cell>
        </row>
        <row r="2973">
          <cell r="C2973" t="str">
            <v>RLS</v>
          </cell>
          <cell r="I2973" t="e">
            <v>#REF!</v>
          </cell>
        </row>
        <row r="2974">
          <cell r="C2974" t="str">
            <v>RLS</v>
          </cell>
          <cell r="I2974" t="e">
            <v>#REF!</v>
          </cell>
        </row>
        <row r="2975">
          <cell r="C2975" t="str">
            <v>RLS</v>
          </cell>
          <cell r="I2975" t="e">
            <v>#REF!</v>
          </cell>
        </row>
        <row r="2976">
          <cell r="C2976" t="str">
            <v>RLS</v>
          </cell>
          <cell r="I2976" t="e">
            <v>#REF!</v>
          </cell>
        </row>
        <row r="2977">
          <cell r="C2977" t="str">
            <v>RLS</v>
          </cell>
          <cell r="I2977" t="e">
            <v>#REF!</v>
          </cell>
        </row>
        <row r="2978">
          <cell r="C2978" t="str">
            <v>RLS</v>
          </cell>
          <cell r="I2978" t="e">
            <v>#REF!</v>
          </cell>
        </row>
        <row r="2979">
          <cell r="C2979" t="str">
            <v>RLS</v>
          </cell>
          <cell r="I2979" t="e">
            <v>#REF!</v>
          </cell>
        </row>
        <row r="2980">
          <cell r="C2980" t="str">
            <v>RLS</v>
          </cell>
          <cell r="I2980" t="e">
            <v>#REF!</v>
          </cell>
        </row>
        <row r="2981">
          <cell r="C2981" t="str">
            <v>RLS</v>
          </cell>
          <cell r="I2981" t="e">
            <v>#REF!</v>
          </cell>
        </row>
        <row r="2982">
          <cell r="C2982" t="str">
            <v>RLS</v>
          </cell>
          <cell r="I2982" t="e">
            <v>#REF!</v>
          </cell>
        </row>
        <row r="2983">
          <cell r="C2983" t="str">
            <v>RLS</v>
          </cell>
          <cell r="I2983" t="e">
            <v>#REF!</v>
          </cell>
        </row>
        <row r="2984">
          <cell r="C2984" t="str">
            <v>RLS</v>
          </cell>
          <cell r="I2984" t="e">
            <v>#REF!</v>
          </cell>
        </row>
        <row r="2985">
          <cell r="C2985" t="str">
            <v>RLS</v>
          </cell>
          <cell r="I2985" t="e">
            <v>#REF!</v>
          </cell>
        </row>
        <row r="2986">
          <cell r="C2986" t="str">
            <v>RLS</v>
          </cell>
          <cell r="I2986" t="e">
            <v>#REF!</v>
          </cell>
        </row>
        <row r="2987">
          <cell r="C2987" t="str">
            <v>RLS</v>
          </cell>
          <cell r="I2987" t="e">
            <v>#REF!</v>
          </cell>
        </row>
        <row r="2988">
          <cell r="C2988" t="str">
            <v>RLS</v>
          </cell>
          <cell r="I2988" t="e">
            <v>#REF!</v>
          </cell>
        </row>
        <row r="2989">
          <cell r="C2989" t="str">
            <v>RLS</v>
          </cell>
          <cell r="I2989" t="e">
            <v>#REF!</v>
          </cell>
        </row>
        <row r="2990">
          <cell r="C2990" t="str">
            <v>RLS</v>
          </cell>
          <cell r="I2990" t="e">
            <v>#REF!</v>
          </cell>
        </row>
        <row r="2991">
          <cell r="C2991" t="str">
            <v>RLS</v>
          </cell>
          <cell r="I2991" t="e">
            <v>#REF!</v>
          </cell>
        </row>
        <row r="2992">
          <cell r="C2992" t="str">
            <v>RLS</v>
          </cell>
          <cell r="I2992" t="e">
            <v>#REF!</v>
          </cell>
        </row>
        <row r="2993">
          <cell r="C2993" t="str">
            <v>RLS</v>
          </cell>
          <cell r="I2993" t="e">
            <v>#REF!</v>
          </cell>
        </row>
        <row r="2994">
          <cell r="C2994" t="str">
            <v>RLS</v>
          </cell>
          <cell r="I2994" t="e">
            <v>#REF!</v>
          </cell>
        </row>
        <row r="2995">
          <cell r="C2995" t="str">
            <v>RLS</v>
          </cell>
          <cell r="I2995" t="e">
            <v>#REF!</v>
          </cell>
        </row>
        <row r="2996">
          <cell r="C2996" t="str">
            <v>RLS</v>
          </cell>
          <cell r="I2996" t="e">
            <v>#REF!</v>
          </cell>
        </row>
        <row r="2997">
          <cell r="C2997" t="str">
            <v>RLS</v>
          </cell>
          <cell r="I2997" t="e">
            <v>#REF!</v>
          </cell>
        </row>
        <row r="2998">
          <cell r="C2998" t="str">
            <v>RLS</v>
          </cell>
          <cell r="I2998" t="e">
            <v>#REF!</v>
          </cell>
        </row>
        <row r="2999">
          <cell r="C2999" t="str">
            <v>RLS</v>
          </cell>
          <cell r="I2999" t="e">
            <v>#REF!</v>
          </cell>
        </row>
        <row r="3000">
          <cell r="C3000" t="str">
            <v>RLS</v>
          </cell>
          <cell r="I3000" t="e">
            <v>#REF!</v>
          </cell>
        </row>
        <row r="3001">
          <cell r="C3001" t="str">
            <v>RLS</v>
          </cell>
          <cell r="I3001" t="e">
            <v>#REF!</v>
          </cell>
        </row>
        <row r="3002">
          <cell r="C3002" t="str">
            <v>RLS</v>
          </cell>
          <cell r="I3002" t="e">
            <v>#REF!</v>
          </cell>
        </row>
        <row r="3003">
          <cell r="C3003" t="str">
            <v>RLS</v>
          </cell>
          <cell r="I3003" t="e">
            <v>#REF!</v>
          </cell>
        </row>
        <row r="3004">
          <cell r="C3004" t="str">
            <v>RLS</v>
          </cell>
          <cell r="I3004" t="e">
            <v>#REF!</v>
          </cell>
        </row>
        <row r="3005">
          <cell r="C3005" t="str">
            <v>RLS</v>
          </cell>
          <cell r="I3005" t="e">
            <v>#REF!</v>
          </cell>
        </row>
        <row r="3006">
          <cell r="C3006" t="str">
            <v>RLS</v>
          </cell>
          <cell r="I3006" t="e">
            <v>#REF!</v>
          </cell>
        </row>
        <row r="3007">
          <cell r="C3007" t="str">
            <v>RLS</v>
          </cell>
          <cell r="I3007" t="e">
            <v>#REF!</v>
          </cell>
        </row>
        <row r="3008">
          <cell r="C3008" t="str">
            <v>RLS</v>
          </cell>
          <cell r="I3008" t="e">
            <v>#REF!</v>
          </cell>
        </row>
        <row r="3009">
          <cell r="C3009" t="str">
            <v>RLS</v>
          </cell>
          <cell r="I3009" t="e">
            <v>#REF!</v>
          </cell>
        </row>
        <row r="3010">
          <cell r="C3010" t="str">
            <v>RLS</v>
          </cell>
          <cell r="I3010" t="e">
            <v>#REF!</v>
          </cell>
        </row>
        <row r="3011">
          <cell r="C3011" t="str">
            <v>RLS</v>
          </cell>
          <cell r="I3011" t="e">
            <v>#REF!</v>
          </cell>
        </row>
        <row r="3012">
          <cell r="C3012" t="str">
            <v>RLS</v>
          </cell>
          <cell r="I3012" t="e">
            <v>#REF!</v>
          </cell>
        </row>
        <row r="3013">
          <cell r="C3013" t="str">
            <v>RLS</v>
          </cell>
          <cell r="I3013" t="e">
            <v>#REF!</v>
          </cell>
        </row>
        <row r="3014">
          <cell r="C3014" t="str">
            <v>RLS</v>
          </cell>
          <cell r="I3014" t="e">
            <v>#REF!</v>
          </cell>
        </row>
        <row r="3015">
          <cell r="C3015" t="str">
            <v>RLS</v>
          </cell>
          <cell r="I3015" t="e">
            <v>#REF!</v>
          </cell>
        </row>
        <row r="3016">
          <cell r="C3016" t="str">
            <v>RLS</v>
          </cell>
          <cell r="I3016" t="e">
            <v>#REF!</v>
          </cell>
        </row>
        <row r="3017">
          <cell r="C3017" t="str">
            <v>RLS</v>
          </cell>
          <cell r="I3017" t="e">
            <v>#REF!</v>
          </cell>
        </row>
        <row r="3018">
          <cell r="C3018" t="str">
            <v>RLS</v>
          </cell>
          <cell r="I3018" t="e">
            <v>#REF!</v>
          </cell>
        </row>
        <row r="3019">
          <cell r="C3019" t="str">
            <v>RLS</v>
          </cell>
          <cell r="I3019" t="e">
            <v>#REF!</v>
          </cell>
        </row>
        <row r="3020">
          <cell r="C3020" t="str">
            <v>RLS</v>
          </cell>
          <cell r="I3020" t="e">
            <v>#REF!</v>
          </cell>
        </row>
        <row r="3021">
          <cell r="C3021" t="str">
            <v>RLS</v>
          </cell>
          <cell r="I3021" t="e">
            <v>#REF!</v>
          </cell>
        </row>
        <row r="3022">
          <cell r="C3022" t="str">
            <v>RLS</v>
          </cell>
          <cell r="I3022" t="e">
            <v>#REF!</v>
          </cell>
        </row>
        <row r="3023">
          <cell r="C3023" t="str">
            <v>RLS</v>
          </cell>
          <cell r="I3023" t="e">
            <v>#REF!</v>
          </cell>
        </row>
        <row r="3024">
          <cell r="C3024" t="str">
            <v>RLS</v>
          </cell>
          <cell r="I3024" t="e">
            <v>#REF!</v>
          </cell>
        </row>
        <row r="3025">
          <cell r="C3025" t="str">
            <v>RLS</v>
          </cell>
          <cell r="I3025" t="e">
            <v>#REF!</v>
          </cell>
        </row>
        <row r="3026">
          <cell r="C3026" t="str">
            <v>RLS</v>
          </cell>
          <cell r="I3026" t="e">
            <v>#REF!</v>
          </cell>
        </row>
        <row r="3027">
          <cell r="C3027" t="str">
            <v>RLS</v>
          </cell>
          <cell r="I3027" t="e">
            <v>#REF!</v>
          </cell>
        </row>
        <row r="3028">
          <cell r="C3028" t="str">
            <v>RLS</v>
          </cell>
          <cell r="I3028" t="e">
            <v>#REF!</v>
          </cell>
        </row>
        <row r="3029">
          <cell r="C3029" t="str">
            <v>RLS</v>
          </cell>
          <cell r="I3029" t="e">
            <v>#REF!</v>
          </cell>
        </row>
        <row r="3030">
          <cell r="C3030" t="str">
            <v>RLS</v>
          </cell>
          <cell r="I3030" t="e">
            <v>#REF!</v>
          </cell>
        </row>
        <row r="3031">
          <cell r="C3031" t="str">
            <v>RLS</v>
          </cell>
          <cell r="I3031" t="e">
            <v>#REF!</v>
          </cell>
        </row>
        <row r="3032">
          <cell r="C3032" t="str">
            <v>RLS</v>
          </cell>
          <cell r="I3032" t="e">
            <v>#REF!</v>
          </cell>
        </row>
        <row r="3033">
          <cell r="C3033" t="str">
            <v>RLS</v>
          </cell>
          <cell r="I3033" t="e">
            <v>#REF!</v>
          </cell>
        </row>
        <row r="3034">
          <cell r="C3034" t="str">
            <v>RLS</v>
          </cell>
          <cell r="I3034" t="e">
            <v>#REF!</v>
          </cell>
        </row>
        <row r="3035">
          <cell r="C3035" t="str">
            <v>RLS</v>
          </cell>
          <cell r="I3035" t="e">
            <v>#REF!</v>
          </cell>
        </row>
        <row r="3036">
          <cell r="C3036" t="str">
            <v>RLS</v>
          </cell>
          <cell r="I3036" t="e">
            <v>#REF!</v>
          </cell>
        </row>
        <row r="3037">
          <cell r="C3037" t="str">
            <v>RLS</v>
          </cell>
          <cell r="I3037" t="e">
            <v>#REF!</v>
          </cell>
        </row>
        <row r="3038">
          <cell r="C3038" t="str">
            <v>RLS</v>
          </cell>
          <cell r="I3038" t="e">
            <v>#REF!</v>
          </cell>
        </row>
        <row r="3039">
          <cell r="C3039" t="str">
            <v>RLS</v>
          </cell>
          <cell r="I3039" t="e">
            <v>#REF!</v>
          </cell>
        </row>
        <row r="3040">
          <cell r="C3040" t="str">
            <v>RLS</v>
          </cell>
          <cell r="I3040" t="e">
            <v>#REF!</v>
          </cell>
        </row>
        <row r="3041">
          <cell r="C3041" t="str">
            <v>RLS</v>
          </cell>
          <cell r="I3041" t="e">
            <v>#REF!</v>
          </cell>
        </row>
        <row r="3042">
          <cell r="C3042" t="str">
            <v>DSK</v>
          </cell>
          <cell r="I3042" t="e">
            <v>#REF!</v>
          </cell>
        </row>
        <row r="3043">
          <cell r="C3043" t="str">
            <v>DSK</v>
          </cell>
          <cell r="I3043" t="e">
            <v>#REF!</v>
          </cell>
        </row>
        <row r="3044">
          <cell r="C3044" t="str">
            <v>LS</v>
          </cell>
          <cell r="I3044" t="e">
            <v>#REF!</v>
          </cell>
        </row>
        <row r="3045">
          <cell r="C3045" t="str">
            <v>LS</v>
          </cell>
          <cell r="I3045" t="e">
            <v>#REF!</v>
          </cell>
        </row>
        <row r="3046">
          <cell r="C3046" t="str">
            <v>LS</v>
          </cell>
          <cell r="I3046" t="e">
            <v>#REF!</v>
          </cell>
        </row>
        <row r="3047">
          <cell r="C3047" t="str">
            <v>LS</v>
          </cell>
          <cell r="I3047" t="e">
            <v>#REF!</v>
          </cell>
        </row>
        <row r="3048">
          <cell r="C3048" t="str">
            <v>LS</v>
          </cell>
          <cell r="I3048" t="e">
            <v>#REF!</v>
          </cell>
        </row>
        <row r="3049">
          <cell r="C3049" t="str">
            <v>LS</v>
          </cell>
          <cell r="I3049" t="e">
            <v>#REF!</v>
          </cell>
        </row>
        <row r="3050">
          <cell r="C3050" t="str">
            <v>LS</v>
          </cell>
          <cell r="I3050" t="e">
            <v>#REF!</v>
          </cell>
        </row>
        <row r="3051">
          <cell r="C3051" t="str">
            <v>LS</v>
          </cell>
          <cell r="I3051" t="e">
            <v>#REF!</v>
          </cell>
        </row>
        <row r="3052">
          <cell r="C3052" t="str">
            <v>LS</v>
          </cell>
          <cell r="I3052" t="e">
            <v>#REF!</v>
          </cell>
        </row>
        <row r="3053">
          <cell r="C3053" t="str">
            <v>LS</v>
          </cell>
          <cell r="I3053" t="e">
            <v>#REF!</v>
          </cell>
        </row>
        <row r="3054">
          <cell r="C3054" t="str">
            <v>LS</v>
          </cell>
          <cell r="I3054" t="e">
            <v>#REF!</v>
          </cell>
        </row>
        <row r="3055">
          <cell r="C3055" t="str">
            <v>LS</v>
          </cell>
          <cell r="I3055" t="e">
            <v>#REF!</v>
          </cell>
        </row>
        <row r="3056">
          <cell r="C3056" t="str">
            <v>LS</v>
          </cell>
          <cell r="I3056" t="e">
            <v>#REF!</v>
          </cell>
        </row>
        <row r="3057">
          <cell r="C3057" t="str">
            <v>LS</v>
          </cell>
          <cell r="I3057" t="e">
            <v>#REF!</v>
          </cell>
        </row>
        <row r="3058">
          <cell r="C3058" t="str">
            <v>LS</v>
          </cell>
          <cell r="I3058" t="e">
            <v>#REF!</v>
          </cell>
        </row>
        <row r="3059">
          <cell r="C3059" t="str">
            <v>LS</v>
          </cell>
          <cell r="I3059" t="e">
            <v>#REF!</v>
          </cell>
        </row>
        <row r="3060">
          <cell r="C3060" t="str">
            <v>LS</v>
          </cell>
          <cell r="I3060" t="e">
            <v>#REF!</v>
          </cell>
        </row>
        <row r="3061">
          <cell r="C3061" t="str">
            <v>LS</v>
          </cell>
          <cell r="I3061" t="e">
            <v>#REF!</v>
          </cell>
        </row>
        <row r="3062">
          <cell r="C3062" t="str">
            <v>LS</v>
          </cell>
          <cell r="I3062" t="e">
            <v>#REF!</v>
          </cell>
        </row>
        <row r="3063">
          <cell r="C3063" t="str">
            <v>LS</v>
          </cell>
          <cell r="I3063" t="e">
            <v>#REF!</v>
          </cell>
        </row>
        <row r="3064">
          <cell r="C3064" t="str">
            <v>LS</v>
          </cell>
          <cell r="I3064" t="e">
            <v>#REF!</v>
          </cell>
        </row>
        <row r="3065">
          <cell r="C3065" t="str">
            <v>LS</v>
          </cell>
          <cell r="I3065" t="e">
            <v>#REF!</v>
          </cell>
        </row>
        <row r="3066">
          <cell r="C3066" t="str">
            <v>LS</v>
          </cell>
          <cell r="I3066" t="e">
            <v>#REF!</v>
          </cell>
        </row>
        <row r="3067">
          <cell r="C3067" t="str">
            <v>LS</v>
          </cell>
          <cell r="I3067" t="e">
            <v>#REF!</v>
          </cell>
        </row>
        <row r="3068">
          <cell r="C3068" t="str">
            <v>LS</v>
          </cell>
          <cell r="I3068" t="e">
            <v>#REF!</v>
          </cell>
        </row>
        <row r="3069">
          <cell r="C3069" t="str">
            <v>LS</v>
          </cell>
          <cell r="I3069" t="e">
            <v>#REF!</v>
          </cell>
        </row>
        <row r="3070">
          <cell r="C3070" t="str">
            <v>LS</v>
          </cell>
          <cell r="I3070" t="e">
            <v>#REF!</v>
          </cell>
        </row>
        <row r="3071">
          <cell r="C3071" t="str">
            <v>LS</v>
          </cell>
          <cell r="I3071" t="e">
            <v>#REF!</v>
          </cell>
        </row>
        <row r="3072">
          <cell r="C3072" t="str">
            <v>LS</v>
          </cell>
          <cell r="I3072" t="e">
            <v>#REF!</v>
          </cell>
        </row>
        <row r="3073">
          <cell r="C3073" t="str">
            <v>LS</v>
          </cell>
          <cell r="I3073" t="e">
            <v>#REF!</v>
          </cell>
        </row>
        <row r="3074">
          <cell r="C3074" t="str">
            <v>LS</v>
          </cell>
          <cell r="I3074" t="e">
            <v>#REF!</v>
          </cell>
        </row>
        <row r="3075">
          <cell r="C3075" t="str">
            <v>LS</v>
          </cell>
          <cell r="I3075" t="e">
            <v>#REF!</v>
          </cell>
        </row>
        <row r="3076">
          <cell r="C3076" t="str">
            <v>LS</v>
          </cell>
          <cell r="I3076" t="e">
            <v>#REF!</v>
          </cell>
        </row>
        <row r="3077">
          <cell r="C3077" t="str">
            <v>LS</v>
          </cell>
          <cell r="I3077" t="e">
            <v>#REF!</v>
          </cell>
        </row>
        <row r="3078">
          <cell r="C3078" t="str">
            <v>LS</v>
          </cell>
          <cell r="I3078" t="e">
            <v>#REF!</v>
          </cell>
        </row>
        <row r="3079">
          <cell r="C3079" t="str">
            <v>LS</v>
          </cell>
          <cell r="I3079" t="e">
            <v>#REF!</v>
          </cell>
        </row>
        <row r="3080">
          <cell r="C3080" t="str">
            <v>LS</v>
          </cell>
          <cell r="I3080" t="e">
            <v>#REF!</v>
          </cell>
        </row>
        <row r="3081">
          <cell r="C3081" t="str">
            <v>LS</v>
          </cell>
          <cell r="I3081" t="e">
            <v>#REF!</v>
          </cell>
        </row>
        <row r="3082">
          <cell r="C3082" t="str">
            <v>LS</v>
          </cell>
          <cell r="I3082" t="e">
            <v>#REF!</v>
          </cell>
        </row>
        <row r="3083">
          <cell r="C3083" t="str">
            <v>LS</v>
          </cell>
          <cell r="I3083" t="e">
            <v>#REF!</v>
          </cell>
        </row>
        <row r="3084">
          <cell r="C3084" t="str">
            <v>LS</v>
          </cell>
          <cell r="I3084" t="e">
            <v>#REF!</v>
          </cell>
        </row>
        <row r="3085">
          <cell r="C3085" t="str">
            <v>LS</v>
          </cell>
          <cell r="I3085" t="e">
            <v>#REF!</v>
          </cell>
        </row>
        <row r="3086">
          <cell r="C3086" t="str">
            <v>LS</v>
          </cell>
          <cell r="I3086" t="e">
            <v>#REF!</v>
          </cell>
        </row>
        <row r="3087">
          <cell r="C3087" t="str">
            <v>LS</v>
          </cell>
          <cell r="I3087" t="e">
            <v>#REF!</v>
          </cell>
        </row>
        <row r="3088">
          <cell r="C3088" t="str">
            <v>LS</v>
          </cell>
          <cell r="I3088" t="e">
            <v>#REF!</v>
          </cell>
        </row>
        <row r="3089">
          <cell r="C3089" t="str">
            <v>LS</v>
          </cell>
          <cell r="I3089" t="e">
            <v>#REF!</v>
          </cell>
        </row>
        <row r="3090">
          <cell r="C3090" t="str">
            <v>LS</v>
          </cell>
          <cell r="I3090" t="e">
            <v>#REF!</v>
          </cell>
        </row>
        <row r="3091">
          <cell r="C3091" t="str">
            <v>LS</v>
          </cell>
          <cell r="I3091" t="e">
            <v>#REF!</v>
          </cell>
        </row>
        <row r="3092">
          <cell r="C3092" t="str">
            <v>LS</v>
          </cell>
          <cell r="I3092" t="e">
            <v>#REF!</v>
          </cell>
        </row>
        <row r="3093">
          <cell r="C3093" t="str">
            <v>LS</v>
          </cell>
          <cell r="I3093" t="e">
            <v>#REF!</v>
          </cell>
        </row>
        <row r="3094">
          <cell r="C3094" t="str">
            <v>LS</v>
          </cell>
          <cell r="I3094" t="e">
            <v>#REF!</v>
          </cell>
        </row>
        <row r="3095">
          <cell r="C3095" t="str">
            <v>LS</v>
          </cell>
          <cell r="I3095" t="e">
            <v>#REF!</v>
          </cell>
        </row>
        <row r="3096">
          <cell r="C3096" t="str">
            <v>LS</v>
          </cell>
          <cell r="I3096" t="e">
            <v>#REF!</v>
          </cell>
        </row>
        <row r="3097">
          <cell r="C3097" t="str">
            <v>LS</v>
          </cell>
          <cell r="I3097" t="e">
            <v>#REF!</v>
          </cell>
        </row>
        <row r="3098">
          <cell r="C3098" t="str">
            <v>LS</v>
          </cell>
          <cell r="I3098" t="e">
            <v>#REF!</v>
          </cell>
        </row>
        <row r="3099">
          <cell r="C3099" t="str">
            <v>LS</v>
          </cell>
          <cell r="I3099" t="e">
            <v>#REF!</v>
          </cell>
        </row>
      </sheetData>
      <sheetData sheetId="30">
        <row r="4">
          <cell r="B4" t="str">
            <v>Jan 2015</v>
          </cell>
          <cell r="C4" t="str">
            <v>FLSP</v>
          </cell>
          <cell r="AP4" t="e">
            <v>#REF!</v>
          </cell>
          <cell r="AS4">
            <v>0</v>
          </cell>
        </row>
        <row r="5">
          <cell r="B5" t="str">
            <v>Feb 2015</v>
          </cell>
          <cell r="C5" t="str">
            <v>FLST</v>
          </cell>
          <cell r="AP5" t="e">
            <v>#REF!</v>
          </cell>
          <cell r="AS5">
            <v>0</v>
          </cell>
        </row>
        <row r="6">
          <cell r="B6" t="str">
            <v>Mar 2015</v>
          </cell>
          <cell r="C6" t="str">
            <v>GSS</v>
          </cell>
          <cell r="AP6" t="e">
            <v>#REF!</v>
          </cell>
          <cell r="AS6">
            <v>0</v>
          </cell>
        </row>
        <row r="7">
          <cell r="B7" t="str">
            <v>Apr 2015</v>
          </cell>
          <cell r="C7" t="str">
            <v>GSS</v>
          </cell>
          <cell r="AP7" t="e">
            <v>#REF!</v>
          </cell>
          <cell r="AS7">
            <v>0</v>
          </cell>
        </row>
        <row r="8">
          <cell r="B8" t="str">
            <v>May 2015</v>
          </cell>
          <cell r="C8" t="str">
            <v>GSS</v>
          </cell>
          <cell r="AP8" t="e">
            <v>#REF!</v>
          </cell>
          <cell r="AS8">
            <v>0</v>
          </cell>
        </row>
        <row r="9">
          <cell r="B9" t="str">
            <v>Jun 2015</v>
          </cell>
          <cell r="C9" t="str">
            <v>GSS</v>
          </cell>
          <cell r="AP9" t="e">
            <v>#REF!</v>
          </cell>
          <cell r="AS9">
            <v>0</v>
          </cell>
        </row>
        <row r="10">
          <cell r="B10" t="str">
            <v>Jul 2015</v>
          </cell>
          <cell r="C10" t="str">
            <v>GSS</v>
          </cell>
          <cell r="AP10" t="e">
            <v>#REF!</v>
          </cell>
          <cell r="AS10">
            <v>0</v>
          </cell>
        </row>
        <row r="11">
          <cell r="B11" t="str">
            <v>Aug 2015</v>
          </cell>
          <cell r="C11" t="str">
            <v>GSS</v>
          </cell>
          <cell r="AP11" t="e">
            <v>#REF!</v>
          </cell>
          <cell r="AS11">
            <v>0</v>
          </cell>
        </row>
        <row r="12">
          <cell r="B12" t="str">
            <v>Sep 2015</v>
          </cell>
          <cell r="C12" t="str">
            <v>PSS</v>
          </cell>
          <cell r="AP12" t="e">
            <v>#REF!</v>
          </cell>
          <cell r="AS12">
            <v>0</v>
          </cell>
        </row>
        <row r="13">
          <cell r="B13" t="str">
            <v>Oct 2014</v>
          </cell>
          <cell r="C13" t="str">
            <v>PSP</v>
          </cell>
          <cell r="AP13" t="e">
            <v>#REF!</v>
          </cell>
          <cell r="AS13">
            <v>0</v>
          </cell>
        </row>
        <row r="14">
          <cell r="B14" t="str">
            <v>Nov 2014</v>
          </cell>
          <cell r="C14" t="str">
            <v>PSS</v>
          </cell>
          <cell r="AP14" t="e">
            <v>#REF!</v>
          </cell>
          <cell r="AS14">
            <v>0</v>
          </cell>
        </row>
        <row r="15">
          <cell r="B15" t="str">
            <v>Dec 2014</v>
          </cell>
          <cell r="C15" t="str">
            <v>TODS</v>
          </cell>
          <cell r="AP15" t="e">
            <v>#REF!</v>
          </cell>
          <cell r="AS15">
            <v>0</v>
          </cell>
        </row>
        <row r="16">
          <cell r="B16" t="str">
            <v>Jan 2015</v>
          </cell>
          <cell r="C16" t="str">
            <v>TODP</v>
          </cell>
          <cell r="AP16" t="e">
            <v>#REF!</v>
          </cell>
          <cell r="AS16">
            <v>0</v>
          </cell>
        </row>
        <row r="17">
          <cell r="B17" t="str">
            <v>Feb 2015</v>
          </cell>
          <cell r="C17" t="str">
            <v>GS3</v>
          </cell>
          <cell r="AP17" t="e">
            <v>#REF!</v>
          </cell>
          <cell r="AS17">
            <v>0</v>
          </cell>
        </row>
        <row r="18">
          <cell r="B18" t="str">
            <v>Mar 2015</v>
          </cell>
          <cell r="C18" t="str">
            <v>GS3</v>
          </cell>
          <cell r="AP18" t="e">
            <v>#REF!</v>
          </cell>
          <cell r="AS18">
            <v>0</v>
          </cell>
        </row>
        <row r="19">
          <cell r="B19" t="str">
            <v>Apr 2015</v>
          </cell>
          <cell r="C19" t="str">
            <v>GS3</v>
          </cell>
          <cell r="AP19" t="e">
            <v>#REF!</v>
          </cell>
          <cell r="AS19">
            <v>0</v>
          </cell>
        </row>
        <row r="20">
          <cell r="B20" t="str">
            <v>May 2015</v>
          </cell>
          <cell r="C20" t="str">
            <v>GS3</v>
          </cell>
          <cell r="AP20" t="e">
            <v>#REF!</v>
          </cell>
          <cell r="AS20">
            <v>0</v>
          </cell>
        </row>
        <row r="21">
          <cell r="B21" t="str">
            <v>Jun 2015</v>
          </cell>
          <cell r="C21" t="str">
            <v>LWC</v>
          </cell>
          <cell r="AP21" t="e">
            <v>#REF!</v>
          </cell>
          <cell r="AS21">
            <v>0</v>
          </cell>
        </row>
        <row r="22">
          <cell r="B22" t="str">
            <v>Jul 2015</v>
          </cell>
          <cell r="C22" t="str">
            <v>CSR</v>
          </cell>
          <cell r="AP22" t="e">
            <v>#REF!</v>
          </cell>
          <cell r="AS22">
            <v>0</v>
          </cell>
        </row>
        <row r="23">
          <cell r="B23" t="str">
            <v>Aug 2015</v>
          </cell>
          <cell r="C23" t="str">
            <v>CSR</v>
          </cell>
          <cell r="AP23" t="e">
            <v>#REF!</v>
          </cell>
          <cell r="AS23">
            <v>0</v>
          </cell>
        </row>
        <row r="24">
          <cell r="B24" t="str">
            <v>Sep 2015</v>
          </cell>
          <cell r="C24" t="str">
            <v>FK</v>
          </cell>
          <cell r="AP24" t="e">
            <v>#REF!</v>
          </cell>
          <cell r="AS24">
            <v>0</v>
          </cell>
        </row>
        <row r="25">
          <cell r="B25" t="str">
            <v>Oct 2014</v>
          </cell>
          <cell r="C25" t="str">
            <v>RTS</v>
          </cell>
          <cell r="AP25" t="e">
            <v>#REF!</v>
          </cell>
          <cell r="AS25">
            <v>0</v>
          </cell>
        </row>
        <row r="26">
          <cell r="B26" t="str">
            <v>Nov 2014</v>
          </cell>
          <cell r="C26" t="str">
            <v>PSS</v>
          </cell>
          <cell r="AP26" t="e">
            <v>#REF!</v>
          </cell>
          <cell r="AS26">
            <v>0</v>
          </cell>
        </row>
        <row r="27">
          <cell r="B27" t="str">
            <v>Dec 2014</v>
          </cell>
          <cell r="C27" t="str">
            <v>PSP</v>
          </cell>
          <cell r="AP27" t="e">
            <v>#REF!</v>
          </cell>
          <cell r="AS27">
            <v>0</v>
          </cell>
        </row>
        <row r="28">
          <cell r="B28" t="str">
            <v>Jan 2015</v>
          </cell>
          <cell r="C28" t="str">
            <v>TODS</v>
          </cell>
          <cell r="AP28" t="e">
            <v>#REF!</v>
          </cell>
          <cell r="AS28">
            <v>0</v>
          </cell>
        </row>
        <row r="29">
          <cell r="B29" t="str">
            <v>Feb 2015</v>
          </cell>
          <cell r="C29" t="str">
            <v>TODP</v>
          </cell>
          <cell r="AP29" t="e">
            <v>#REF!</v>
          </cell>
          <cell r="AS29">
            <v>0</v>
          </cell>
        </row>
        <row r="30">
          <cell r="B30" t="str">
            <v>Mar 2015</v>
          </cell>
          <cell r="C30" t="str">
            <v>TODP</v>
          </cell>
          <cell r="AP30" t="e">
            <v>#REF!</v>
          </cell>
          <cell r="AS30">
            <v>0</v>
          </cell>
        </row>
        <row r="31">
          <cell r="B31" t="str">
            <v>Apr 2015</v>
          </cell>
          <cell r="C31" t="str">
            <v>LE</v>
          </cell>
          <cell r="AP31" t="e">
            <v>#REF!</v>
          </cell>
          <cell r="AS31">
            <v>0</v>
          </cell>
        </row>
        <row r="32">
          <cell r="B32" t="str">
            <v>May 2015</v>
          </cell>
          <cell r="C32" t="str">
            <v>LE</v>
          </cell>
          <cell r="AP32" t="e">
            <v>#REF!</v>
          </cell>
          <cell r="AS32">
            <v>0</v>
          </cell>
        </row>
        <row r="33">
          <cell r="B33" t="str">
            <v>Jun 2015</v>
          </cell>
          <cell r="C33" t="str">
            <v>LE</v>
          </cell>
          <cell r="AP33" t="e">
            <v>#REF!</v>
          </cell>
          <cell r="AS33">
            <v>0</v>
          </cell>
        </row>
        <row r="34">
          <cell r="B34" t="str">
            <v>Jul 2015</v>
          </cell>
          <cell r="C34" t="str">
            <v>TE</v>
          </cell>
          <cell r="AP34" t="e">
            <v>#REF!</v>
          </cell>
          <cell r="AS34">
            <v>0</v>
          </cell>
        </row>
        <row r="35">
          <cell r="B35" t="str">
            <v>Aug 2015</v>
          </cell>
          <cell r="C35" t="str">
            <v>TE</v>
          </cell>
          <cell r="AP35" t="e">
            <v>#REF!</v>
          </cell>
          <cell r="AS35">
            <v>0</v>
          </cell>
        </row>
        <row r="36">
          <cell r="B36" t="str">
            <v>Sep 2015</v>
          </cell>
          <cell r="C36" t="str">
            <v>RS</v>
          </cell>
          <cell r="AP36" t="e">
            <v>#REF!</v>
          </cell>
          <cell r="AS36">
            <v>0</v>
          </cell>
        </row>
        <row r="37">
          <cell r="B37" t="str">
            <v>Oct 2014</v>
          </cell>
          <cell r="C37" t="str">
            <v>RS</v>
          </cell>
          <cell r="AP37" t="e">
            <v>#REF!</v>
          </cell>
          <cell r="AS37">
            <v>0</v>
          </cell>
        </row>
        <row r="38">
          <cell r="B38" t="str">
            <v>Nov 2014</v>
          </cell>
          <cell r="C38" t="str">
            <v>RS</v>
          </cell>
          <cell r="AP38" t="e">
            <v>#REF!</v>
          </cell>
          <cell r="AS38">
            <v>0</v>
          </cell>
        </row>
        <row r="39">
          <cell r="B39" t="str">
            <v>Dec 2014</v>
          </cell>
          <cell r="C39" t="str">
            <v>RTODE</v>
          </cell>
          <cell r="AP39" t="e">
            <v>#REF!</v>
          </cell>
          <cell r="AS39">
            <v>0</v>
          </cell>
        </row>
        <row r="40">
          <cell r="B40" t="str">
            <v>Jan 2015</v>
          </cell>
          <cell r="C40" t="str">
            <v>RTODE</v>
          </cell>
          <cell r="AP40" t="e">
            <v>#REF!</v>
          </cell>
          <cell r="AS40">
            <v>0</v>
          </cell>
        </row>
        <row r="41">
          <cell r="B41" t="str">
            <v>Feb 2015</v>
          </cell>
          <cell r="C41" t="str">
            <v>RTODD</v>
          </cell>
          <cell r="AP41" t="e">
            <v>#REF!</v>
          </cell>
          <cell r="AS41">
            <v>0</v>
          </cell>
        </row>
        <row r="42">
          <cell r="B42" t="str">
            <v>Mar 2015</v>
          </cell>
          <cell r="C42" t="str">
            <v>RTODD</v>
          </cell>
          <cell r="AP42" t="e">
            <v>#REF!</v>
          </cell>
          <cell r="AS42">
            <v>0</v>
          </cell>
        </row>
        <row r="43">
          <cell r="B43" t="str">
            <v>Apr 2015</v>
          </cell>
          <cell r="C43" t="str">
            <v>VFD</v>
          </cell>
          <cell r="AP43" t="e">
            <v>#REF!</v>
          </cell>
          <cell r="AS43">
            <v>0</v>
          </cell>
        </row>
        <row r="44">
          <cell r="B44" t="str">
            <v>May 2015</v>
          </cell>
          <cell r="C44" t="str">
            <v>LEV</v>
          </cell>
          <cell r="AP44" t="e">
            <v>#REF!</v>
          </cell>
          <cell r="AS44">
            <v>0</v>
          </cell>
        </row>
        <row r="45">
          <cell r="B45" t="str">
            <v>Jun 2015</v>
          </cell>
          <cell r="C45" t="str">
            <v>LEV</v>
          </cell>
          <cell r="AP45" t="e">
            <v>#REF!</v>
          </cell>
          <cell r="AS45">
            <v>0</v>
          </cell>
        </row>
        <row r="46">
          <cell r="B46" t="str">
            <v>Jul 2015</v>
          </cell>
          <cell r="C46" t="str">
            <v>FLSP</v>
          </cell>
          <cell r="AP46" t="e">
            <v>#REF!</v>
          </cell>
          <cell r="AS46">
            <v>0</v>
          </cell>
        </row>
        <row r="47">
          <cell r="B47" t="str">
            <v>Aug 2015</v>
          </cell>
          <cell r="C47" t="str">
            <v>FLST</v>
          </cell>
          <cell r="AP47" t="e">
            <v>#REF!</v>
          </cell>
          <cell r="AS47">
            <v>0</v>
          </cell>
        </row>
        <row r="48">
          <cell r="B48" t="str">
            <v>Sep 2015</v>
          </cell>
          <cell r="C48" t="str">
            <v>GSS</v>
          </cell>
          <cell r="AP48" t="e">
            <v>#REF!</v>
          </cell>
          <cell r="AS48">
            <v>0</v>
          </cell>
        </row>
        <row r="49">
          <cell r="B49" t="str">
            <v>Oct 2014</v>
          </cell>
          <cell r="C49" t="str">
            <v>GSS</v>
          </cell>
          <cell r="AP49" t="e">
            <v>#REF!</v>
          </cell>
          <cell r="AS49">
            <v>0</v>
          </cell>
        </row>
        <row r="50">
          <cell r="B50" t="str">
            <v>Nov 2014</v>
          </cell>
          <cell r="C50" t="str">
            <v>GSS</v>
          </cell>
          <cell r="AP50" t="e">
            <v>#REF!</v>
          </cell>
          <cell r="AS50">
            <v>0</v>
          </cell>
        </row>
        <row r="51">
          <cell r="B51" t="str">
            <v>Dec 2014</v>
          </cell>
          <cell r="C51" t="str">
            <v>GSS</v>
          </cell>
          <cell r="AP51" t="e">
            <v>#REF!</v>
          </cell>
          <cell r="AS51">
            <v>0</v>
          </cell>
        </row>
        <row r="52">
          <cell r="B52" t="str">
            <v>Jan 2015</v>
          </cell>
          <cell r="C52" t="str">
            <v>GSS</v>
          </cell>
          <cell r="AP52" t="e">
            <v>#REF!</v>
          </cell>
          <cell r="AS52">
            <v>0</v>
          </cell>
        </row>
        <row r="53">
          <cell r="B53" t="str">
            <v>Feb 2015</v>
          </cell>
          <cell r="C53" t="str">
            <v>GSS</v>
          </cell>
          <cell r="AP53" t="e">
            <v>#REF!</v>
          </cell>
          <cell r="AS53">
            <v>0</v>
          </cell>
        </row>
        <row r="54">
          <cell r="B54" t="str">
            <v>Mar 2015</v>
          </cell>
          <cell r="C54" t="str">
            <v>PSS</v>
          </cell>
          <cell r="AP54" t="e">
            <v>#REF!</v>
          </cell>
          <cell r="AS54">
            <v>0</v>
          </cell>
        </row>
        <row r="55">
          <cell r="B55" t="str">
            <v>Apr 2015</v>
          </cell>
          <cell r="C55" t="str">
            <v>PSP</v>
          </cell>
          <cell r="AP55" t="e">
            <v>#REF!</v>
          </cell>
          <cell r="AS55">
            <v>0</v>
          </cell>
        </row>
        <row r="56">
          <cell r="B56" t="str">
            <v>May 2015</v>
          </cell>
          <cell r="C56" t="str">
            <v>PSS</v>
          </cell>
          <cell r="AP56" t="e">
            <v>#REF!</v>
          </cell>
          <cell r="AS56">
            <v>0</v>
          </cell>
        </row>
        <row r="57">
          <cell r="B57" t="str">
            <v>Jun 2015</v>
          </cell>
          <cell r="C57" t="str">
            <v>TODS</v>
          </cell>
          <cell r="AP57" t="e">
            <v>#REF!</v>
          </cell>
          <cell r="AS57">
            <v>0</v>
          </cell>
        </row>
        <row r="58">
          <cell r="B58" t="str">
            <v>Jul 2015</v>
          </cell>
          <cell r="C58" t="str">
            <v>TODP</v>
          </cell>
          <cell r="AP58" t="e">
            <v>#REF!</v>
          </cell>
          <cell r="AS58">
            <v>0</v>
          </cell>
        </row>
        <row r="59">
          <cell r="B59" t="str">
            <v>Aug 2015</v>
          </cell>
          <cell r="C59" t="str">
            <v>GS3</v>
          </cell>
          <cell r="AP59" t="e">
            <v>#REF!</v>
          </cell>
          <cell r="AS59">
            <v>0</v>
          </cell>
        </row>
        <row r="60">
          <cell r="B60" t="str">
            <v>Sep 2015</v>
          </cell>
          <cell r="C60" t="str">
            <v>GS3</v>
          </cell>
          <cell r="AP60" t="e">
            <v>#REF!</v>
          </cell>
          <cell r="AS60">
            <v>0</v>
          </cell>
        </row>
        <row r="61">
          <cell r="B61" t="str">
            <v>Oct 2014</v>
          </cell>
          <cell r="C61" t="str">
            <v>GS3</v>
          </cell>
          <cell r="AP61" t="e">
            <v>#REF!</v>
          </cell>
          <cell r="AS61">
            <v>0</v>
          </cell>
        </row>
        <row r="62">
          <cell r="B62" t="str">
            <v>Nov 2014</v>
          </cell>
          <cell r="C62" t="str">
            <v>GS3</v>
          </cell>
          <cell r="AP62" t="e">
            <v>#REF!</v>
          </cell>
          <cell r="AS62">
            <v>0</v>
          </cell>
        </row>
        <row r="63">
          <cell r="B63" t="str">
            <v>Dec 2014</v>
          </cell>
          <cell r="C63" t="str">
            <v>LWC</v>
          </cell>
          <cell r="AP63" t="e">
            <v>#REF!</v>
          </cell>
          <cell r="AS63">
            <v>0</v>
          </cell>
        </row>
        <row r="64">
          <cell r="B64" t="str">
            <v>Jan 2015</v>
          </cell>
          <cell r="C64" t="str">
            <v>CSR</v>
          </cell>
          <cell r="AP64" t="e">
            <v>#REF!</v>
          </cell>
          <cell r="AS64">
            <v>0</v>
          </cell>
        </row>
        <row r="65">
          <cell r="B65" t="str">
            <v>Feb 2015</v>
          </cell>
          <cell r="C65" t="str">
            <v>CSR</v>
          </cell>
          <cell r="AP65" t="e">
            <v>#REF!</v>
          </cell>
          <cell r="AS65">
            <v>0</v>
          </cell>
        </row>
        <row r="66">
          <cell r="B66" t="str">
            <v>Mar 2015</v>
          </cell>
          <cell r="C66" t="str">
            <v>FK</v>
          </cell>
          <cell r="AP66" t="e">
            <v>#REF!</v>
          </cell>
          <cell r="AS66">
            <v>0</v>
          </cell>
        </row>
        <row r="67">
          <cell r="B67" t="str">
            <v>Apr 2015</v>
          </cell>
          <cell r="C67" t="str">
            <v>RTS</v>
          </cell>
          <cell r="AP67" t="e">
            <v>#REF!</v>
          </cell>
          <cell r="AS67">
            <v>0</v>
          </cell>
        </row>
        <row r="68">
          <cell r="B68" t="str">
            <v>May 2015</v>
          </cell>
          <cell r="C68" t="str">
            <v>PSS</v>
          </cell>
          <cell r="AP68" t="e">
            <v>#REF!</v>
          </cell>
          <cell r="AS68">
            <v>0</v>
          </cell>
        </row>
        <row r="69">
          <cell r="B69" t="str">
            <v>Jun 2015</v>
          </cell>
          <cell r="C69" t="str">
            <v>PSP</v>
          </cell>
          <cell r="AP69" t="e">
            <v>#REF!</v>
          </cell>
          <cell r="AS69">
            <v>0</v>
          </cell>
        </row>
        <row r="70">
          <cell r="B70" t="str">
            <v>Jul 2015</v>
          </cell>
          <cell r="C70" t="str">
            <v>TODS</v>
          </cell>
          <cell r="AP70" t="e">
            <v>#REF!</v>
          </cell>
          <cell r="AS70">
            <v>0</v>
          </cell>
        </row>
        <row r="71">
          <cell r="B71" t="str">
            <v>Aug 2015</v>
          </cell>
          <cell r="C71" t="str">
            <v>TODP</v>
          </cell>
          <cell r="AP71" t="e">
            <v>#REF!</v>
          </cell>
          <cell r="AS71">
            <v>0</v>
          </cell>
        </row>
        <row r="72">
          <cell r="B72" t="str">
            <v>Sep 2015</v>
          </cell>
          <cell r="C72" t="str">
            <v>TODP</v>
          </cell>
          <cell r="AP72" t="e">
            <v>#REF!</v>
          </cell>
          <cell r="AS72">
            <v>0</v>
          </cell>
        </row>
        <row r="73">
          <cell r="B73" t="str">
            <v>Oct 2014</v>
          </cell>
          <cell r="C73" t="str">
            <v>LE</v>
          </cell>
          <cell r="AP73" t="e">
            <v>#REF!</v>
          </cell>
          <cell r="AS73">
            <v>0</v>
          </cell>
        </row>
        <row r="74">
          <cell r="B74" t="str">
            <v>Nov 2014</v>
          </cell>
          <cell r="C74" t="str">
            <v>LE</v>
          </cell>
          <cell r="AP74" t="e">
            <v>#REF!</v>
          </cell>
          <cell r="AS74">
            <v>0</v>
          </cell>
        </row>
        <row r="75">
          <cell r="B75" t="str">
            <v>Dec 2014</v>
          </cell>
          <cell r="C75" t="str">
            <v>LE</v>
          </cell>
          <cell r="AP75" t="e">
            <v>#REF!</v>
          </cell>
          <cell r="AS75">
            <v>0</v>
          </cell>
        </row>
        <row r="76">
          <cell r="B76" t="str">
            <v>Jan 2015</v>
          </cell>
          <cell r="C76" t="str">
            <v>TE</v>
          </cell>
          <cell r="AP76" t="e">
            <v>#REF!</v>
          </cell>
          <cell r="AS76">
            <v>0</v>
          </cell>
        </row>
        <row r="77">
          <cell r="B77" t="str">
            <v>Feb 2015</v>
          </cell>
          <cell r="C77" t="str">
            <v>TE</v>
          </cell>
          <cell r="AP77" t="e">
            <v>#REF!</v>
          </cell>
          <cell r="AS77">
            <v>0</v>
          </cell>
        </row>
        <row r="78">
          <cell r="B78" t="str">
            <v>Mar 2015</v>
          </cell>
          <cell r="C78" t="str">
            <v>RS</v>
          </cell>
          <cell r="AP78" t="e">
            <v>#REF!</v>
          </cell>
          <cell r="AS78">
            <v>0</v>
          </cell>
        </row>
        <row r="79">
          <cell r="B79" t="str">
            <v>Apr 2015</v>
          </cell>
          <cell r="C79" t="str">
            <v>RS</v>
          </cell>
          <cell r="AP79" t="e">
            <v>#REF!</v>
          </cell>
          <cell r="AS79">
            <v>0</v>
          </cell>
        </row>
        <row r="80">
          <cell r="B80" t="str">
            <v>May 2015</v>
          </cell>
          <cell r="C80" t="str">
            <v>RS</v>
          </cell>
          <cell r="AP80" t="e">
            <v>#REF!</v>
          </cell>
          <cell r="AS80">
            <v>0</v>
          </cell>
        </row>
        <row r="81">
          <cell r="B81" t="str">
            <v>Jun 2015</v>
          </cell>
          <cell r="C81" t="str">
            <v>RTODE</v>
          </cell>
          <cell r="AP81" t="e">
            <v>#REF!</v>
          </cell>
          <cell r="AS81">
            <v>0</v>
          </cell>
        </row>
        <row r="82">
          <cell r="B82" t="str">
            <v>Jul 2015</v>
          </cell>
          <cell r="C82" t="str">
            <v>RTODE</v>
          </cell>
          <cell r="AP82" t="e">
            <v>#REF!</v>
          </cell>
          <cell r="AS82">
            <v>0</v>
          </cell>
        </row>
        <row r="83">
          <cell r="B83" t="str">
            <v>Aug 2015</v>
          </cell>
          <cell r="C83" t="str">
            <v>RTODD</v>
          </cell>
          <cell r="AP83" t="e">
            <v>#REF!</v>
          </cell>
          <cell r="AS83">
            <v>0</v>
          </cell>
        </row>
        <row r="84">
          <cell r="B84" t="str">
            <v>Sep 2015</v>
          </cell>
          <cell r="C84" t="str">
            <v>RTODD</v>
          </cell>
          <cell r="AP84" t="e">
            <v>#REF!</v>
          </cell>
          <cell r="AS84">
            <v>0</v>
          </cell>
        </row>
        <row r="85">
          <cell r="B85" t="str">
            <v>Oct 2014</v>
          </cell>
          <cell r="C85" t="str">
            <v>VFD</v>
          </cell>
          <cell r="AP85" t="e">
            <v>#REF!</v>
          </cell>
          <cell r="AS85">
            <v>0</v>
          </cell>
        </row>
        <row r="86">
          <cell r="B86" t="str">
            <v>Nov 2014</v>
          </cell>
          <cell r="C86" t="str">
            <v>LEV</v>
          </cell>
          <cell r="AP86" t="e">
            <v>#REF!</v>
          </cell>
          <cell r="AS86">
            <v>0</v>
          </cell>
        </row>
        <row r="87">
          <cell r="B87" t="str">
            <v>Dec 2014</v>
          </cell>
          <cell r="C87" t="str">
            <v>LEV</v>
          </cell>
          <cell r="AP87" t="e">
            <v>#REF!</v>
          </cell>
          <cell r="AS87">
            <v>0</v>
          </cell>
        </row>
        <row r="88">
          <cell r="B88" t="str">
            <v>Jan 2015</v>
          </cell>
          <cell r="C88" t="str">
            <v>FLSP</v>
          </cell>
          <cell r="AP88" t="e">
            <v>#REF!</v>
          </cell>
          <cell r="AS88">
            <v>0</v>
          </cell>
        </row>
        <row r="89">
          <cell r="B89" t="str">
            <v>Feb 2015</v>
          </cell>
          <cell r="C89" t="str">
            <v>FLST</v>
          </cell>
          <cell r="AP89" t="e">
            <v>#REF!</v>
          </cell>
          <cell r="AS89">
            <v>0</v>
          </cell>
        </row>
        <row r="90">
          <cell r="B90" t="str">
            <v>Mar 2015</v>
          </cell>
          <cell r="C90" t="str">
            <v>GSS</v>
          </cell>
          <cell r="AP90" t="e">
            <v>#REF!</v>
          </cell>
          <cell r="AS90">
            <v>0</v>
          </cell>
        </row>
        <row r="91">
          <cell r="B91" t="str">
            <v>Apr 2015</v>
          </cell>
          <cell r="C91" t="str">
            <v>GSS</v>
          </cell>
          <cell r="AP91" t="e">
            <v>#REF!</v>
          </cell>
          <cell r="AS91">
            <v>0</v>
          </cell>
        </row>
        <row r="92">
          <cell r="B92" t="str">
            <v>May 2015</v>
          </cell>
          <cell r="C92" t="str">
            <v>GSS</v>
          </cell>
          <cell r="AP92" t="e">
            <v>#REF!</v>
          </cell>
          <cell r="AS92">
            <v>0</v>
          </cell>
        </row>
        <row r="93">
          <cell r="B93" t="str">
            <v>Jun 2015</v>
          </cell>
          <cell r="C93" t="str">
            <v>GSS</v>
          </cell>
          <cell r="AP93" t="e">
            <v>#REF!</v>
          </cell>
          <cell r="AS93">
            <v>0</v>
          </cell>
        </row>
        <row r="94">
          <cell r="B94" t="str">
            <v>Jul 2015</v>
          </cell>
          <cell r="C94" t="str">
            <v>GSS</v>
          </cell>
          <cell r="AP94" t="e">
            <v>#REF!</v>
          </cell>
          <cell r="AS94">
            <v>0</v>
          </cell>
        </row>
        <row r="95">
          <cell r="B95" t="str">
            <v>Aug 2015</v>
          </cell>
          <cell r="C95" t="str">
            <v>GSS</v>
          </cell>
          <cell r="AP95" t="e">
            <v>#REF!</v>
          </cell>
          <cell r="AS95">
            <v>0</v>
          </cell>
        </row>
        <row r="96">
          <cell r="B96" t="str">
            <v>Sep 2015</v>
          </cell>
          <cell r="C96" t="str">
            <v>PSS</v>
          </cell>
          <cell r="AP96" t="e">
            <v>#REF!</v>
          </cell>
          <cell r="AS96">
            <v>0</v>
          </cell>
        </row>
        <row r="97">
          <cell r="B97" t="str">
            <v>Oct 2014</v>
          </cell>
          <cell r="C97" t="str">
            <v>PSP</v>
          </cell>
          <cell r="AP97" t="e">
            <v>#REF!</v>
          </cell>
          <cell r="AS97">
            <v>0</v>
          </cell>
        </row>
        <row r="98">
          <cell r="B98" t="str">
            <v>Nov 2014</v>
          </cell>
          <cell r="C98" t="str">
            <v>PSS</v>
          </cell>
          <cell r="AP98" t="e">
            <v>#REF!</v>
          </cell>
          <cell r="AS98">
            <v>0</v>
          </cell>
        </row>
        <row r="99">
          <cell r="B99" t="str">
            <v>Dec 2014</v>
          </cell>
          <cell r="C99" t="str">
            <v>TODS</v>
          </cell>
          <cell r="AP99" t="e">
            <v>#REF!</v>
          </cell>
          <cell r="AS99">
            <v>0</v>
          </cell>
        </row>
        <row r="100">
          <cell r="B100" t="str">
            <v>Jan 2015</v>
          </cell>
          <cell r="C100" t="str">
            <v>TODP</v>
          </cell>
          <cell r="AP100" t="e">
            <v>#REF!</v>
          </cell>
          <cell r="AS100">
            <v>0</v>
          </cell>
        </row>
        <row r="101">
          <cell r="B101" t="str">
            <v>Feb 2015</v>
          </cell>
          <cell r="C101" t="str">
            <v>GS3</v>
          </cell>
          <cell r="AP101" t="e">
            <v>#REF!</v>
          </cell>
          <cell r="AS101">
            <v>0</v>
          </cell>
        </row>
        <row r="102">
          <cell r="B102" t="str">
            <v>Mar 2015</v>
          </cell>
          <cell r="C102" t="str">
            <v>GS3</v>
          </cell>
          <cell r="AP102" t="e">
            <v>#REF!</v>
          </cell>
          <cell r="AS102">
            <v>0</v>
          </cell>
        </row>
        <row r="103">
          <cell r="B103" t="str">
            <v>Apr 2015</v>
          </cell>
          <cell r="C103" t="str">
            <v>GS3</v>
          </cell>
          <cell r="AP103" t="e">
            <v>#REF!</v>
          </cell>
          <cell r="AS103">
            <v>0</v>
          </cell>
        </row>
        <row r="104">
          <cell r="B104" t="str">
            <v>May 2015</v>
          </cell>
          <cell r="C104" t="str">
            <v>GS3</v>
          </cell>
          <cell r="AP104" t="e">
            <v>#REF!</v>
          </cell>
          <cell r="AS104">
            <v>0</v>
          </cell>
        </row>
        <row r="105">
          <cell r="B105" t="str">
            <v>Jun 2015</v>
          </cell>
          <cell r="C105" t="str">
            <v>LWC</v>
          </cell>
          <cell r="AP105" t="e">
            <v>#REF!</v>
          </cell>
          <cell r="AS105">
            <v>0</v>
          </cell>
        </row>
        <row r="106">
          <cell r="B106" t="str">
            <v>Jul 2015</v>
          </cell>
          <cell r="C106" t="str">
            <v>CSR</v>
          </cell>
          <cell r="AP106" t="e">
            <v>#REF!</v>
          </cell>
          <cell r="AS106">
            <v>0</v>
          </cell>
        </row>
        <row r="107">
          <cell r="B107" t="str">
            <v>Aug 2015</v>
          </cell>
          <cell r="C107" t="str">
            <v>CSR</v>
          </cell>
          <cell r="AP107" t="e">
            <v>#REF!</v>
          </cell>
          <cell r="AS107">
            <v>0</v>
          </cell>
        </row>
        <row r="108">
          <cell r="B108" t="str">
            <v>Sep 2015</v>
          </cell>
          <cell r="C108" t="str">
            <v>FK</v>
          </cell>
          <cell r="AP108" t="e">
            <v>#REF!</v>
          </cell>
          <cell r="AS108">
            <v>0</v>
          </cell>
        </row>
        <row r="109">
          <cell r="B109" t="str">
            <v>Oct 2014</v>
          </cell>
          <cell r="C109" t="str">
            <v>RTS</v>
          </cell>
          <cell r="AP109" t="e">
            <v>#REF!</v>
          </cell>
          <cell r="AS109">
            <v>0</v>
          </cell>
        </row>
        <row r="110">
          <cell r="B110" t="str">
            <v>Nov 2014</v>
          </cell>
          <cell r="C110" t="str">
            <v>PSS</v>
          </cell>
          <cell r="AP110" t="e">
            <v>#REF!</v>
          </cell>
          <cell r="AS110">
            <v>0</v>
          </cell>
        </row>
        <row r="111">
          <cell r="B111" t="str">
            <v>Dec 2014</v>
          </cell>
          <cell r="C111" t="str">
            <v>PSP</v>
          </cell>
          <cell r="AP111" t="e">
            <v>#REF!</v>
          </cell>
          <cell r="AS111">
            <v>0</v>
          </cell>
        </row>
        <row r="112">
          <cell r="B112" t="str">
            <v>Jan 2015</v>
          </cell>
          <cell r="C112" t="str">
            <v>TODS</v>
          </cell>
          <cell r="AP112" t="e">
            <v>#REF!</v>
          </cell>
          <cell r="AS112">
            <v>0</v>
          </cell>
        </row>
        <row r="113">
          <cell r="B113" t="str">
            <v>Feb 2015</v>
          </cell>
          <cell r="C113" t="str">
            <v>TODP</v>
          </cell>
          <cell r="AP113" t="e">
            <v>#REF!</v>
          </cell>
          <cell r="AS113">
            <v>0</v>
          </cell>
        </row>
        <row r="114">
          <cell r="B114" t="str">
            <v>Mar 2015</v>
          </cell>
          <cell r="C114" t="str">
            <v>TODP</v>
          </cell>
          <cell r="AP114" t="e">
            <v>#REF!</v>
          </cell>
          <cell r="AS114">
            <v>0</v>
          </cell>
        </row>
        <row r="115">
          <cell r="B115" t="str">
            <v>Apr 2015</v>
          </cell>
          <cell r="C115" t="str">
            <v>LE</v>
          </cell>
          <cell r="AP115" t="e">
            <v>#REF!</v>
          </cell>
          <cell r="AS115">
            <v>0</v>
          </cell>
        </row>
        <row r="116">
          <cell r="B116" t="str">
            <v>May 2015</v>
          </cell>
          <cell r="C116" t="str">
            <v>LE</v>
          </cell>
          <cell r="AP116" t="e">
            <v>#REF!</v>
          </cell>
          <cell r="AS116">
            <v>0</v>
          </cell>
        </row>
        <row r="117">
          <cell r="B117" t="str">
            <v>Jun 2015</v>
          </cell>
          <cell r="C117" t="str">
            <v>LE</v>
          </cell>
          <cell r="AP117" t="e">
            <v>#REF!</v>
          </cell>
          <cell r="AS117">
            <v>0</v>
          </cell>
        </row>
        <row r="118">
          <cell r="B118" t="str">
            <v>Jul 2015</v>
          </cell>
          <cell r="C118" t="str">
            <v>TE</v>
          </cell>
          <cell r="AP118" t="e">
            <v>#REF!</v>
          </cell>
          <cell r="AS118">
            <v>0</v>
          </cell>
        </row>
        <row r="119">
          <cell r="B119" t="str">
            <v>Aug 2015</v>
          </cell>
          <cell r="C119" t="str">
            <v>TE</v>
          </cell>
          <cell r="AP119" t="e">
            <v>#REF!</v>
          </cell>
          <cell r="AS119">
            <v>0</v>
          </cell>
        </row>
        <row r="120">
          <cell r="B120" t="str">
            <v>Sep 2015</v>
          </cell>
          <cell r="C120" t="str">
            <v>RS</v>
          </cell>
          <cell r="AP120" t="e">
            <v>#REF!</v>
          </cell>
          <cell r="AS120">
            <v>0</v>
          </cell>
        </row>
        <row r="121">
          <cell r="B121" t="str">
            <v>Oct 2014</v>
          </cell>
          <cell r="C121" t="str">
            <v>RS</v>
          </cell>
          <cell r="AP121" t="e">
            <v>#REF!</v>
          </cell>
          <cell r="AS121">
            <v>0</v>
          </cell>
        </row>
        <row r="122">
          <cell r="B122" t="str">
            <v>Nov 2014</v>
          </cell>
          <cell r="C122" t="str">
            <v>RS</v>
          </cell>
          <cell r="AP122" t="e">
            <v>#REF!</v>
          </cell>
          <cell r="AS122">
            <v>0</v>
          </cell>
        </row>
        <row r="123">
          <cell r="B123" t="str">
            <v>Dec 2014</v>
          </cell>
          <cell r="C123" t="str">
            <v>RTODE</v>
          </cell>
          <cell r="AP123" t="e">
            <v>#REF!</v>
          </cell>
          <cell r="AS123">
            <v>0</v>
          </cell>
        </row>
        <row r="124">
          <cell r="B124" t="str">
            <v>Jan 2015</v>
          </cell>
          <cell r="C124" t="str">
            <v>RTODE</v>
          </cell>
          <cell r="AP124" t="e">
            <v>#REF!</v>
          </cell>
          <cell r="AS124">
            <v>0</v>
          </cell>
        </row>
        <row r="125">
          <cell r="B125" t="str">
            <v>Feb 2015</v>
          </cell>
          <cell r="C125" t="str">
            <v>RTODD</v>
          </cell>
          <cell r="AP125" t="e">
            <v>#REF!</v>
          </cell>
          <cell r="AS125">
            <v>0</v>
          </cell>
        </row>
        <row r="126">
          <cell r="B126" t="str">
            <v>Mar 2015</v>
          </cell>
          <cell r="C126" t="str">
            <v>RTODD</v>
          </cell>
          <cell r="AP126" t="e">
            <v>#REF!</v>
          </cell>
          <cell r="AS126">
            <v>0</v>
          </cell>
        </row>
        <row r="127">
          <cell r="B127" t="str">
            <v>Apr 2015</v>
          </cell>
          <cell r="C127" t="str">
            <v>VFD</v>
          </cell>
          <cell r="AP127" t="e">
            <v>#REF!</v>
          </cell>
          <cell r="AS127">
            <v>0</v>
          </cell>
        </row>
        <row r="128">
          <cell r="B128" t="str">
            <v>May 2015</v>
          </cell>
          <cell r="C128" t="str">
            <v>LEV</v>
          </cell>
          <cell r="AP128" t="e">
            <v>#REF!</v>
          </cell>
          <cell r="AS128">
            <v>0</v>
          </cell>
        </row>
        <row r="129">
          <cell r="B129" t="str">
            <v>Jun 2015</v>
          </cell>
          <cell r="C129" t="str">
            <v>LEV</v>
          </cell>
          <cell r="AP129" t="e">
            <v>#REF!</v>
          </cell>
          <cell r="AS129">
            <v>0</v>
          </cell>
        </row>
        <row r="130">
          <cell r="B130" t="str">
            <v>Jul 2015</v>
          </cell>
          <cell r="C130" t="str">
            <v>FLSP</v>
          </cell>
          <cell r="AP130" t="e">
            <v>#REF!</v>
          </cell>
          <cell r="AS130">
            <v>0</v>
          </cell>
        </row>
        <row r="131">
          <cell r="B131" t="str">
            <v>Aug 2015</v>
          </cell>
          <cell r="C131" t="str">
            <v>FLST</v>
          </cell>
          <cell r="AP131" t="e">
            <v>#REF!</v>
          </cell>
          <cell r="AS131">
            <v>0</v>
          </cell>
        </row>
        <row r="132">
          <cell r="B132" t="str">
            <v>Sep 2015</v>
          </cell>
          <cell r="C132" t="str">
            <v>GSS</v>
          </cell>
          <cell r="AP132" t="e">
            <v>#REF!</v>
          </cell>
          <cell r="AS132">
            <v>0</v>
          </cell>
        </row>
        <row r="133">
          <cell r="B133" t="str">
            <v>Oct 2014</v>
          </cell>
          <cell r="C133" t="str">
            <v>GSS</v>
          </cell>
          <cell r="AP133" t="e">
            <v>#REF!</v>
          </cell>
          <cell r="AS133">
            <v>0</v>
          </cell>
        </row>
        <row r="134">
          <cell r="B134" t="str">
            <v>Nov 2014</v>
          </cell>
          <cell r="C134" t="str">
            <v>GSS</v>
          </cell>
          <cell r="AP134" t="e">
            <v>#REF!</v>
          </cell>
          <cell r="AS134">
            <v>0</v>
          </cell>
        </row>
        <row r="135">
          <cell r="B135" t="str">
            <v>Dec 2014</v>
          </cell>
          <cell r="C135" t="str">
            <v>GSS</v>
          </cell>
          <cell r="AP135" t="e">
            <v>#REF!</v>
          </cell>
          <cell r="AS135">
            <v>0</v>
          </cell>
        </row>
        <row r="136">
          <cell r="B136" t="str">
            <v>Jan 2015</v>
          </cell>
          <cell r="C136" t="str">
            <v>GSS</v>
          </cell>
          <cell r="AP136" t="e">
            <v>#REF!</v>
          </cell>
          <cell r="AS136">
            <v>0</v>
          </cell>
        </row>
        <row r="137">
          <cell r="B137" t="str">
            <v>Feb 2015</v>
          </cell>
          <cell r="C137" t="str">
            <v>GSS</v>
          </cell>
          <cell r="AP137" t="e">
            <v>#REF!</v>
          </cell>
          <cell r="AS137">
            <v>0</v>
          </cell>
        </row>
        <row r="138">
          <cell r="B138" t="str">
            <v>Mar 2015</v>
          </cell>
          <cell r="C138" t="str">
            <v>PSS</v>
          </cell>
          <cell r="AP138" t="e">
            <v>#REF!</v>
          </cell>
          <cell r="AS138">
            <v>0</v>
          </cell>
        </row>
        <row r="139">
          <cell r="B139" t="str">
            <v>Apr 2015</v>
          </cell>
          <cell r="C139" t="str">
            <v>PSP</v>
          </cell>
          <cell r="AP139" t="e">
            <v>#REF!</v>
          </cell>
          <cell r="AS139">
            <v>0</v>
          </cell>
        </row>
        <row r="140">
          <cell r="B140" t="str">
            <v>May 2015</v>
          </cell>
          <cell r="C140" t="str">
            <v>PSS</v>
          </cell>
          <cell r="AP140" t="e">
            <v>#REF!</v>
          </cell>
          <cell r="AS140">
            <v>0</v>
          </cell>
        </row>
        <row r="141">
          <cell r="B141" t="str">
            <v>Jun 2015</v>
          </cell>
          <cell r="C141" t="str">
            <v>TODS</v>
          </cell>
          <cell r="AP141" t="e">
            <v>#REF!</v>
          </cell>
          <cell r="AS141">
            <v>0</v>
          </cell>
        </row>
        <row r="142">
          <cell r="B142" t="str">
            <v>Jul 2015</v>
          </cell>
          <cell r="C142" t="str">
            <v>TODP</v>
          </cell>
          <cell r="AP142" t="e">
            <v>#REF!</v>
          </cell>
          <cell r="AS142">
            <v>0</v>
          </cell>
        </row>
        <row r="143">
          <cell r="B143" t="str">
            <v>Aug 2015</v>
          </cell>
          <cell r="C143" t="str">
            <v>GS3</v>
          </cell>
          <cell r="AP143" t="e">
            <v>#REF!</v>
          </cell>
          <cell r="AS143">
            <v>0</v>
          </cell>
        </row>
        <row r="144">
          <cell r="B144" t="str">
            <v>Sep 2015</v>
          </cell>
          <cell r="C144" t="str">
            <v>GS3</v>
          </cell>
          <cell r="AP144" t="e">
            <v>#REF!</v>
          </cell>
          <cell r="AS144">
            <v>0</v>
          </cell>
        </row>
        <row r="145">
          <cell r="B145" t="str">
            <v>Oct 2014</v>
          </cell>
          <cell r="C145" t="str">
            <v>GS3</v>
          </cell>
          <cell r="AP145" t="e">
            <v>#REF!</v>
          </cell>
          <cell r="AS145">
            <v>0</v>
          </cell>
        </row>
        <row r="146">
          <cell r="B146" t="str">
            <v>Nov 2014</v>
          </cell>
          <cell r="C146" t="str">
            <v>GS3</v>
          </cell>
          <cell r="AP146" t="e">
            <v>#REF!</v>
          </cell>
          <cell r="AS146">
            <v>0</v>
          </cell>
        </row>
        <row r="147">
          <cell r="B147" t="str">
            <v>Dec 2014</v>
          </cell>
          <cell r="C147" t="str">
            <v>LWC</v>
          </cell>
          <cell r="AP147" t="e">
            <v>#REF!</v>
          </cell>
          <cell r="AS147">
            <v>0</v>
          </cell>
        </row>
        <row r="148">
          <cell r="B148" t="str">
            <v>Jan 2015</v>
          </cell>
          <cell r="C148" t="str">
            <v>CSR</v>
          </cell>
          <cell r="AP148" t="e">
            <v>#REF!</v>
          </cell>
          <cell r="AS148">
            <v>0</v>
          </cell>
        </row>
        <row r="149">
          <cell r="B149" t="str">
            <v>Feb 2015</v>
          </cell>
          <cell r="C149" t="str">
            <v>CSR</v>
          </cell>
          <cell r="AP149" t="e">
            <v>#REF!</v>
          </cell>
          <cell r="AS149">
            <v>0</v>
          </cell>
        </row>
        <row r="150">
          <cell r="B150" t="str">
            <v>Mar 2015</v>
          </cell>
          <cell r="C150" t="str">
            <v>FK</v>
          </cell>
          <cell r="AP150" t="e">
            <v>#REF!</v>
          </cell>
          <cell r="AS150">
            <v>0</v>
          </cell>
        </row>
        <row r="151">
          <cell r="B151" t="str">
            <v>Apr 2015</v>
          </cell>
          <cell r="C151" t="str">
            <v>RTS</v>
          </cell>
          <cell r="AP151" t="e">
            <v>#REF!</v>
          </cell>
          <cell r="AS151">
            <v>0</v>
          </cell>
        </row>
        <row r="152">
          <cell r="B152" t="str">
            <v>May 2015</v>
          </cell>
          <cell r="C152" t="str">
            <v>PSS</v>
          </cell>
          <cell r="AP152" t="e">
            <v>#REF!</v>
          </cell>
          <cell r="AS152">
            <v>0</v>
          </cell>
        </row>
        <row r="153">
          <cell r="B153" t="str">
            <v>Jun 2015</v>
          </cell>
          <cell r="C153" t="str">
            <v>PSP</v>
          </cell>
          <cell r="AP153" t="e">
            <v>#REF!</v>
          </cell>
          <cell r="AS153">
            <v>0</v>
          </cell>
        </row>
        <row r="154">
          <cell r="B154" t="str">
            <v>Jul 2015</v>
          </cell>
          <cell r="C154" t="str">
            <v>TODS</v>
          </cell>
          <cell r="AP154" t="e">
            <v>#REF!</v>
          </cell>
          <cell r="AS154">
            <v>0</v>
          </cell>
        </row>
        <row r="155">
          <cell r="B155" t="str">
            <v>Aug 2015</v>
          </cell>
          <cell r="C155" t="str">
            <v>TODP</v>
          </cell>
          <cell r="AP155" t="e">
            <v>#REF!</v>
          </cell>
          <cell r="AS155">
            <v>0</v>
          </cell>
        </row>
        <row r="156">
          <cell r="B156" t="str">
            <v>Sep 2015</v>
          </cell>
          <cell r="C156" t="str">
            <v>TODP</v>
          </cell>
          <cell r="AP156" t="e">
            <v>#REF!</v>
          </cell>
          <cell r="AS156">
            <v>0</v>
          </cell>
        </row>
        <row r="157">
          <cell r="B157" t="str">
            <v>Oct 2014</v>
          </cell>
          <cell r="C157" t="str">
            <v>LE</v>
          </cell>
          <cell r="AP157" t="e">
            <v>#REF!</v>
          </cell>
          <cell r="AS157">
            <v>0</v>
          </cell>
        </row>
        <row r="158">
          <cell r="B158" t="str">
            <v>Nov 2014</v>
          </cell>
          <cell r="C158" t="str">
            <v>LE</v>
          </cell>
          <cell r="AP158" t="e">
            <v>#REF!</v>
          </cell>
          <cell r="AS158">
            <v>0</v>
          </cell>
        </row>
        <row r="159">
          <cell r="B159" t="str">
            <v>Dec 2014</v>
          </cell>
          <cell r="C159" t="str">
            <v>LE</v>
          </cell>
          <cell r="AP159" t="e">
            <v>#REF!</v>
          </cell>
          <cell r="AS159">
            <v>0</v>
          </cell>
        </row>
        <row r="160">
          <cell r="B160" t="str">
            <v>Jan 2015</v>
          </cell>
          <cell r="C160" t="str">
            <v>TE</v>
          </cell>
          <cell r="AP160" t="e">
            <v>#REF!</v>
          </cell>
          <cell r="AS160">
            <v>0</v>
          </cell>
        </row>
        <row r="161">
          <cell r="B161" t="str">
            <v>Feb 2015</v>
          </cell>
          <cell r="C161" t="str">
            <v>TE</v>
          </cell>
          <cell r="AP161" t="e">
            <v>#REF!</v>
          </cell>
          <cell r="AS161">
            <v>0</v>
          </cell>
        </row>
        <row r="162">
          <cell r="B162" t="str">
            <v>Mar 2015</v>
          </cell>
          <cell r="C162" t="str">
            <v>RS</v>
          </cell>
          <cell r="AP162" t="e">
            <v>#REF!</v>
          </cell>
          <cell r="AS162">
            <v>0</v>
          </cell>
        </row>
        <row r="163">
          <cell r="B163" t="str">
            <v>Apr 2015</v>
          </cell>
          <cell r="C163" t="str">
            <v>RS</v>
          </cell>
          <cell r="AP163" t="e">
            <v>#REF!</v>
          </cell>
          <cell r="AS163">
            <v>0</v>
          </cell>
        </row>
        <row r="164">
          <cell r="B164" t="str">
            <v>May 2015</v>
          </cell>
          <cell r="C164" t="str">
            <v>RS</v>
          </cell>
          <cell r="AP164" t="e">
            <v>#REF!</v>
          </cell>
          <cell r="AS164">
            <v>0</v>
          </cell>
        </row>
        <row r="165">
          <cell r="B165" t="str">
            <v>Jun 2015</v>
          </cell>
          <cell r="C165" t="str">
            <v>RTODE</v>
          </cell>
          <cell r="AP165" t="e">
            <v>#REF!</v>
          </cell>
          <cell r="AS165">
            <v>0</v>
          </cell>
        </row>
        <row r="166">
          <cell r="B166" t="str">
            <v>Jul 2015</v>
          </cell>
          <cell r="C166" t="str">
            <v>RTODE</v>
          </cell>
          <cell r="AP166" t="e">
            <v>#REF!</v>
          </cell>
          <cell r="AS166">
            <v>0</v>
          </cell>
        </row>
        <row r="167">
          <cell r="B167" t="str">
            <v>Aug 2015</v>
          </cell>
          <cell r="C167" t="str">
            <v>RTODD</v>
          </cell>
          <cell r="AP167" t="e">
            <v>#REF!</v>
          </cell>
          <cell r="AS167">
            <v>0</v>
          </cell>
        </row>
        <row r="168">
          <cell r="B168" t="str">
            <v>Sep 2015</v>
          </cell>
          <cell r="C168" t="str">
            <v>RTODD</v>
          </cell>
          <cell r="AP168" t="e">
            <v>#REF!</v>
          </cell>
          <cell r="AS168">
            <v>0</v>
          </cell>
        </row>
        <row r="169">
          <cell r="B169" t="str">
            <v>Oct 2014</v>
          </cell>
          <cell r="C169" t="str">
            <v>VFD</v>
          </cell>
          <cell r="AP169" t="e">
            <v>#REF!</v>
          </cell>
          <cell r="AS169">
            <v>0</v>
          </cell>
        </row>
        <row r="170">
          <cell r="B170" t="str">
            <v>Nov 2014</v>
          </cell>
          <cell r="C170" t="str">
            <v>LEV</v>
          </cell>
          <cell r="AP170" t="e">
            <v>#REF!</v>
          </cell>
          <cell r="AS170">
            <v>0</v>
          </cell>
        </row>
        <row r="171">
          <cell r="B171" t="str">
            <v>Dec 2014</v>
          </cell>
          <cell r="C171" t="str">
            <v>LEV</v>
          </cell>
          <cell r="AP171" t="e">
            <v>#REF!</v>
          </cell>
          <cell r="AS171">
            <v>0</v>
          </cell>
        </row>
        <row r="172">
          <cell r="B172" t="str">
            <v>Jan 2015</v>
          </cell>
          <cell r="C172" t="str">
            <v>FLSP</v>
          </cell>
          <cell r="AP172" t="e">
            <v>#REF!</v>
          </cell>
          <cell r="AS172">
            <v>0</v>
          </cell>
        </row>
        <row r="173">
          <cell r="B173" t="str">
            <v>Feb 2015</v>
          </cell>
          <cell r="C173" t="str">
            <v>FLST</v>
          </cell>
          <cell r="AP173" t="e">
            <v>#REF!</v>
          </cell>
          <cell r="AS173">
            <v>0</v>
          </cell>
        </row>
        <row r="174">
          <cell r="B174" t="str">
            <v>Mar 2015</v>
          </cell>
          <cell r="C174" t="str">
            <v>GSS</v>
          </cell>
          <cell r="AP174" t="e">
            <v>#REF!</v>
          </cell>
          <cell r="AS174">
            <v>0</v>
          </cell>
        </row>
        <row r="175">
          <cell r="B175" t="str">
            <v>Apr 2015</v>
          </cell>
          <cell r="C175" t="str">
            <v>GSS</v>
          </cell>
          <cell r="AP175" t="e">
            <v>#REF!</v>
          </cell>
          <cell r="AS175">
            <v>0</v>
          </cell>
        </row>
        <row r="176">
          <cell r="B176" t="str">
            <v>May 2015</v>
          </cell>
          <cell r="C176" t="str">
            <v>GSS</v>
          </cell>
          <cell r="AP176" t="e">
            <v>#REF!</v>
          </cell>
          <cell r="AS176">
            <v>0</v>
          </cell>
        </row>
        <row r="177">
          <cell r="B177" t="str">
            <v>Jun 2015</v>
          </cell>
          <cell r="C177" t="str">
            <v>GSS</v>
          </cell>
          <cell r="AP177" t="e">
            <v>#REF!</v>
          </cell>
          <cell r="AS177">
            <v>0</v>
          </cell>
        </row>
        <row r="178">
          <cell r="B178" t="str">
            <v>Jul 2015</v>
          </cell>
          <cell r="C178" t="str">
            <v>GSS</v>
          </cell>
          <cell r="AP178" t="e">
            <v>#REF!</v>
          </cell>
          <cell r="AS178">
            <v>0</v>
          </cell>
        </row>
        <row r="179">
          <cell r="B179" t="str">
            <v>Aug 2015</v>
          </cell>
          <cell r="C179" t="str">
            <v>GSS</v>
          </cell>
          <cell r="AP179" t="e">
            <v>#REF!</v>
          </cell>
          <cell r="AS179">
            <v>0</v>
          </cell>
        </row>
        <row r="180">
          <cell r="B180" t="str">
            <v>Sep 2015</v>
          </cell>
          <cell r="C180" t="str">
            <v>PSS</v>
          </cell>
          <cell r="AP180" t="e">
            <v>#REF!</v>
          </cell>
          <cell r="AS180">
            <v>0</v>
          </cell>
        </row>
        <row r="181">
          <cell r="B181" t="str">
            <v>Oct 2014</v>
          </cell>
          <cell r="C181" t="str">
            <v>PSP</v>
          </cell>
          <cell r="AP181" t="e">
            <v>#REF!</v>
          </cell>
          <cell r="AS181">
            <v>0</v>
          </cell>
        </row>
        <row r="182">
          <cell r="B182" t="str">
            <v>Nov 2014</v>
          </cell>
          <cell r="C182" t="str">
            <v>PSS</v>
          </cell>
          <cell r="AP182" t="e">
            <v>#REF!</v>
          </cell>
          <cell r="AS182">
            <v>0</v>
          </cell>
        </row>
        <row r="183">
          <cell r="B183" t="str">
            <v>Dec 2014</v>
          </cell>
          <cell r="C183" t="str">
            <v>TODS</v>
          </cell>
          <cell r="AP183" t="e">
            <v>#REF!</v>
          </cell>
          <cell r="AS183">
            <v>0</v>
          </cell>
        </row>
        <row r="184">
          <cell r="B184" t="str">
            <v>Jan 2015</v>
          </cell>
          <cell r="C184" t="str">
            <v>TODP</v>
          </cell>
          <cell r="AP184" t="e">
            <v>#REF!</v>
          </cell>
          <cell r="AS184">
            <v>0</v>
          </cell>
        </row>
        <row r="185">
          <cell r="B185" t="str">
            <v>Feb 2015</v>
          </cell>
          <cell r="C185" t="str">
            <v>GS3</v>
          </cell>
          <cell r="AP185" t="e">
            <v>#REF!</v>
          </cell>
          <cell r="AS185">
            <v>0</v>
          </cell>
        </row>
        <row r="186">
          <cell r="B186" t="str">
            <v>Mar 2015</v>
          </cell>
          <cell r="C186" t="str">
            <v>GS3</v>
          </cell>
          <cell r="AP186" t="e">
            <v>#REF!</v>
          </cell>
          <cell r="AS186">
            <v>0</v>
          </cell>
        </row>
        <row r="187">
          <cell r="B187" t="str">
            <v>Apr 2015</v>
          </cell>
          <cell r="C187" t="str">
            <v>GS3</v>
          </cell>
          <cell r="AP187" t="e">
            <v>#REF!</v>
          </cell>
          <cell r="AS187">
            <v>0</v>
          </cell>
        </row>
        <row r="188">
          <cell r="B188" t="str">
            <v>May 2015</v>
          </cell>
          <cell r="C188" t="str">
            <v>GS3</v>
          </cell>
          <cell r="AP188" t="e">
            <v>#REF!</v>
          </cell>
          <cell r="AS188">
            <v>0</v>
          </cell>
        </row>
        <row r="189">
          <cell r="B189" t="str">
            <v>Jun 2015</v>
          </cell>
          <cell r="C189" t="str">
            <v>LWC</v>
          </cell>
          <cell r="AP189" t="e">
            <v>#REF!</v>
          </cell>
          <cell r="AS189">
            <v>0</v>
          </cell>
        </row>
        <row r="190">
          <cell r="B190" t="str">
            <v>Jul 2015</v>
          </cell>
          <cell r="C190" t="str">
            <v>CSR</v>
          </cell>
          <cell r="AP190" t="e">
            <v>#REF!</v>
          </cell>
          <cell r="AS190">
            <v>0</v>
          </cell>
        </row>
        <row r="191">
          <cell r="B191" t="str">
            <v>Aug 2015</v>
          </cell>
          <cell r="C191" t="str">
            <v>CSR</v>
          </cell>
          <cell r="AP191" t="e">
            <v>#REF!</v>
          </cell>
          <cell r="AS191">
            <v>0</v>
          </cell>
        </row>
        <row r="192">
          <cell r="B192" t="str">
            <v>Sep 2015</v>
          </cell>
          <cell r="C192" t="str">
            <v>FK</v>
          </cell>
          <cell r="AP192" t="e">
            <v>#REF!</v>
          </cell>
          <cell r="AS192">
            <v>0</v>
          </cell>
        </row>
        <row r="193">
          <cell r="B193" t="str">
            <v>Oct 2014</v>
          </cell>
          <cell r="C193" t="str">
            <v>RTS</v>
          </cell>
          <cell r="AP193" t="e">
            <v>#REF!</v>
          </cell>
          <cell r="AS193">
            <v>0</v>
          </cell>
        </row>
        <row r="194">
          <cell r="B194" t="str">
            <v>Nov 2014</v>
          </cell>
          <cell r="C194" t="str">
            <v>PSS</v>
          </cell>
          <cell r="AP194" t="e">
            <v>#REF!</v>
          </cell>
          <cell r="AS194">
            <v>0</v>
          </cell>
        </row>
        <row r="195">
          <cell r="B195" t="str">
            <v>Dec 2014</v>
          </cell>
          <cell r="C195" t="str">
            <v>PSP</v>
          </cell>
          <cell r="AP195" t="e">
            <v>#REF!</v>
          </cell>
          <cell r="AS195">
            <v>0</v>
          </cell>
        </row>
        <row r="196">
          <cell r="B196" t="str">
            <v>Jan 2015</v>
          </cell>
          <cell r="C196" t="str">
            <v>TODS</v>
          </cell>
          <cell r="AP196" t="e">
            <v>#REF!</v>
          </cell>
          <cell r="AS196">
            <v>0</v>
          </cell>
        </row>
        <row r="197">
          <cell r="B197" t="str">
            <v>Feb 2015</v>
          </cell>
          <cell r="C197" t="str">
            <v>TODP</v>
          </cell>
          <cell r="AP197" t="e">
            <v>#REF!</v>
          </cell>
          <cell r="AS197">
            <v>0</v>
          </cell>
        </row>
        <row r="198">
          <cell r="B198" t="str">
            <v>Mar 2015</v>
          </cell>
          <cell r="C198" t="str">
            <v>TODP</v>
          </cell>
          <cell r="AP198" t="e">
            <v>#REF!</v>
          </cell>
          <cell r="AS198">
            <v>0</v>
          </cell>
        </row>
        <row r="199">
          <cell r="B199" t="str">
            <v>Apr 2015</v>
          </cell>
          <cell r="C199" t="str">
            <v>LE</v>
          </cell>
          <cell r="AP199" t="e">
            <v>#REF!</v>
          </cell>
          <cell r="AS199">
            <v>0</v>
          </cell>
        </row>
        <row r="200">
          <cell r="B200" t="str">
            <v>May 2015</v>
          </cell>
          <cell r="C200" t="str">
            <v>LE</v>
          </cell>
          <cell r="AP200" t="e">
            <v>#REF!</v>
          </cell>
          <cell r="AS200">
            <v>0</v>
          </cell>
        </row>
        <row r="201">
          <cell r="B201" t="str">
            <v>Jun 2015</v>
          </cell>
          <cell r="C201" t="str">
            <v>LE</v>
          </cell>
          <cell r="AP201" t="e">
            <v>#REF!</v>
          </cell>
          <cell r="AS201">
            <v>0</v>
          </cell>
        </row>
        <row r="202">
          <cell r="B202" t="str">
            <v>Jul 2015</v>
          </cell>
          <cell r="C202" t="str">
            <v>TE</v>
          </cell>
          <cell r="AP202" t="e">
            <v>#REF!</v>
          </cell>
          <cell r="AS202">
            <v>0</v>
          </cell>
        </row>
        <row r="203">
          <cell r="B203" t="str">
            <v>Aug 2015</v>
          </cell>
          <cell r="C203" t="str">
            <v>TE</v>
          </cell>
          <cell r="AP203" t="e">
            <v>#REF!</v>
          </cell>
          <cell r="AS203">
            <v>0</v>
          </cell>
        </row>
        <row r="204">
          <cell r="B204" t="str">
            <v>Sep 2015</v>
          </cell>
          <cell r="C204" t="str">
            <v>RS</v>
          </cell>
          <cell r="AP204" t="e">
            <v>#REF!</v>
          </cell>
          <cell r="AS204">
            <v>0</v>
          </cell>
        </row>
        <row r="205">
          <cell r="B205" t="str">
            <v>Oct 2014</v>
          </cell>
          <cell r="C205" t="str">
            <v>RS</v>
          </cell>
          <cell r="AP205" t="e">
            <v>#REF!</v>
          </cell>
          <cell r="AS205">
            <v>0</v>
          </cell>
        </row>
        <row r="206">
          <cell r="B206" t="str">
            <v>Nov 2014</v>
          </cell>
          <cell r="C206" t="str">
            <v>RS</v>
          </cell>
          <cell r="AP206" t="e">
            <v>#REF!</v>
          </cell>
          <cell r="AS206">
            <v>0</v>
          </cell>
        </row>
        <row r="207">
          <cell r="B207" t="str">
            <v>Dec 2014</v>
          </cell>
          <cell r="C207" t="str">
            <v>RTODE</v>
          </cell>
          <cell r="AP207" t="e">
            <v>#REF!</v>
          </cell>
          <cell r="AS207">
            <v>0</v>
          </cell>
        </row>
        <row r="208">
          <cell r="B208" t="str">
            <v>Jan 2015</v>
          </cell>
          <cell r="C208" t="str">
            <v>RTODE</v>
          </cell>
          <cell r="AP208" t="e">
            <v>#REF!</v>
          </cell>
          <cell r="AS208">
            <v>0</v>
          </cell>
        </row>
        <row r="209">
          <cell r="B209" t="str">
            <v>Feb 2015</v>
          </cell>
          <cell r="C209" t="str">
            <v>RTODD</v>
          </cell>
          <cell r="AP209" t="e">
            <v>#REF!</v>
          </cell>
          <cell r="AS209">
            <v>0</v>
          </cell>
        </row>
        <row r="210">
          <cell r="B210" t="str">
            <v>Mar 2015</v>
          </cell>
          <cell r="C210" t="str">
            <v>RTODD</v>
          </cell>
          <cell r="AP210" t="e">
            <v>#REF!</v>
          </cell>
          <cell r="AS210">
            <v>0</v>
          </cell>
        </row>
        <row r="211">
          <cell r="B211" t="str">
            <v>Apr 2015</v>
          </cell>
          <cell r="C211" t="str">
            <v>VFD</v>
          </cell>
          <cell r="AP211" t="e">
            <v>#REF!</v>
          </cell>
          <cell r="AS211">
            <v>0</v>
          </cell>
        </row>
        <row r="212">
          <cell r="B212" t="str">
            <v>May 2015</v>
          </cell>
          <cell r="C212" t="str">
            <v>LEV</v>
          </cell>
          <cell r="AP212" t="e">
            <v>#REF!</v>
          </cell>
          <cell r="AS212">
            <v>0</v>
          </cell>
        </row>
        <row r="213">
          <cell r="B213" t="str">
            <v>Jun 2015</v>
          </cell>
          <cell r="C213" t="str">
            <v>LEV</v>
          </cell>
          <cell r="AP213" t="e">
            <v>#REF!</v>
          </cell>
          <cell r="AS213">
            <v>0</v>
          </cell>
        </row>
        <row r="214">
          <cell r="B214" t="str">
            <v>Jul 2015</v>
          </cell>
          <cell r="C214" t="str">
            <v>FLSP</v>
          </cell>
          <cell r="AP214" t="e">
            <v>#REF!</v>
          </cell>
          <cell r="AS214">
            <v>0</v>
          </cell>
        </row>
        <row r="215">
          <cell r="B215" t="str">
            <v>Aug 2015</v>
          </cell>
          <cell r="C215" t="str">
            <v>FLST</v>
          </cell>
          <cell r="AP215" t="e">
            <v>#REF!</v>
          </cell>
          <cell r="AS215">
            <v>0</v>
          </cell>
        </row>
        <row r="216">
          <cell r="B216" t="str">
            <v>Sep 2015</v>
          </cell>
          <cell r="C216" t="str">
            <v>GSS</v>
          </cell>
          <cell r="AP216" t="e">
            <v>#REF!</v>
          </cell>
          <cell r="AS216">
            <v>0</v>
          </cell>
        </row>
        <row r="217">
          <cell r="B217" t="str">
            <v>Oct 2014</v>
          </cell>
          <cell r="C217" t="str">
            <v>GSS</v>
          </cell>
          <cell r="AP217" t="e">
            <v>#REF!</v>
          </cell>
          <cell r="AS217">
            <v>0</v>
          </cell>
        </row>
        <row r="218">
          <cell r="B218" t="str">
            <v>Nov 2014</v>
          </cell>
          <cell r="C218" t="str">
            <v>GSS</v>
          </cell>
          <cell r="AP218" t="e">
            <v>#REF!</v>
          </cell>
          <cell r="AS218">
            <v>0</v>
          </cell>
        </row>
        <row r="219">
          <cell r="B219" t="str">
            <v>Dec 2014</v>
          </cell>
          <cell r="C219" t="str">
            <v>GSS</v>
          </cell>
          <cell r="AP219" t="e">
            <v>#REF!</v>
          </cell>
          <cell r="AS219">
            <v>0</v>
          </cell>
        </row>
        <row r="220">
          <cell r="B220" t="str">
            <v>Jan 2015</v>
          </cell>
          <cell r="C220" t="str">
            <v>GSS</v>
          </cell>
          <cell r="AP220" t="e">
            <v>#REF!</v>
          </cell>
          <cell r="AS220">
            <v>0</v>
          </cell>
        </row>
        <row r="221">
          <cell r="B221" t="str">
            <v>Feb 2015</v>
          </cell>
          <cell r="C221" t="str">
            <v>GSS</v>
          </cell>
          <cell r="AP221" t="e">
            <v>#REF!</v>
          </cell>
          <cell r="AS221">
            <v>0</v>
          </cell>
        </row>
        <row r="222">
          <cell r="B222" t="str">
            <v>Mar 2015</v>
          </cell>
          <cell r="C222" t="str">
            <v>PSS</v>
          </cell>
          <cell r="AP222" t="e">
            <v>#REF!</v>
          </cell>
          <cell r="AS222">
            <v>0</v>
          </cell>
        </row>
        <row r="223">
          <cell r="B223" t="str">
            <v>Apr 2015</v>
          </cell>
          <cell r="C223" t="str">
            <v>PSP</v>
          </cell>
          <cell r="AP223" t="e">
            <v>#REF!</v>
          </cell>
          <cell r="AS223">
            <v>0</v>
          </cell>
        </row>
        <row r="224">
          <cell r="B224" t="str">
            <v>May 2015</v>
          </cell>
          <cell r="C224" t="str">
            <v>PSS</v>
          </cell>
          <cell r="AP224" t="e">
            <v>#REF!</v>
          </cell>
          <cell r="AS224">
            <v>0</v>
          </cell>
        </row>
        <row r="225">
          <cell r="B225" t="str">
            <v>Jun 2015</v>
          </cell>
          <cell r="C225" t="str">
            <v>TODS</v>
          </cell>
          <cell r="AP225" t="e">
            <v>#REF!</v>
          </cell>
          <cell r="AS225">
            <v>0</v>
          </cell>
        </row>
        <row r="226">
          <cell r="B226" t="str">
            <v>Jul 2015</v>
          </cell>
          <cell r="C226" t="str">
            <v>TODP</v>
          </cell>
          <cell r="AP226" t="e">
            <v>#REF!</v>
          </cell>
          <cell r="AS226">
            <v>0</v>
          </cell>
        </row>
        <row r="227">
          <cell r="B227" t="str">
            <v>Aug 2015</v>
          </cell>
          <cell r="C227" t="str">
            <v>GS3</v>
          </cell>
          <cell r="AP227" t="e">
            <v>#REF!</v>
          </cell>
          <cell r="AS227">
            <v>0</v>
          </cell>
        </row>
        <row r="228">
          <cell r="B228" t="str">
            <v>Sep 2015</v>
          </cell>
          <cell r="C228" t="str">
            <v>GS3</v>
          </cell>
          <cell r="AP228" t="e">
            <v>#REF!</v>
          </cell>
          <cell r="AS228">
            <v>0</v>
          </cell>
        </row>
        <row r="229">
          <cell r="B229" t="str">
            <v>Oct 2014</v>
          </cell>
          <cell r="C229" t="str">
            <v>GS3</v>
          </cell>
          <cell r="AP229" t="e">
            <v>#REF!</v>
          </cell>
          <cell r="AS229">
            <v>0</v>
          </cell>
        </row>
        <row r="230">
          <cell r="B230" t="str">
            <v>Nov 2014</v>
          </cell>
          <cell r="C230" t="str">
            <v>GS3</v>
          </cell>
          <cell r="AP230" t="e">
            <v>#REF!</v>
          </cell>
          <cell r="AS230">
            <v>0</v>
          </cell>
        </row>
        <row r="231">
          <cell r="B231" t="str">
            <v>Dec 2014</v>
          </cell>
          <cell r="C231" t="str">
            <v>LWC</v>
          </cell>
          <cell r="AP231" t="e">
            <v>#REF!</v>
          </cell>
          <cell r="AS231">
            <v>0</v>
          </cell>
        </row>
        <row r="232">
          <cell r="B232" t="str">
            <v>Jan 2015</v>
          </cell>
          <cell r="C232" t="str">
            <v>CSR</v>
          </cell>
          <cell r="AP232" t="e">
            <v>#REF!</v>
          </cell>
          <cell r="AS232">
            <v>0</v>
          </cell>
        </row>
        <row r="233">
          <cell r="B233" t="str">
            <v>Feb 2015</v>
          </cell>
          <cell r="C233" t="str">
            <v>CSR</v>
          </cell>
          <cell r="AP233" t="e">
            <v>#REF!</v>
          </cell>
          <cell r="AS233">
            <v>0</v>
          </cell>
        </row>
        <row r="234">
          <cell r="B234" t="str">
            <v>Mar 2015</v>
          </cell>
          <cell r="C234" t="str">
            <v>FK</v>
          </cell>
          <cell r="AP234" t="e">
            <v>#REF!</v>
          </cell>
          <cell r="AS234">
            <v>0</v>
          </cell>
        </row>
        <row r="235">
          <cell r="B235" t="str">
            <v>Apr 2015</v>
          </cell>
          <cell r="C235" t="str">
            <v>RTS</v>
          </cell>
          <cell r="AP235" t="e">
            <v>#REF!</v>
          </cell>
          <cell r="AS235">
            <v>0</v>
          </cell>
        </row>
        <row r="236">
          <cell r="B236" t="str">
            <v>May 2015</v>
          </cell>
          <cell r="C236" t="str">
            <v>PSS</v>
          </cell>
          <cell r="AP236" t="e">
            <v>#REF!</v>
          </cell>
          <cell r="AS236">
            <v>0</v>
          </cell>
        </row>
        <row r="237">
          <cell r="B237" t="str">
            <v>Jun 2015</v>
          </cell>
          <cell r="C237" t="str">
            <v>PSP</v>
          </cell>
          <cell r="AP237" t="e">
            <v>#REF!</v>
          </cell>
          <cell r="AS237">
            <v>0</v>
          </cell>
        </row>
        <row r="238">
          <cell r="B238" t="str">
            <v>Jul 2015</v>
          </cell>
          <cell r="C238" t="str">
            <v>TODS</v>
          </cell>
          <cell r="AP238" t="e">
            <v>#REF!</v>
          </cell>
          <cell r="AS238">
            <v>0</v>
          </cell>
        </row>
        <row r="239">
          <cell r="B239" t="str">
            <v>Aug 2015</v>
          </cell>
          <cell r="C239" t="str">
            <v>TODP</v>
          </cell>
          <cell r="AP239" t="e">
            <v>#REF!</v>
          </cell>
          <cell r="AS239">
            <v>0</v>
          </cell>
        </row>
        <row r="240">
          <cell r="B240" t="str">
            <v>Sep 2015</v>
          </cell>
          <cell r="C240" t="str">
            <v>TODP</v>
          </cell>
          <cell r="AP240" t="e">
            <v>#REF!</v>
          </cell>
          <cell r="AS240">
            <v>0</v>
          </cell>
        </row>
        <row r="241">
          <cell r="B241" t="str">
            <v>Oct 2014</v>
          </cell>
          <cell r="C241" t="str">
            <v>LE</v>
          </cell>
          <cell r="AP241" t="e">
            <v>#REF!</v>
          </cell>
          <cell r="AS241">
            <v>0</v>
          </cell>
        </row>
        <row r="242">
          <cell r="B242" t="str">
            <v>Nov 2014</v>
          </cell>
          <cell r="C242" t="str">
            <v>LE</v>
          </cell>
          <cell r="AP242" t="e">
            <v>#REF!</v>
          </cell>
          <cell r="AS242">
            <v>0</v>
          </cell>
        </row>
        <row r="243">
          <cell r="B243" t="str">
            <v>Dec 2014</v>
          </cell>
          <cell r="C243" t="str">
            <v>LE</v>
          </cell>
          <cell r="AP243" t="e">
            <v>#REF!</v>
          </cell>
          <cell r="AS243">
            <v>0</v>
          </cell>
        </row>
        <row r="244">
          <cell r="B244" t="str">
            <v>Jan 2015</v>
          </cell>
          <cell r="C244" t="str">
            <v>TE</v>
          </cell>
          <cell r="AP244" t="e">
            <v>#REF!</v>
          </cell>
          <cell r="AS244">
            <v>0</v>
          </cell>
        </row>
        <row r="245">
          <cell r="B245" t="str">
            <v>Feb 2015</v>
          </cell>
          <cell r="C245" t="str">
            <v>TE</v>
          </cell>
          <cell r="AP245" t="e">
            <v>#REF!</v>
          </cell>
          <cell r="AS245">
            <v>0</v>
          </cell>
        </row>
        <row r="246">
          <cell r="B246" t="str">
            <v>Mar 2015</v>
          </cell>
          <cell r="C246" t="str">
            <v>RS</v>
          </cell>
          <cell r="AP246" t="e">
            <v>#REF!</v>
          </cell>
          <cell r="AS246">
            <v>0</v>
          </cell>
        </row>
        <row r="247">
          <cell r="B247" t="str">
            <v>Apr 2015</v>
          </cell>
          <cell r="C247" t="str">
            <v>RS</v>
          </cell>
          <cell r="AP247" t="e">
            <v>#REF!</v>
          </cell>
          <cell r="AS247">
            <v>0</v>
          </cell>
        </row>
        <row r="248">
          <cell r="B248" t="str">
            <v>May 2015</v>
          </cell>
          <cell r="C248" t="str">
            <v>RS</v>
          </cell>
          <cell r="AP248" t="e">
            <v>#REF!</v>
          </cell>
          <cell r="AS248">
            <v>0</v>
          </cell>
        </row>
        <row r="249">
          <cell r="B249" t="str">
            <v>Jun 2015</v>
          </cell>
          <cell r="C249" t="str">
            <v>RTODE</v>
          </cell>
          <cell r="AP249" t="e">
            <v>#REF!</v>
          </cell>
          <cell r="AS249">
            <v>0</v>
          </cell>
        </row>
        <row r="250">
          <cell r="B250" t="str">
            <v>Jul 2015</v>
          </cell>
          <cell r="C250" t="str">
            <v>RTODE</v>
          </cell>
          <cell r="AP250" t="e">
            <v>#REF!</v>
          </cell>
          <cell r="AS250">
            <v>0</v>
          </cell>
        </row>
        <row r="251">
          <cell r="B251" t="str">
            <v>Aug 2015</v>
          </cell>
          <cell r="C251" t="str">
            <v>RTODD</v>
          </cell>
          <cell r="AP251" t="e">
            <v>#REF!</v>
          </cell>
          <cell r="AS251">
            <v>0</v>
          </cell>
        </row>
        <row r="252">
          <cell r="B252" t="str">
            <v>Sep 2015</v>
          </cell>
          <cell r="C252" t="str">
            <v>RTODD</v>
          </cell>
          <cell r="AP252" t="e">
            <v>#REF!</v>
          </cell>
          <cell r="AS252">
            <v>0</v>
          </cell>
        </row>
        <row r="253">
          <cell r="B253" t="str">
            <v>Oct 2014</v>
          </cell>
          <cell r="C253" t="str">
            <v>VFD</v>
          </cell>
          <cell r="AP253" t="e">
            <v>#REF!</v>
          </cell>
          <cell r="AS253">
            <v>0</v>
          </cell>
        </row>
        <row r="254">
          <cell r="B254" t="str">
            <v>Nov 2014</v>
          </cell>
          <cell r="C254" t="str">
            <v>LEV</v>
          </cell>
          <cell r="AP254" t="e">
            <v>#REF!</v>
          </cell>
          <cell r="AS254">
            <v>0</v>
          </cell>
        </row>
        <row r="255">
          <cell r="B255" t="str">
            <v>Dec 2014</v>
          </cell>
          <cell r="C255" t="str">
            <v>LEV</v>
          </cell>
          <cell r="AP255" t="e">
            <v>#REF!</v>
          </cell>
          <cell r="AS255">
            <v>0</v>
          </cell>
        </row>
        <row r="256">
          <cell r="B256" t="str">
            <v>Jan 2015</v>
          </cell>
          <cell r="C256" t="str">
            <v>FLSP</v>
          </cell>
          <cell r="AP256" t="e">
            <v>#REF!</v>
          </cell>
          <cell r="AS256">
            <v>0</v>
          </cell>
        </row>
        <row r="257">
          <cell r="B257" t="str">
            <v>Feb 2015</v>
          </cell>
          <cell r="C257" t="str">
            <v>FLST</v>
          </cell>
          <cell r="AP257" t="e">
            <v>#REF!</v>
          </cell>
          <cell r="AS257">
            <v>0</v>
          </cell>
        </row>
        <row r="258">
          <cell r="B258" t="str">
            <v>Mar 2015</v>
          </cell>
          <cell r="C258" t="str">
            <v>GSS</v>
          </cell>
          <cell r="AP258" t="e">
            <v>#REF!</v>
          </cell>
          <cell r="AS258">
            <v>0</v>
          </cell>
        </row>
        <row r="259">
          <cell r="B259" t="str">
            <v>Apr 2015</v>
          </cell>
          <cell r="C259" t="str">
            <v>GSS</v>
          </cell>
          <cell r="AP259" t="e">
            <v>#REF!</v>
          </cell>
          <cell r="AS259">
            <v>0</v>
          </cell>
        </row>
        <row r="260">
          <cell r="B260" t="str">
            <v>May 2015</v>
          </cell>
          <cell r="C260" t="str">
            <v>GSS</v>
          </cell>
          <cell r="AP260" t="e">
            <v>#REF!</v>
          </cell>
          <cell r="AS260">
            <v>0</v>
          </cell>
        </row>
        <row r="261">
          <cell r="B261" t="str">
            <v>Jun 2015</v>
          </cell>
          <cell r="C261" t="str">
            <v>GSS</v>
          </cell>
          <cell r="AP261" t="e">
            <v>#REF!</v>
          </cell>
          <cell r="AS261">
            <v>0</v>
          </cell>
        </row>
        <row r="262">
          <cell r="B262" t="str">
            <v>Jul 2015</v>
          </cell>
          <cell r="C262" t="str">
            <v>GSS</v>
          </cell>
          <cell r="AP262" t="e">
            <v>#REF!</v>
          </cell>
          <cell r="AS262">
            <v>0</v>
          </cell>
        </row>
        <row r="263">
          <cell r="B263" t="str">
            <v>Aug 2015</v>
          </cell>
          <cell r="C263" t="str">
            <v>GSS</v>
          </cell>
          <cell r="AP263" t="e">
            <v>#REF!</v>
          </cell>
          <cell r="AS263">
            <v>0</v>
          </cell>
        </row>
        <row r="264">
          <cell r="B264" t="str">
            <v>Sep 2015</v>
          </cell>
          <cell r="C264" t="str">
            <v>PSS</v>
          </cell>
          <cell r="AP264" t="e">
            <v>#REF!</v>
          </cell>
          <cell r="AS264">
            <v>0</v>
          </cell>
        </row>
        <row r="265">
          <cell r="B265" t="str">
            <v>Oct 2014</v>
          </cell>
          <cell r="C265" t="str">
            <v>PSP</v>
          </cell>
          <cell r="AP265" t="e">
            <v>#REF!</v>
          </cell>
          <cell r="AS265">
            <v>0</v>
          </cell>
        </row>
        <row r="266">
          <cell r="B266" t="str">
            <v>Nov 2014</v>
          </cell>
          <cell r="C266" t="str">
            <v>PSS</v>
          </cell>
          <cell r="AP266" t="e">
            <v>#REF!</v>
          </cell>
          <cell r="AS266">
            <v>0</v>
          </cell>
        </row>
        <row r="267">
          <cell r="B267" t="str">
            <v>Dec 2014</v>
          </cell>
          <cell r="C267" t="str">
            <v>TODS</v>
          </cell>
          <cell r="AP267" t="e">
            <v>#REF!</v>
          </cell>
          <cell r="AS267">
            <v>0</v>
          </cell>
        </row>
        <row r="268">
          <cell r="B268" t="str">
            <v>Jan 2015</v>
          </cell>
          <cell r="C268" t="str">
            <v>TODP</v>
          </cell>
          <cell r="AP268" t="e">
            <v>#REF!</v>
          </cell>
          <cell r="AS268">
            <v>0</v>
          </cell>
        </row>
        <row r="269">
          <cell r="B269" t="str">
            <v>Feb 2015</v>
          </cell>
          <cell r="C269" t="str">
            <v>GS3</v>
          </cell>
          <cell r="AP269" t="e">
            <v>#REF!</v>
          </cell>
          <cell r="AS269">
            <v>0</v>
          </cell>
        </row>
        <row r="270">
          <cell r="B270" t="str">
            <v>Mar 2015</v>
          </cell>
          <cell r="C270" t="str">
            <v>GS3</v>
          </cell>
          <cell r="AP270" t="e">
            <v>#REF!</v>
          </cell>
          <cell r="AS270">
            <v>0</v>
          </cell>
        </row>
        <row r="271">
          <cell r="B271" t="str">
            <v>Apr 2015</v>
          </cell>
          <cell r="C271" t="str">
            <v>GS3</v>
          </cell>
          <cell r="AP271" t="e">
            <v>#REF!</v>
          </cell>
          <cell r="AS271">
            <v>0</v>
          </cell>
        </row>
        <row r="272">
          <cell r="B272" t="str">
            <v>May 2015</v>
          </cell>
          <cell r="C272" t="str">
            <v>GS3</v>
          </cell>
          <cell r="AP272" t="e">
            <v>#REF!</v>
          </cell>
          <cell r="AS272">
            <v>0</v>
          </cell>
        </row>
        <row r="273">
          <cell r="B273" t="str">
            <v>Jun 2015</v>
          </cell>
          <cell r="C273" t="str">
            <v>LWC</v>
          </cell>
          <cell r="AP273" t="e">
            <v>#REF!</v>
          </cell>
          <cell r="AS273">
            <v>0</v>
          </cell>
        </row>
        <row r="274">
          <cell r="B274" t="str">
            <v>Jul 2015</v>
          </cell>
          <cell r="C274" t="str">
            <v>CSR</v>
          </cell>
          <cell r="AP274" t="e">
            <v>#REF!</v>
          </cell>
          <cell r="AS274">
            <v>0</v>
          </cell>
        </row>
        <row r="275">
          <cell r="B275" t="str">
            <v>Aug 2015</v>
          </cell>
          <cell r="C275" t="str">
            <v>CSR</v>
          </cell>
          <cell r="AP275" t="e">
            <v>#REF!</v>
          </cell>
          <cell r="AS275">
            <v>0</v>
          </cell>
        </row>
        <row r="276">
          <cell r="B276" t="str">
            <v>Sep 2015</v>
          </cell>
          <cell r="C276" t="str">
            <v>FK</v>
          </cell>
          <cell r="AP276" t="e">
            <v>#REF!</v>
          </cell>
          <cell r="AS276">
            <v>0</v>
          </cell>
        </row>
        <row r="277">
          <cell r="B277" t="str">
            <v>Oct 2014</v>
          </cell>
          <cell r="C277" t="str">
            <v>RTS</v>
          </cell>
          <cell r="AP277" t="e">
            <v>#REF!</v>
          </cell>
          <cell r="AS277">
            <v>0</v>
          </cell>
        </row>
        <row r="278">
          <cell r="B278" t="str">
            <v>Nov 2014</v>
          </cell>
          <cell r="C278" t="str">
            <v>PSS</v>
          </cell>
          <cell r="AP278" t="e">
            <v>#REF!</v>
          </cell>
          <cell r="AS278">
            <v>0</v>
          </cell>
        </row>
        <row r="279">
          <cell r="B279" t="str">
            <v>Dec 2014</v>
          </cell>
          <cell r="C279" t="str">
            <v>PSP</v>
          </cell>
          <cell r="AP279" t="e">
            <v>#REF!</v>
          </cell>
          <cell r="AS279">
            <v>0</v>
          </cell>
        </row>
        <row r="280">
          <cell r="B280" t="str">
            <v>Jan 2015</v>
          </cell>
          <cell r="C280" t="str">
            <v>TODS</v>
          </cell>
          <cell r="AP280" t="e">
            <v>#REF!</v>
          </cell>
          <cell r="AS280">
            <v>0</v>
          </cell>
        </row>
        <row r="281">
          <cell r="B281" t="str">
            <v>Feb 2015</v>
          </cell>
          <cell r="C281" t="str">
            <v>TODP</v>
          </cell>
          <cell r="AP281" t="e">
            <v>#REF!</v>
          </cell>
          <cell r="AS281">
            <v>0</v>
          </cell>
        </row>
        <row r="282">
          <cell r="B282" t="str">
            <v>Mar 2015</v>
          </cell>
          <cell r="C282" t="str">
            <v>TODP</v>
          </cell>
          <cell r="AP282" t="e">
            <v>#REF!</v>
          </cell>
          <cell r="AS282">
            <v>0</v>
          </cell>
        </row>
        <row r="283">
          <cell r="B283" t="str">
            <v>Apr 2015</v>
          </cell>
          <cell r="C283" t="str">
            <v>LE</v>
          </cell>
          <cell r="AP283" t="e">
            <v>#REF!</v>
          </cell>
          <cell r="AS283">
            <v>0</v>
          </cell>
        </row>
        <row r="284">
          <cell r="B284" t="str">
            <v>May 2015</v>
          </cell>
          <cell r="C284" t="str">
            <v>LE</v>
          </cell>
          <cell r="AP284" t="e">
            <v>#REF!</v>
          </cell>
          <cell r="AS284">
            <v>0</v>
          </cell>
        </row>
        <row r="285">
          <cell r="B285" t="str">
            <v>Jun 2015</v>
          </cell>
          <cell r="C285" t="str">
            <v>LE</v>
          </cell>
          <cell r="AP285" t="e">
            <v>#REF!</v>
          </cell>
          <cell r="AS285">
            <v>0</v>
          </cell>
        </row>
        <row r="286">
          <cell r="B286" t="str">
            <v>Jul 2015</v>
          </cell>
          <cell r="C286" t="str">
            <v>TE</v>
          </cell>
          <cell r="AP286" t="e">
            <v>#REF!</v>
          </cell>
          <cell r="AS286">
            <v>0</v>
          </cell>
        </row>
        <row r="287">
          <cell r="B287" t="str">
            <v>Aug 2015</v>
          </cell>
          <cell r="C287" t="str">
            <v>TE</v>
          </cell>
          <cell r="AP287" t="e">
            <v>#REF!</v>
          </cell>
          <cell r="AS287">
            <v>0</v>
          </cell>
        </row>
        <row r="288">
          <cell r="B288" t="str">
            <v>Sep 2015</v>
          </cell>
          <cell r="C288" t="str">
            <v>RS</v>
          </cell>
          <cell r="AP288" t="e">
            <v>#REF!</v>
          </cell>
          <cell r="AS288">
            <v>0</v>
          </cell>
        </row>
        <row r="289">
          <cell r="B289" t="str">
            <v>Oct 2014</v>
          </cell>
          <cell r="C289" t="str">
            <v>RS</v>
          </cell>
          <cell r="AP289" t="e">
            <v>#REF!</v>
          </cell>
          <cell r="AS289">
            <v>0</v>
          </cell>
        </row>
        <row r="290">
          <cell r="B290" t="str">
            <v>Nov 2014</v>
          </cell>
          <cell r="C290" t="str">
            <v>RS</v>
          </cell>
          <cell r="AP290" t="e">
            <v>#REF!</v>
          </cell>
          <cell r="AS290">
            <v>0</v>
          </cell>
        </row>
        <row r="291">
          <cell r="B291" t="str">
            <v>Dec 2014</v>
          </cell>
          <cell r="C291" t="str">
            <v>RTODE</v>
          </cell>
          <cell r="AP291" t="e">
            <v>#REF!</v>
          </cell>
          <cell r="AS291">
            <v>0</v>
          </cell>
        </row>
        <row r="292">
          <cell r="B292" t="str">
            <v>Jan 2015</v>
          </cell>
          <cell r="C292" t="str">
            <v>RTODE</v>
          </cell>
          <cell r="AP292" t="e">
            <v>#REF!</v>
          </cell>
          <cell r="AS292">
            <v>0</v>
          </cell>
        </row>
        <row r="293">
          <cell r="B293" t="str">
            <v>Feb 2015</v>
          </cell>
          <cell r="C293" t="str">
            <v>RTODD</v>
          </cell>
          <cell r="AP293" t="e">
            <v>#REF!</v>
          </cell>
          <cell r="AS293">
            <v>0</v>
          </cell>
        </row>
        <row r="294">
          <cell r="B294" t="str">
            <v>Mar 2015</v>
          </cell>
          <cell r="C294" t="str">
            <v>RTODD</v>
          </cell>
          <cell r="AP294" t="e">
            <v>#REF!</v>
          </cell>
          <cell r="AS294">
            <v>0</v>
          </cell>
        </row>
        <row r="295">
          <cell r="B295" t="str">
            <v>Apr 2015</v>
          </cell>
          <cell r="C295" t="str">
            <v>VFD</v>
          </cell>
          <cell r="AP295" t="e">
            <v>#REF!</v>
          </cell>
          <cell r="AS295">
            <v>0</v>
          </cell>
        </row>
        <row r="296">
          <cell r="B296" t="str">
            <v>May 2015</v>
          </cell>
          <cell r="C296" t="str">
            <v>LEV</v>
          </cell>
          <cell r="AP296" t="e">
            <v>#REF!</v>
          </cell>
          <cell r="AS296">
            <v>0</v>
          </cell>
        </row>
        <row r="297">
          <cell r="B297" t="str">
            <v>Jun 2015</v>
          </cell>
          <cell r="C297" t="str">
            <v>LEV</v>
          </cell>
          <cell r="AP297" t="e">
            <v>#REF!</v>
          </cell>
          <cell r="AS297">
            <v>0</v>
          </cell>
        </row>
        <row r="298">
          <cell r="B298" t="str">
            <v>Jul 2015</v>
          </cell>
          <cell r="C298" t="str">
            <v>FLSP</v>
          </cell>
          <cell r="AP298" t="e">
            <v>#REF!</v>
          </cell>
          <cell r="AS298">
            <v>0</v>
          </cell>
        </row>
        <row r="299">
          <cell r="B299" t="str">
            <v>Aug 2015</v>
          </cell>
          <cell r="C299" t="str">
            <v>FLST</v>
          </cell>
          <cell r="AP299" t="e">
            <v>#REF!</v>
          </cell>
          <cell r="AS299">
            <v>0</v>
          </cell>
        </row>
        <row r="300">
          <cell r="B300" t="str">
            <v>Sep 2015</v>
          </cell>
          <cell r="C300" t="str">
            <v>GSS</v>
          </cell>
          <cell r="AP300" t="e">
            <v>#REF!</v>
          </cell>
          <cell r="AS300">
            <v>0</v>
          </cell>
        </row>
        <row r="301">
          <cell r="B301" t="str">
            <v>Oct 2014</v>
          </cell>
          <cell r="C301" t="str">
            <v>GSS</v>
          </cell>
          <cell r="AP301" t="e">
            <v>#REF!</v>
          </cell>
          <cell r="AS301">
            <v>0</v>
          </cell>
        </row>
        <row r="302">
          <cell r="B302" t="str">
            <v>Nov 2014</v>
          </cell>
          <cell r="C302" t="str">
            <v>GSS</v>
          </cell>
          <cell r="AP302" t="e">
            <v>#REF!</v>
          </cell>
          <cell r="AS302">
            <v>0</v>
          </cell>
        </row>
        <row r="303">
          <cell r="B303" t="str">
            <v>Dec 2014</v>
          </cell>
          <cell r="C303" t="str">
            <v>GSS</v>
          </cell>
          <cell r="AP303" t="e">
            <v>#REF!</v>
          </cell>
          <cell r="AS303">
            <v>0</v>
          </cell>
        </row>
        <row r="304">
          <cell r="B304" t="str">
            <v>Jan 2015</v>
          </cell>
          <cell r="C304" t="str">
            <v>GSS</v>
          </cell>
          <cell r="AP304" t="e">
            <v>#REF!</v>
          </cell>
          <cell r="AS304">
            <v>0</v>
          </cell>
        </row>
        <row r="305">
          <cell r="B305" t="str">
            <v>Feb 2015</v>
          </cell>
          <cell r="C305" t="str">
            <v>GSS</v>
          </cell>
          <cell r="AP305" t="e">
            <v>#REF!</v>
          </cell>
          <cell r="AS305">
            <v>0</v>
          </cell>
        </row>
        <row r="306">
          <cell r="B306" t="str">
            <v>Mar 2015</v>
          </cell>
          <cell r="C306" t="str">
            <v>PSS</v>
          </cell>
          <cell r="AP306" t="e">
            <v>#REF!</v>
          </cell>
          <cell r="AS306">
            <v>0</v>
          </cell>
        </row>
        <row r="307">
          <cell r="B307" t="str">
            <v>Apr 2015</v>
          </cell>
          <cell r="C307" t="str">
            <v>PSP</v>
          </cell>
          <cell r="AP307" t="e">
            <v>#REF!</v>
          </cell>
          <cell r="AS307">
            <v>0</v>
          </cell>
        </row>
        <row r="308">
          <cell r="B308" t="str">
            <v>May 2015</v>
          </cell>
          <cell r="C308" t="str">
            <v>PSS</v>
          </cell>
          <cell r="AP308" t="e">
            <v>#REF!</v>
          </cell>
          <cell r="AS308">
            <v>0</v>
          </cell>
        </row>
        <row r="309">
          <cell r="B309" t="str">
            <v>Jun 2015</v>
          </cell>
          <cell r="C309" t="str">
            <v>TODS</v>
          </cell>
          <cell r="AP309" t="e">
            <v>#REF!</v>
          </cell>
          <cell r="AS309">
            <v>0</v>
          </cell>
        </row>
        <row r="310">
          <cell r="B310" t="str">
            <v>Jul 2015</v>
          </cell>
          <cell r="C310" t="str">
            <v>TODP</v>
          </cell>
          <cell r="AP310" t="e">
            <v>#REF!</v>
          </cell>
          <cell r="AS310">
            <v>0</v>
          </cell>
        </row>
        <row r="311">
          <cell r="B311" t="str">
            <v>Aug 2015</v>
          </cell>
          <cell r="C311" t="str">
            <v>GS3</v>
          </cell>
          <cell r="AP311" t="e">
            <v>#REF!</v>
          </cell>
          <cell r="AS311">
            <v>0</v>
          </cell>
        </row>
        <row r="312">
          <cell r="B312" t="str">
            <v>Sep 2015</v>
          </cell>
          <cell r="C312" t="str">
            <v>GS3</v>
          </cell>
          <cell r="AP312" t="e">
            <v>#REF!</v>
          </cell>
          <cell r="AS312">
            <v>0</v>
          </cell>
        </row>
        <row r="313">
          <cell r="B313" t="str">
            <v>Oct 2014</v>
          </cell>
          <cell r="C313" t="str">
            <v>GS3</v>
          </cell>
          <cell r="AP313" t="e">
            <v>#REF!</v>
          </cell>
          <cell r="AS313">
            <v>0</v>
          </cell>
        </row>
        <row r="314">
          <cell r="B314" t="str">
            <v>Nov 2014</v>
          </cell>
          <cell r="C314" t="str">
            <v>GS3</v>
          </cell>
          <cell r="AP314" t="e">
            <v>#REF!</v>
          </cell>
          <cell r="AS314">
            <v>0</v>
          </cell>
        </row>
        <row r="315">
          <cell r="B315" t="str">
            <v>Dec 2014</v>
          </cell>
          <cell r="C315" t="str">
            <v>LWC</v>
          </cell>
          <cell r="AP315" t="e">
            <v>#REF!</v>
          </cell>
          <cell r="AS315">
            <v>0</v>
          </cell>
        </row>
        <row r="316">
          <cell r="B316" t="str">
            <v>Jan 2015</v>
          </cell>
          <cell r="C316" t="str">
            <v>CSR</v>
          </cell>
          <cell r="AP316" t="e">
            <v>#REF!</v>
          </cell>
          <cell r="AS316">
            <v>0</v>
          </cell>
        </row>
        <row r="317">
          <cell r="B317" t="str">
            <v>Feb 2015</v>
          </cell>
          <cell r="C317" t="str">
            <v>CSR</v>
          </cell>
          <cell r="AP317" t="e">
            <v>#REF!</v>
          </cell>
          <cell r="AS317">
            <v>0</v>
          </cell>
        </row>
        <row r="318">
          <cell r="B318" t="str">
            <v>Mar 2015</v>
          </cell>
          <cell r="C318" t="str">
            <v>FK</v>
          </cell>
          <cell r="AP318" t="e">
            <v>#REF!</v>
          </cell>
          <cell r="AS318">
            <v>0</v>
          </cell>
        </row>
        <row r="319">
          <cell r="B319" t="str">
            <v>Apr 2015</v>
          </cell>
          <cell r="C319" t="str">
            <v>RTS</v>
          </cell>
          <cell r="AP319" t="e">
            <v>#REF!</v>
          </cell>
          <cell r="AS319">
            <v>0</v>
          </cell>
        </row>
        <row r="320">
          <cell r="B320" t="str">
            <v>May 2015</v>
          </cell>
          <cell r="C320" t="str">
            <v>PSS</v>
          </cell>
          <cell r="AP320" t="e">
            <v>#REF!</v>
          </cell>
          <cell r="AS320">
            <v>0</v>
          </cell>
        </row>
        <row r="321">
          <cell r="B321" t="str">
            <v>Jun 2015</v>
          </cell>
          <cell r="C321" t="str">
            <v>PSP</v>
          </cell>
          <cell r="AP321" t="e">
            <v>#REF!</v>
          </cell>
          <cell r="AS321">
            <v>0</v>
          </cell>
        </row>
        <row r="322">
          <cell r="B322" t="str">
            <v>Jul 2015</v>
          </cell>
          <cell r="C322" t="str">
            <v>TODS</v>
          </cell>
          <cell r="AP322" t="e">
            <v>#REF!</v>
          </cell>
          <cell r="AS322">
            <v>0</v>
          </cell>
        </row>
        <row r="323">
          <cell r="B323" t="str">
            <v>Aug 2015</v>
          </cell>
          <cell r="C323" t="str">
            <v>TODP</v>
          </cell>
          <cell r="AP323" t="e">
            <v>#REF!</v>
          </cell>
          <cell r="AS323">
            <v>0</v>
          </cell>
        </row>
        <row r="324">
          <cell r="B324" t="str">
            <v>Sep 2015</v>
          </cell>
          <cell r="C324" t="str">
            <v>TODP</v>
          </cell>
          <cell r="AP324" t="e">
            <v>#REF!</v>
          </cell>
          <cell r="AS324">
            <v>0</v>
          </cell>
        </row>
        <row r="325">
          <cell r="B325" t="str">
            <v>Oct 2014</v>
          </cell>
          <cell r="C325" t="str">
            <v>LE</v>
          </cell>
          <cell r="AP325" t="e">
            <v>#REF!</v>
          </cell>
          <cell r="AS325">
            <v>0</v>
          </cell>
        </row>
        <row r="326">
          <cell r="B326" t="str">
            <v>Nov 2014</v>
          </cell>
          <cell r="C326" t="str">
            <v>LE</v>
          </cell>
          <cell r="AP326" t="e">
            <v>#REF!</v>
          </cell>
          <cell r="AS326">
            <v>0</v>
          </cell>
        </row>
        <row r="327">
          <cell r="B327" t="str">
            <v>Dec 2014</v>
          </cell>
          <cell r="C327" t="str">
            <v>LE</v>
          </cell>
          <cell r="AP327" t="e">
            <v>#REF!</v>
          </cell>
          <cell r="AS327">
            <v>0</v>
          </cell>
        </row>
        <row r="328">
          <cell r="B328" t="str">
            <v>Jan 2015</v>
          </cell>
          <cell r="C328" t="str">
            <v>TE</v>
          </cell>
          <cell r="AP328" t="e">
            <v>#REF!</v>
          </cell>
          <cell r="AS328">
            <v>0</v>
          </cell>
        </row>
        <row r="329">
          <cell r="B329" t="str">
            <v>Feb 2015</v>
          </cell>
          <cell r="C329" t="str">
            <v>TE</v>
          </cell>
          <cell r="AP329" t="e">
            <v>#REF!</v>
          </cell>
          <cell r="AS329">
            <v>0</v>
          </cell>
        </row>
        <row r="330">
          <cell r="B330" t="str">
            <v>Mar 2015</v>
          </cell>
          <cell r="C330" t="str">
            <v>RS</v>
          </cell>
          <cell r="AP330" t="e">
            <v>#REF!</v>
          </cell>
          <cell r="AS330">
            <v>0</v>
          </cell>
        </row>
        <row r="331">
          <cell r="B331" t="str">
            <v>Apr 2015</v>
          </cell>
          <cell r="C331" t="str">
            <v>RS</v>
          </cell>
          <cell r="AP331" t="e">
            <v>#REF!</v>
          </cell>
          <cell r="AS331">
            <v>0</v>
          </cell>
        </row>
        <row r="332">
          <cell r="B332" t="str">
            <v>May 2015</v>
          </cell>
          <cell r="C332" t="str">
            <v>RS</v>
          </cell>
          <cell r="AP332" t="e">
            <v>#REF!</v>
          </cell>
          <cell r="AS332">
            <v>0</v>
          </cell>
        </row>
        <row r="333">
          <cell r="B333" t="str">
            <v>Jun 2015</v>
          </cell>
          <cell r="C333" t="str">
            <v>RTODE</v>
          </cell>
          <cell r="AP333" t="e">
            <v>#REF!</v>
          </cell>
          <cell r="AS333">
            <v>0</v>
          </cell>
        </row>
        <row r="334">
          <cell r="B334" t="str">
            <v>Jul 2015</v>
          </cell>
          <cell r="C334" t="str">
            <v>RTODE</v>
          </cell>
          <cell r="AP334" t="e">
            <v>#REF!</v>
          </cell>
          <cell r="AS334">
            <v>0</v>
          </cell>
        </row>
        <row r="335">
          <cell r="B335" t="str">
            <v>Aug 2015</v>
          </cell>
          <cell r="C335" t="str">
            <v>RTODD</v>
          </cell>
          <cell r="AP335" t="e">
            <v>#REF!</v>
          </cell>
          <cell r="AS335">
            <v>0</v>
          </cell>
        </row>
        <row r="336">
          <cell r="B336" t="str">
            <v>Sep 2015</v>
          </cell>
          <cell r="C336" t="str">
            <v>RTODD</v>
          </cell>
          <cell r="AP336" t="e">
            <v>#REF!</v>
          </cell>
          <cell r="AS336">
            <v>0</v>
          </cell>
        </row>
        <row r="337">
          <cell r="B337" t="str">
            <v>Oct 2014</v>
          </cell>
          <cell r="C337" t="str">
            <v>VFD</v>
          </cell>
          <cell r="AP337" t="e">
            <v>#REF!</v>
          </cell>
          <cell r="AS337">
            <v>0</v>
          </cell>
        </row>
        <row r="338">
          <cell r="B338" t="str">
            <v>Nov 2014</v>
          </cell>
          <cell r="C338" t="str">
            <v>LEV</v>
          </cell>
          <cell r="AP338" t="e">
            <v>#REF!</v>
          </cell>
          <cell r="AS338">
            <v>0</v>
          </cell>
        </row>
        <row r="339">
          <cell r="B339" t="str">
            <v>Dec 2014</v>
          </cell>
          <cell r="C339" t="str">
            <v>LEV</v>
          </cell>
          <cell r="AP339" t="e">
            <v>#REF!</v>
          </cell>
          <cell r="AS339">
            <v>0</v>
          </cell>
        </row>
        <row r="340">
          <cell r="B340" t="str">
            <v>Jan 2015</v>
          </cell>
          <cell r="C340" t="str">
            <v>FLSP</v>
          </cell>
          <cell r="AP340" t="e">
            <v>#REF!</v>
          </cell>
          <cell r="AS340">
            <v>0</v>
          </cell>
        </row>
        <row r="341">
          <cell r="B341" t="str">
            <v>Feb 2015</v>
          </cell>
          <cell r="C341" t="str">
            <v>FLST</v>
          </cell>
          <cell r="AP341" t="e">
            <v>#REF!</v>
          </cell>
          <cell r="AS341">
            <v>0</v>
          </cell>
        </row>
        <row r="342">
          <cell r="B342" t="str">
            <v>Mar 2015</v>
          </cell>
          <cell r="C342" t="str">
            <v>GSS</v>
          </cell>
          <cell r="AP342" t="e">
            <v>#REF!</v>
          </cell>
          <cell r="AS342">
            <v>0</v>
          </cell>
        </row>
        <row r="343">
          <cell r="B343" t="str">
            <v>Apr 2015</v>
          </cell>
          <cell r="C343" t="str">
            <v>GSS</v>
          </cell>
          <cell r="AP343" t="e">
            <v>#REF!</v>
          </cell>
          <cell r="AS343">
            <v>0</v>
          </cell>
        </row>
        <row r="344">
          <cell r="B344" t="str">
            <v>May 2015</v>
          </cell>
          <cell r="C344" t="str">
            <v>GSS</v>
          </cell>
          <cell r="AP344" t="e">
            <v>#REF!</v>
          </cell>
          <cell r="AS344">
            <v>0</v>
          </cell>
        </row>
        <row r="345">
          <cell r="B345" t="str">
            <v>Jun 2015</v>
          </cell>
          <cell r="C345" t="str">
            <v>GSS</v>
          </cell>
          <cell r="AP345" t="e">
            <v>#REF!</v>
          </cell>
          <cell r="AS345">
            <v>0</v>
          </cell>
        </row>
        <row r="346">
          <cell r="B346" t="str">
            <v>Jul 2015</v>
          </cell>
          <cell r="C346" t="str">
            <v>GSS</v>
          </cell>
          <cell r="AP346" t="e">
            <v>#REF!</v>
          </cell>
          <cell r="AS346">
            <v>0</v>
          </cell>
        </row>
        <row r="347">
          <cell r="B347" t="str">
            <v>Aug 2015</v>
          </cell>
          <cell r="C347" t="str">
            <v>GSS</v>
          </cell>
          <cell r="AP347" t="e">
            <v>#REF!</v>
          </cell>
          <cell r="AS347">
            <v>0</v>
          </cell>
        </row>
        <row r="348">
          <cell r="B348" t="str">
            <v>Sep 2015</v>
          </cell>
          <cell r="C348" t="str">
            <v>PSS</v>
          </cell>
          <cell r="AP348" t="e">
            <v>#REF!</v>
          </cell>
          <cell r="AS348">
            <v>0</v>
          </cell>
        </row>
        <row r="349">
          <cell r="B349" t="str">
            <v>Oct 2014</v>
          </cell>
          <cell r="C349" t="str">
            <v>PSP</v>
          </cell>
          <cell r="AP349" t="e">
            <v>#REF!</v>
          </cell>
          <cell r="AS349">
            <v>0</v>
          </cell>
        </row>
        <row r="350">
          <cell r="B350" t="str">
            <v>Nov 2014</v>
          </cell>
          <cell r="C350" t="str">
            <v>PSS</v>
          </cell>
          <cell r="AP350" t="e">
            <v>#REF!</v>
          </cell>
          <cell r="AS350">
            <v>0</v>
          </cell>
        </row>
        <row r="351">
          <cell r="B351" t="str">
            <v>Dec 2014</v>
          </cell>
          <cell r="C351" t="str">
            <v>TODS</v>
          </cell>
          <cell r="AP351" t="e">
            <v>#REF!</v>
          </cell>
          <cell r="AS351">
            <v>0</v>
          </cell>
        </row>
        <row r="352">
          <cell r="B352" t="str">
            <v>Jan 2015</v>
          </cell>
          <cell r="C352" t="str">
            <v>TODP</v>
          </cell>
          <cell r="AP352" t="e">
            <v>#REF!</v>
          </cell>
          <cell r="AS352">
            <v>0</v>
          </cell>
        </row>
        <row r="353">
          <cell r="B353" t="str">
            <v>Feb 2015</v>
          </cell>
          <cell r="C353" t="str">
            <v>GS3</v>
          </cell>
          <cell r="AP353" t="e">
            <v>#REF!</v>
          </cell>
          <cell r="AS353">
            <v>0</v>
          </cell>
        </row>
        <row r="354">
          <cell r="B354" t="str">
            <v>Mar 2015</v>
          </cell>
          <cell r="C354" t="str">
            <v>GS3</v>
          </cell>
          <cell r="AP354" t="e">
            <v>#REF!</v>
          </cell>
          <cell r="AS354">
            <v>0</v>
          </cell>
        </row>
        <row r="355">
          <cell r="B355" t="str">
            <v>Apr 2015</v>
          </cell>
          <cell r="C355" t="str">
            <v>GS3</v>
          </cell>
          <cell r="AP355" t="e">
            <v>#REF!</v>
          </cell>
          <cell r="AS355">
            <v>0</v>
          </cell>
        </row>
        <row r="356">
          <cell r="B356" t="str">
            <v>May 2015</v>
          </cell>
          <cell r="C356" t="str">
            <v>GS3</v>
          </cell>
          <cell r="AP356" t="e">
            <v>#REF!</v>
          </cell>
          <cell r="AS356">
            <v>0</v>
          </cell>
        </row>
        <row r="357">
          <cell r="B357" t="str">
            <v>Jun 2015</v>
          </cell>
          <cell r="C357" t="str">
            <v>LWC</v>
          </cell>
          <cell r="AP357" t="e">
            <v>#REF!</v>
          </cell>
          <cell r="AS357">
            <v>0</v>
          </cell>
        </row>
        <row r="358">
          <cell r="B358" t="str">
            <v>Jul 2015</v>
          </cell>
          <cell r="C358" t="str">
            <v>CSR</v>
          </cell>
          <cell r="AP358" t="e">
            <v>#REF!</v>
          </cell>
          <cell r="AS358">
            <v>0</v>
          </cell>
        </row>
        <row r="359">
          <cell r="B359" t="str">
            <v>Aug 2015</v>
          </cell>
          <cell r="C359" t="str">
            <v>CSR</v>
          </cell>
          <cell r="AP359" t="e">
            <v>#REF!</v>
          </cell>
          <cell r="AS359">
            <v>0</v>
          </cell>
        </row>
        <row r="360">
          <cell r="B360" t="str">
            <v>Sep 2015</v>
          </cell>
          <cell r="C360" t="str">
            <v>FK</v>
          </cell>
          <cell r="AP360" t="e">
            <v>#REF!</v>
          </cell>
          <cell r="AS360">
            <v>0</v>
          </cell>
        </row>
        <row r="361">
          <cell r="B361" t="str">
            <v>Oct 2014</v>
          </cell>
          <cell r="C361" t="str">
            <v>RTS</v>
          </cell>
          <cell r="AP361" t="e">
            <v>#REF!</v>
          </cell>
          <cell r="AS361">
            <v>0</v>
          </cell>
        </row>
        <row r="362">
          <cell r="B362" t="str">
            <v>Nov 2014</v>
          </cell>
          <cell r="C362" t="str">
            <v>PSS</v>
          </cell>
          <cell r="AP362" t="e">
            <v>#REF!</v>
          </cell>
          <cell r="AS362">
            <v>0</v>
          </cell>
        </row>
        <row r="363">
          <cell r="B363" t="str">
            <v>Dec 2014</v>
          </cell>
          <cell r="C363" t="str">
            <v>PSP</v>
          </cell>
          <cell r="AP363" t="e">
            <v>#REF!</v>
          </cell>
          <cell r="AS363">
            <v>0</v>
          </cell>
        </row>
        <row r="364">
          <cell r="B364" t="str">
            <v>Jan 2015</v>
          </cell>
          <cell r="C364" t="str">
            <v>TODS</v>
          </cell>
          <cell r="AP364" t="e">
            <v>#REF!</v>
          </cell>
          <cell r="AS364">
            <v>0</v>
          </cell>
        </row>
        <row r="365">
          <cell r="B365" t="str">
            <v>Feb 2015</v>
          </cell>
          <cell r="C365" t="str">
            <v>TODP</v>
          </cell>
          <cell r="AP365" t="e">
            <v>#REF!</v>
          </cell>
          <cell r="AS365">
            <v>0</v>
          </cell>
        </row>
        <row r="366">
          <cell r="B366" t="str">
            <v>Mar 2015</v>
          </cell>
          <cell r="C366" t="str">
            <v>TODP</v>
          </cell>
          <cell r="AP366" t="e">
            <v>#REF!</v>
          </cell>
          <cell r="AS366">
            <v>0</v>
          </cell>
        </row>
        <row r="367">
          <cell r="B367" t="str">
            <v>Apr 2015</v>
          </cell>
          <cell r="C367" t="str">
            <v>LE</v>
          </cell>
          <cell r="AP367" t="e">
            <v>#REF!</v>
          </cell>
          <cell r="AS367">
            <v>0</v>
          </cell>
        </row>
        <row r="368">
          <cell r="B368" t="str">
            <v>May 2015</v>
          </cell>
          <cell r="C368" t="str">
            <v>LE</v>
          </cell>
          <cell r="AP368" t="e">
            <v>#REF!</v>
          </cell>
          <cell r="AS368">
            <v>0</v>
          </cell>
        </row>
        <row r="369">
          <cell r="B369" t="str">
            <v>Jun 2015</v>
          </cell>
          <cell r="C369" t="str">
            <v>LE</v>
          </cell>
          <cell r="AP369" t="e">
            <v>#REF!</v>
          </cell>
          <cell r="AS369">
            <v>0</v>
          </cell>
        </row>
        <row r="370">
          <cell r="B370" t="str">
            <v>Jul 2015</v>
          </cell>
          <cell r="C370" t="str">
            <v>TE</v>
          </cell>
          <cell r="AP370" t="e">
            <v>#REF!</v>
          </cell>
          <cell r="AS370">
            <v>0</v>
          </cell>
        </row>
        <row r="371">
          <cell r="B371" t="str">
            <v>Aug 2015</v>
          </cell>
          <cell r="C371" t="str">
            <v>TE</v>
          </cell>
          <cell r="AP371" t="e">
            <v>#REF!</v>
          </cell>
          <cell r="AS371">
            <v>0</v>
          </cell>
        </row>
        <row r="372">
          <cell r="B372" t="str">
            <v>Sep 2015</v>
          </cell>
          <cell r="C372" t="str">
            <v>RS</v>
          </cell>
          <cell r="AP372" t="e">
            <v>#REF!</v>
          </cell>
          <cell r="AS372">
            <v>0</v>
          </cell>
        </row>
        <row r="373">
          <cell r="B373" t="str">
            <v>Oct 2014</v>
          </cell>
          <cell r="C373" t="str">
            <v>RS</v>
          </cell>
          <cell r="AP373" t="e">
            <v>#REF!</v>
          </cell>
          <cell r="AS373">
            <v>0</v>
          </cell>
        </row>
        <row r="374">
          <cell r="B374" t="str">
            <v>Nov 2014</v>
          </cell>
          <cell r="C374" t="str">
            <v>RS</v>
          </cell>
          <cell r="AP374" t="e">
            <v>#REF!</v>
          </cell>
          <cell r="AS374">
            <v>0</v>
          </cell>
        </row>
        <row r="375">
          <cell r="B375" t="str">
            <v>Dec 2014</v>
          </cell>
          <cell r="C375" t="str">
            <v>RTODE</v>
          </cell>
          <cell r="AP375" t="e">
            <v>#REF!</v>
          </cell>
          <cell r="AS375">
            <v>0</v>
          </cell>
        </row>
        <row r="376">
          <cell r="B376" t="str">
            <v>Jan 2015</v>
          </cell>
          <cell r="C376" t="str">
            <v>RTODE</v>
          </cell>
          <cell r="AP376" t="e">
            <v>#REF!</v>
          </cell>
          <cell r="AS376">
            <v>0</v>
          </cell>
        </row>
        <row r="377">
          <cell r="B377" t="str">
            <v>Feb 2015</v>
          </cell>
          <cell r="C377" t="str">
            <v>RTODD</v>
          </cell>
          <cell r="AP377" t="e">
            <v>#REF!</v>
          </cell>
          <cell r="AS377">
            <v>0</v>
          </cell>
        </row>
        <row r="378">
          <cell r="B378" t="str">
            <v>Mar 2015</v>
          </cell>
          <cell r="C378" t="str">
            <v>RTODD</v>
          </cell>
          <cell r="AP378" t="e">
            <v>#REF!</v>
          </cell>
          <cell r="AS378">
            <v>0</v>
          </cell>
        </row>
        <row r="379">
          <cell r="B379" t="str">
            <v>Apr 2015</v>
          </cell>
          <cell r="C379" t="str">
            <v>VFD</v>
          </cell>
          <cell r="AP379" t="e">
            <v>#REF!</v>
          </cell>
          <cell r="AS379">
            <v>0</v>
          </cell>
        </row>
        <row r="380">
          <cell r="B380" t="str">
            <v>May 2015</v>
          </cell>
          <cell r="C380" t="str">
            <v>LEV</v>
          </cell>
          <cell r="AP380" t="e">
            <v>#REF!</v>
          </cell>
          <cell r="AS380">
            <v>0</v>
          </cell>
        </row>
        <row r="381">
          <cell r="B381" t="str">
            <v>Jun 2015</v>
          </cell>
          <cell r="C381" t="str">
            <v>LEV</v>
          </cell>
          <cell r="AP381" t="e">
            <v>#REF!</v>
          </cell>
          <cell r="AS381">
            <v>0</v>
          </cell>
        </row>
        <row r="382">
          <cell r="B382" t="str">
            <v>Jul 2015</v>
          </cell>
          <cell r="C382" t="str">
            <v>FLSP</v>
          </cell>
          <cell r="AP382" t="e">
            <v>#REF!</v>
          </cell>
          <cell r="AS382">
            <v>0</v>
          </cell>
        </row>
        <row r="383">
          <cell r="B383" t="str">
            <v>Aug 2015</v>
          </cell>
          <cell r="C383" t="str">
            <v>FLST</v>
          </cell>
          <cell r="AP383" t="e">
            <v>#REF!</v>
          </cell>
          <cell r="AS383">
            <v>0</v>
          </cell>
        </row>
        <row r="384">
          <cell r="B384" t="str">
            <v>Sep 2015</v>
          </cell>
          <cell r="C384" t="str">
            <v>GSS</v>
          </cell>
          <cell r="AP384" t="e">
            <v>#REF!</v>
          </cell>
          <cell r="AS384">
            <v>0</v>
          </cell>
        </row>
        <row r="385">
          <cell r="B385" t="str">
            <v>Oct 2014</v>
          </cell>
          <cell r="C385" t="str">
            <v>GSS</v>
          </cell>
          <cell r="AP385" t="e">
            <v>#REF!</v>
          </cell>
          <cell r="AS385">
            <v>0</v>
          </cell>
        </row>
        <row r="386">
          <cell r="B386" t="str">
            <v>Nov 2014</v>
          </cell>
          <cell r="C386" t="str">
            <v>GSS</v>
          </cell>
          <cell r="AP386" t="e">
            <v>#REF!</v>
          </cell>
          <cell r="AS386">
            <v>0</v>
          </cell>
        </row>
        <row r="387">
          <cell r="B387" t="str">
            <v>Dec 2014</v>
          </cell>
          <cell r="C387" t="str">
            <v>GSS</v>
          </cell>
          <cell r="AP387" t="e">
            <v>#REF!</v>
          </cell>
          <cell r="AS387">
            <v>0</v>
          </cell>
        </row>
        <row r="388">
          <cell r="B388" t="str">
            <v>Jan 2015</v>
          </cell>
          <cell r="C388" t="str">
            <v>GSS</v>
          </cell>
          <cell r="AP388" t="e">
            <v>#REF!</v>
          </cell>
          <cell r="AS388">
            <v>0</v>
          </cell>
        </row>
        <row r="389">
          <cell r="B389" t="str">
            <v>Feb 2015</v>
          </cell>
          <cell r="C389" t="str">
            <v>GSS</v>
          </cell>
          <cell r="AP389" t="e">
            <v>#REF!</v>
          </cell>
          <cell r="AS389">
            <v>0</v>
          </cell>
        </row>
        <row r="390">
          <cell r="B390" t="str">
            <v>Mar 2015</v>
          </cell>
          <cell r="C390" t="str">
            <v>PSS</v>
          </cell>
          <cell r="AP390" t="e">
            <v>#REF!</v>
          </cell>
          <cell r="AS390">
            <v>0</v>
          </cell>
        </row>
        <row r="391">
          <cell r="B391" t="str">
            <v>Apr 2015</v>
          </cell>
          <cell r="C391" t="str">
            <v>PSP</v>
          </cell>
          <cell r="AP391" t="e">
            <v>#REF!</v>
          </cell>
          <cell r="AS391">
            <v>0</v>
          </cell>
        </row>
        <row r="392">
          <cell r="B392" t="str">
            <v>May 2015</v>
          </cell>
          <cell r="C392" t="str">
            <v>PSS</v>
          </cell>
          <cell r="AP392" t="e">
            <v>#REF!</v>
          </cell>
          <cell r="AS392">
            <v>0</v>
          </cell>
        </row>
        <row r="393">
          <cell r="B393" t="str">
            <v>Jun 2015</v>
          </cell>
          <cell r="C393" t="str">
            <v>TODS</v>
          </cell>
          <cell r="AP393" t="e">
            <v>#REF!</v>
          </cell>
          <cell r="AS393">
            <v>0</v>
          </cell>
        </row>
        <row r="394">
          <cell r="B394" t="str">
            <v>Jul 2015</v>
          </cell>
          <cell r="C394" t="str">
            <v>TODP</v>
          </cell>
          <cell r="AP394" t="e">
            <v>#REF!</v>
          </cell>
          <cell r="AS394">
            <v>0</v>
          </cell>
        </row>
        <row r="395">
          <cell r="B395" t="str">
            <v>Aug 2015</v>
          </cell>
          <cell r="C395" t="str">
            <v>GS3</v>
          </cell>
          <cell r="AP395" t="e">
            <v>#REF!</v>
          </cell>
          <cell r="AS395">
            <v>0</v>
          </cell>
        </row>
        <row r="396">
          <cell r="B396" t="str">
            <v>Sep 2015</v>
          </cell>
          <cell r="C396" t="str">
            <v>GS3</v>
          </cell>
          <cell r="AP396" t="e">
            <v>#REF!</v>
          </cell>
          <cell r="AS396">
            <v>0</v>
          </cell>
        </row>
        <row r="397">
          <cell r="B397" t="str">
            <v>Oct 2014</v>
          </cell>
          <cell r="C397" t="str">
            <v>GS3</v>
          </cell>
          <cell r="AP397" t="e">
            <v>#REF!</v>
          </cell>
          <cell r="AS397">
            <v>0</v>
          </cell>
        </row>
        <row r="398">
          <cell r="B398" t="str">
            <v>Nov 2014</v>
          </cell>
          <cell r="C398" t="str">
            <v>GS3</v>
          </cell>
          <cell r="AP398" t="e">
            <v>#REF!</v>
          </cell>
          <cell r="AS398">
            <v>0</v>
          </cell>
        </row>
        <row r="399">
          <cell r="B399" t="str">
            <v>Dec 2014</v>
          </cell>
          <cell r="C399" t="str">
            <v>LWC</v>
          </cell>
          <cell r="AP399" t="e">
            <v>#REF!</v>
          </cell>
          <cell r="AS399">
            <v>0</v>
          </cell>
        </row>
        <row r="400">
          <cell r="B400" t="str">
            <v>Jan 2015</v>
          </cell>
          <cell r="C400" t="str">
            <v>CSR</v>
          </cell>
          <cell r="AP400" t="e">
            <v>#REF!</v>
          </cell>
          <cell r="AS400">
            <v>0</v>
          </cell>
        </row>
        <row r="401">
          <cell r="B401" t="str">
            <v>Feb 2015</v>
          </cell>
          <cell r="C401" t="str">
            <v>CSR</v>
          </cell>
          <cell r="AP401" t="e">
            <v>#REF!</v>
          </cell>
          <cell r="AS401">
            <v>0</v>
          </cell>
        </row>
        <row r="402">
          <cell r="B402" t="str">
            <v>Mar 2015</v>
          </cell>
          <cell r="C402" t="str">
            <v>FK</v>
          </cell>
          <cell r="AP402" t="e">
            <v>#REF!</v>
          </cell>
          <cell r="AS402">
            <v>0</v>
          </cell>
        </row>
        <row r="403">
          <cell r="B403" t="str">
            <v>Apr 2015</v>
          </cell>
          <cell r="C403" t="str">
            <v>RTS</v>
          </cell>
          <cell r="AP403" t="e">
            <v>#REF!</v>
          </cell>
          <cell r="AS403">
            <v>0</v>
          </cell>
        </row>
        <row r="404">
          <cell r="B404" t="str">
            <v>May 2015</v>
          </cell>
          <cell r="C404" t="str">
            <v>PSS</v>
          </cell>
          <cell r="AP404" t="e">
            <v>#REF!</v>
          </cell>
          <cell r="AS404">
            <v>0</v>
          </cell>
        </row>
        <row r="405">
          <cell r="B405" t="str">
            <v>Jun 2015</v>
          </cell>
          <cell r="C405" t="str">
            <v>PSP</v>
          </cell>
          <cell r="AP405" t="e">
            <v>#REF!</v>
          </cell>
          <cell r="AS405">
            <v>0</v>
          </cell>
        </row>
        <row r="406">
          <cell r="B406" t="str">
            <v>Jul 2015</v>
          </cell>
          <cell r="C406" t="str">
            <v>TODS</v>
          </cell>
          <cell r="AP406" t="e">
            <v>#REF!</v>
          </cell>
          <cell r="AS406">
            <v>0</v>
          </cell>
        </row>
        <row r="407">
          <cell r="B407" t="str">
            <v>Aug 2015</v>
          </cell>
          <cell r="C407" t="str">
            <v>TODP</v>
          </cell>
          <cell r="AP407" t="e">
            <v>#REF!</v>
          </cell>
          <cell r="AS407">
            <v>0</v>
          </cell>
        </row>
        <row r="408">
          <cell r="B408" t="str">
            <v>Sep 2015</v>
          </cell>
          <cell r="C408" t="str">
            <v>TODP</v>
          </cell>
          <cell r="AP408" t="e">
            <v>#REF!</v>
          </cell>
          <cell r="AS408">
            <v>0</v>
          </cell>
        </row>
        <row r="409">
          <cell r="B409" t="str">
            <v>Oct 2014</v>
          </cell>
          <cell r="C409" t="str">
            <v>LE</v>
          </cell>
          <cell r="AP409" t="e">
            <v>#REF!</v>
          </cell>
          <cell r="AS409">
            <v>0</v>
          </cell>
        </row>
        <row r="410">
          <cell r="B410" t="str">
            <v>Nov 2014</v>
          </cell>
          <cell r="C410" t="str">
            <v>LE</v>
          </cell>
          <cell r="AP410" t="e">
            <v>#REF!</v>
          </cell>
          <cell r="AS410">
            <v>0</v>
          </cell>
        </row>
        <row r="411">
          <cell r="B411" t="str">
            <v>Dec 2014</v>
          </cell>
          <cell r="C411" t="str">
            <v>LE</v>
          </cell>
          <cell r="AP411" t="e">
            <v>#REF!</v>
          </cell>
          <cell r="AS411">
            <v>0</v>
          </cell>
        </row>
        <row r="412">
          <cell r="B412" t="str">
            <v>Jan 2015</v>
          </cell>
          <cell r="C412" t="str">
            <v>TE</v>
          </cell>
          <cell r="AP412" t="e">
            <v>#REF!</v>
          </cell>
          <cell r="AS412">
            <v>0</v>
          </cell>
        </row>
        <row r="413">
          <cell r="B413" t="str">
            <v>Feb 2015</v>
          </cell>
          <cell r="C413" t="str">
            <v>TE</v>
          </cell>
          <cell r="AP413" t="e">
            <v>#REF!</v>
          </cell>
          <cell r="AS413">
            <v>0</v>
          </cell>
        </row>
        <row r="414">
          <cell r="B414" t="str">
            <v>Mar 2015</v>
          </cell>
          <cell r="C414" t="str">
            <v>RS</v>
          </cell>
          <cell r="AP414" t="e">
            <v>#REF!</v>
          </cell>
          <cell r="AS414">
            <v>0</v>
          </cell>
        </row>
        <row r="415">
          <cell r="B415" t="str">
            <v>Apr 2015</v>
          </cell>
          <cell r="C415" t="str">
            <v>RS</v>
          </cell>
          <cell r="AP415" t="e">
            <v>#REF!</v>
          </cell>
          <cell r="AS415">
            <v>0</v>
          </cell>
        </row>
        <row r="416">
          <cell r="B416" t="str">
            <v>May 2015</v>
          </cell>
          <cell r="C416" t="str">
            <v>RS</v>
          </cell>
          <cell r="AP416" t="e">
            <v>#REF!</v>
          </cell>
          <cell r="AS416">
            <v>0</v>
          </cell>
        </row>
        <row r="417">
          <cell r="B417" t="str">
            <v>Jun 2015</v>
          </cell>
          <cell r="C417" t="str">
            <v>RTODE</v>
          </cell>
          <cell r="AP417" t="e">
            <v>#REF!</v>
          </cell>
          <cell r="AS417">
            <v>0</v>
          </cell>
        </row>
        <row r="418">
          <cell r="B418" t="str">
            <v>Jul 2015</v>
          </cell>
          <cell r="C418" t="str">
            <v>RTODE</v>
          </cell>
          <cell r="AP418" t="e">
            <v>#REF!</v>
          </cell>
          <cell r="AS418">
            <v>0</v>
          </cell>
        </row>
        <row r="419">
          <cell r="B419" t="str">
            <v>Aug 2015</v>
          </cell>
          <cell r="C419" t="str">
            <v>RTODD</v>
          </cell>
          <cell r="AP419" t="e">
            <v>#REF!</v>
          </cell>
          <cell r="AS419">
            <v>0</v>
          </cell>
        </row>
        <row r="420">
          <cell r="B420" t="str">
            <v>Sep 2015</v>
          </cell>
          <cell r="C420" t="str">
            <v>RTODD</v>
          </cell>
          <cell r="AP420" t="e">
            <v>#REF!</v>
          </cell>
          <cell r="AS420">
            <v>0</v>
          </cell>
        </row>
        <row r="421">
          <cell r="B421" t="str">
            <v>Oct 2014</v>
          </cell>
          <cell r="C421" t="str">
            <v>VFD</v>
          </cell>
          <cell r="AP421" t="e">
            <v>#REF!</v>
          </cell>
          <cell r="AS421">
            <v>0</v>
          </cell>
        </row>
        <row r="422">
          <cell r="B422" t="str">
            <v>Nov 2014</v>
          </cell>
          <cell r="C422" t="str">
            <v>LEV</v>
          </cell>
          <cell r="AP422" t="e">
            <v>#REF!</v>
          </cell>
          <cell r="AS422">
            <v>0</v>
          </cell>
        </row>
        <row r="423">
          <cell r="B423" t="str">
            <v>Dec 2014</v>
          </cell>
          <cell r="C423" t="str">
            <v>LEV</v>
          </cell>
          <cell r="AP423" t="e">
            <v>#REF!</v>
          </cell>
          <cell r="AS423">
            <v>0</v>
          </cell>
        </row>
        <row r="424">
          <cell r="B424" t="str">
            <v>Jan 2015</v>
          </cell>
          <cell r="C424" t="str">
            <v>FLSP</v>
          </cell>
          <cell r="AP424" t="e">
            <v>#REF!</v>
          </cell>
          <cell r="AS424">
            <v>0</v>
          </cell>
        </row>
        <row r="425">
          <cell r="B425" t="str">
            <v>Feb 2015</v>
          </cell>
          <cell r="C425" t="str">
            <v>FLST</v>
          </cell>
          <cell r="AP425" t="e">
            <v>#REF!</v>
          </cell>
          <cell r="AS425">
            <v>0</v>
          </cell>
        </row>
        <row r="426">
          <cell r="B426" t="str">
            <v>Mar 2015</v>
          </cell>
          <cell r="C426" t="str">
            <v>GSS</v>
          </cell>
          <cell r="AP426" t="e">
            <v>#REF!</v>
          </cell>
          <cell r="AS426">
            <v>0</v>
          </cell>
        </row>
        <row r="427">
          <cell r="B427" t="str">
            <v>Apr 2015</v>
          </cell>
          <cell r="C427" t="str">
            <v>GSS</v>
          </cell>
          <cell r="AP427" t="e">
            <v>#REF!</v>
          </cell>
          <cell r="AS427">
            <v>0</v>
          </cell>
        </row>
        <row r="428">
          <cell r="B428" t="str">
            <v>May 2015</v>
          </cell>
          <cell r="C428" t="str">
            <v>GSS</v>
          </cell>
          <cell r="AP428" t="e">
            <v>#REF!</v>
          </cell>
          <cell r="AS428">
            <v>0</v>
          </cell>
        </row>
        <row r="429">
          <cell r="B429" t="str">
            <v>Jun 2015</v>
          </cell>
          <cell r="C429" t="str">
            <v>GSS</v>
          </cell>
          <cell r="AP429" t="e">
            <v>#REF!</v>
          </cell>
          <cell r="AS429">
            <v>0</v>
          </cell>
        </row>
        <row r="430">
          <cell r="B430" t="str">
            <v>Jul 2015</v>
          </cell>
          <cell r="C430" t="str">
            <v>GSS</v>
          </cell>
          <cell r="AP430" t="e">
            <v>#REF!</v>
          </cell>
          <cell r="AS430">
            <v>0</v>
          </cell>
        </row>
        <row r="431">
          <cell r="B431" t="str">
            <v>Aug 2015</v>
          </cell>
          <cell r="C431" t="str">
            <v>GSS</v>
          </cell>
          <cell r="AP431" t="e">
            <v>#REF!</v>
          </cell>
          <cell r="AS431">
            <v>0</v>
          </cell>
        </row>
        <row r="432">
          <cell r="B432" t="str">
            <v>Sep 2015</v>
          </cell>
          <cell r="C432" t="str">
            <v>PSS</v>
          </cell>
          <cell r="AP432" t="e">
            <v>#REF!</v>
          </cell>
          <cell r="AS432">
            <v>0</v>
          </cell>
        </row>
        <row r="433">
          <cell r="B433" t="str">
            <v>Oct 2014</v>
          </cell>
          <cell r="C433" t="str">
            <v>PSP</v>
          </cell>
          <cell r="AP433" t="e">
            <v>#REF!</v>
          </cell>
          <cell r="AS433">
            <v>0</v>
          </cell>
        </row>
        <row r="434">
          <cell r="B434" t="str">
            <v>Nov 2014</v>
          </cell>
          <cell r="C434" t="str">
            <v>PSS</v>
          </cell>
          <cell r="AP434" t="e">
            <v>#REF!</v>
          </cell>
          <cell r="AS434">
            <v>0</v>
          </cell>
        </row>
        <row r="435">
          <cell r="B435" t="str">
            <v>Dec 2014</v>
          </cell>
          <cell r="C435" t="str">
            <v>TODS</v>
          </cell>
          <cell r="AP435" t="e">
            <v>#REF!</v>
          </cell>
          <cell r="AS435">
            <v>0</v>
          </cell>
        </row>
        <row r="436">
          <cell r="B436" t="str">
            <v>Jan 2015</v>
          </cell>
          <cell r="C436" t="str">
            <v>TODP</v>
          </cell>
          <cell r="AP436" t="e">
            <v>#REF!</v>
          </cell>
          <cell r="AS436">
            <v>0</v>
          </cell>
        </row>
        <row r="437">
          <cell r="B437" t="str">
            <v>Feb 2015</v>
          </cell>
          <cell r="C437" t="str">
            <v>GS3</v>
          </cell>
          <cell r="AP437" t="e">
            <v>#REF!</v>
          </cell>
          <cell r="AS437">
            <v>0</v>
          </cell>
        </row>
        <row r="438">
          <cell r="B438" t="str">
            <v>Mar 2015</v>
          </cell>
          <cell r="C438" t="str">
            <v>GS3</v>
          </cell>
          <cell r="AP438" t="e">
            <v>#REF!</v>
          </cell>
          <cell r="AS438">
            <v>0</v>
          </cell>
        </row>
        <row r="439">
          <cell r="B439" t="str">
            <v>Apr 2015</v>
          </cell>
          <cell r="C439" t="str">
            <v>GS3</v>
          </cell>
          <cell r="AP439" t="e">
            <v>#REF!</v>
          </cell>
          <cell r="AS439">
            <v>0</v>
          </cell>
        </row>
        <row r="440">
          <cell r="B440" t="str">
            <v>May 2015</v>
          </cell>
          <cell r="C440" t="str">
            <v>GS3</v>
          </cell>
          <cell r="AP440" t="e">
            <v>#REF!</v>
          </cell>
          <cell r="AS440">
            <v>0</v>
          </cell>
        </row>
        <row r="441">
          <cell r="B441" t="str">
            <v>Jun 2015</v>
          </cell>
          <cell r="C441" t="str">
            <v>LWC</v>
          </cell>
          <cell r="AP441" t="e">
            <v>#REF!</v>
          </cell>
          <cell r="AS441">
            <v>0</v>
          </cell>
        </row>
        <row r="442">
          <cell r="B442" t="str">
            <v>Jul 2015</v>
          </cell>
          <cell r="C442" t="str">
            <v>CSR</v>
          </cell>
          <cell r="AP442" t="e">
            <v>#REF!</v>
          </cell>
          <cell r="AS442">
            <v>0</v>
          </cell>
        </row>
        <row r="443">
          <cell r="B443" t="str">
            <v>Aug 2015</v>
          </cell>
          <cell r="C443" t="str">
            <v>CSR</v>
          </cell>
          <cell r="AP443" t="e">
            <v>#REF!</v>
          </cell>
          <cell r="AS443">
            <v>0</v>
          </cell>
        </row>
        <row r="444">
          <cell r="B444" t="str">
            <v>Sep 2015</v>
          </cell>
          <cell r="C444" t="str">
            <v>FK</v>
          </cell>
          <cell r="AP444" t="e">
            <v>#REF!</v>
          </cell>
          <cell r="AS444">
            <v>0</v>
          </cell>
        </row>
        <row r="445">
          <cell r="B445" t="str">
            <v>Oct 2014</v>
          </cell>
          <cell r="C445" t="str">
            <v>RTS</v>
          </cell>
          <cell r="AP445" t="e">
            <v>#REF!</v>
          </cell>
          <cell r="AS445">
            <v>0</v>
          </cell>
        </row>
        <row r="446">
          <cell r="B446" t="str">
            <v>Nov 2014</v>
          </cell>
          <cell r="C446" t="str">
            <v>PSS</v>
          </cell>
          <cell r="AP446" t="e">
            <v>#REF!</v>
          </cell>
          <cell r="AS446">
            <v>0</v>
          </cell>
        </row>
        <row r="447">
          <cell r="B447" t="str">
            <v>Dec 2014</v>
          </cell>
          <cell r="C447" t="str">
            <v>PSP</v>
          </cell>
          <cell r="AP447" t="e">
            <v>#REF!</v>
          </cell>
          <cell r="AS447">
            <v>0</v>
          </cell>
        </row>
        <row r="448">
          <cell r="B448" t="str">
            <v>Jan 2015</v>
          </cell>
          <cell r="C448" t="str">
            <v>TODS</v>
          </cell>
          <cell r="AP448" t="e">
            <v>#REF!</v>
          </cell>
          <cell r="AS448">
            <v>0</v>
          </cell>
        </row>
        <row r="449">
          <cell r="B449" t="str">
            <v>Feb 2015</v>
          </cell>
          <cell r="C449" t="str">
            <v>TODP</v>
          </cell>
          <cell r="AP449" t="e">
            <v>#REF!</v>
          </cell>
          <cell r="AS449">
            <v>0</v>
          </cell>
        </row>
        <row r="450">
          <cell r="B450" t="str">
            <v>Mar 2015</v>
          </cell>
          <cell r="C450" t="str">
            <v>TODP</v>
          </cell>
          <cell r="AP450" t="e">
            <v>#REF!</v>
          </cell>
          <cell r="AS450">
            <v>0</v>
          </cell>
        </row>
        <row r="451">
          <cell r="B451" t="str">
            <v>Apr 2015</v>
          </cell>
          <cell r="C451" t="str">
            <v>LE</v>
          </cell>
          <cell r="AP451" t="e">
            <v>#REF!</v>
          </cell>
          <cell r="AS451">
            <v>0</v>
          </cell>
        </row>
        <row r="452">
          <cell r="B452" t="str">
            <v>May 2015</v>
          </cell>
          <cell r="C452" t="str">
            <v>LE</v>
          </cell>
          <cell r="AP452" t="e">
            <v>#REF!</v>
          </cell>
          <cell r="AS452">
            <v>0</v>
          </cell>
        </row>
        <row r="453">
          <cell r="B453" t="str">
            <v>Jun 2015</v>
          </cell>
          <cell r="C453" t="str">
            <v>LE</v>
          </cell>
          <cell r="AP453" t="e">
            <v>#REF!</v>
          </cell>
          <cell r="AS453">
            <v>0</v>
          </cell>
        </row>
        <row r="454">
          <cell r="B454" t="str">
            <v>Jul 2015</v>
          </cell>
          <cell r="C454" t="str">
            <v>TE</v>
          </cell>
          <cell r="AP454" t="e">
            <v>#REF!</v>
          </cell>
          <cell r="AS454">
            <v>0</v>
          </cell>
        </row>
        <row r="455">
          <cell r="B455" t="str">
            <v>Aug 2015</v>
          </cell>
          <cell r="C455" t="str">
            <v>TE</v>
          </cell>
          <cell r="AP455" t="e">
            <v>#REF!</v>
          </cell>
          <cell r="AS455">
            <v>0</v>
          </cell>
        </row>
        <row r="456">
          <cell r="B456" t="str">
            <v>Sep 2015</v>
          </cell>
          <cell r="C456" t="str">
            <v>RS</v>
          </cell>
          <cell r="AP456" t="e">
            <v>#REF!</v>
          </cell>
          <cell r="AS456">
            <v>0</v>
          </cell>
        </row>
        <row r="457">
          <cell r="B457" t="str">
            <v>Oct 2014</v>
          </cell>
          <cell r="C457" t="str">
            <v>RS</v>
          </cell>
          <cell r="AP457" t="e">
            <v>#REF!</v>
          </cell>
          <cell r="AS457">
            <v>0</v>
          </cell>
        </row>
        <row r="458">
          <cell r="B458" t="str">
            <v>Nov 2014</v>
          </cell>
          <cell r="C458" t="str">
            <v>RS</v>
          </cell>
          <cell r="AP458" t="e">
            <v>#REF!</v>
          </cell>
          <cell r="AS458">
            <v>0</v>
          </cell>
        </row>
        <row r="459">
          <cell r="B459" t="str">
            <v>Dec 2014</v>
          </cell>
          <cell r="C459" t="str">
            <v>RTODE</v>
          </cell>
          <cell r="AP459" t="e">
            <v>#REF!</v>
          </cell>
          <cell r="AS459">
            <v>0</v>
          </cell>
        </row>
        <row r="460">
          <cell r="B460" t="str">
            <v>Jan 2015</v>
          </cell>
          <cell r="C460" t="str">
            <v>RTODE</v>
          </cell>
          <cell r="AP460" t="e">
            <v>#REF!</v>
          </cell>
          <cell r="AS460">
            <v>0</v>
          </cell>
        </row>
        <row r="461">
          <cell r="B461" t="str">
            <v>Feb 2015</v>
          </cell>
          <cell r="C461" t="str">
            <v>RTODD</v>
          </cell>
          <cell r="AP461" t="e">
            <v>#REF!</v>
          </cell>
          <cell r="AS461">
            <v>0</v>
          </cell>
        </row>
        <row r="462">
          <cell r="B462" t="str">
            <v>Mar 2015</v>
          </cell>
          <cell r="C462" t="str">
            <v>RTODD</v>
          </cell>
          <cell r="AP462" t="e">
            <v>#REF!</v>
          </cell>
          <cell r="AS462">
            <v>0</v>
          </cell>
        </row>
        <row r="463">
          <cell r="B463" t="str">
            <v>Apr 2015</v>
          </cell>
          <cell r="C463" t="str">
            <v>VFD</v>
          </cell>
          <cell r="AP463" t="e">
            <v>#REF!</v>
          </cell>
          <cell r="AS463">
            <v>0</v>
          </cell>
        </row>
        <row r="464">
          <cell r="B464" t="str">
            <v>May 2015</v>
          </cell>
          <cell r="C464" t="str">
            <v>LEV</v>
          </cell>
          <cell r="AP464" t="e">
            <v>#REF!</v>
          </cell>
          <cell r="AS464">
            <v>0</v>
          </cell>
        </row>
        <row r="465">
          <cell r="B465" t="str">
            <v>Jun 2015</v>
          </cell>
          <cell r="C465" t="str">
            <v>LEV</v>
          </cell>
          <cell r="AP465" t="e">
            <v>#REF!</v>
          </cell>
          <cell r="AS465">
            <v>0</v>
          </cell>
        </row>
        <row r="466">
          <cell r="B466" t="str">
            <v>Jul 2015</v>
          </cell>
          <cell r="C466" t="str">
            <v>FLSP</v>
          </cell>
          <cell r="AP466" t="e">
            <v>#REF!</v>
          </cell>
          <cell r="AS466">
            <v>0</v>
          </cell>
        </row>
        <row r="467">
          <cell r="B467" t="str">
            <v>Aug 2015</v>
          </cell>
          <cell r="C467" t="str">
            <v>FLST</v>
          </cell>
          <cell r="AP467" t="e">
            <v>#REF!</v>
          </cell>
          <cell r="AS467">
            <v>0</v>
          </cell>
        </row>
        <row r="468">
          <cell r="B468" t="str">
            <v>Sep 2015</v>
          </cell>
          <cell r="C468" t="str">
            <v>GSS</v>
          </cell>
          <cell r="AP468" t="e">
            <v>#REF!</v>
          </cell>
          <cell r="AS468">
            <v>0</v>
          </cell>
        </row>
        <row r="469">
          <cell r="B469" t="str">
            <v>Oct 2014</v>
          </cell>
          <cell r="C469" t="str">
            <v>GSS</v>
          </cell>
          <cell r="AP469" t="e">
            <v>#REF!</v>
          </cell>
          <cell r="AS469">
            <v>0</v>
          </cell>
        </row>
        <row r="470">
          <cell r="B470" t="str">
            <v>Nov 2014</v>
          </cell>
          <cell r="C470" t="str">
            <v>GSS</v>
          </cell>
          <cell r="AP470" t="e">
            <v>#REF!</v>
          </cell>
          <cell r="AS470">
            <v>0</v>
          </cell>
        </row>
        <row r="471">
          <cell r="B471" t="str">
            <v>Dec 2014</v>
          </cell>
          <cell r="C471" t="str">
            <v>GSS</v>
          </cell>
          <cell r="AP471" t="e">
            <v>#REF!</v>
          </cell>
          <cell r="AS471">
            <v>0</v>
          </cell>
        </row>
        <row r="472">
          <cell r="B472" t="str">
            <v>Jan 2015</v>
          </cell>
          <cell r="C472" t="str">
            <v>GSS</v>
          </cell>
          <cell r="AP472" t="e">
            <v>#REF!</v>
          </cell>
          <cell r="AS472">
            <v>0</v>
          </cell>
        </row>
        <row r="473">
          <cell r="B473" t="str">
            <v>Feb 2015</v>
          </cell>
          <cell r="C473" t="str">
            <v>GSS</v>
          </cell>
          <cell r="AP473" t="e">
            <v>#REF!</v>
          </cell>
          <cell r="AS473">
            <v>0</v>
          </cell>
        </row>
        <row r="474">
          <cell r="B474" t="str">
            <v>Mar 2015</v>
          </cell>
          <cell r="C474" t="str">
            <v>PSS</v>
          </cell>
          <cell r="AP474" t="e">
            <v>#REF!</v>
          </cell>
          <cell r="AS474">
            <v>0</v>
          </cell>
        </row>
        <row r="475">
          <cell r="B475" t="str">
            <v>Apr 2015</v>
          </cell>
          <cell r="C475" t="str">
            <v>PSP</v>
          </cell>
          <cell r="AP475" t="e">
            <v>#REF!</v>
          </cell>
          <cell r="AS475">
            <v>0</v>
          </cell>
        </row>
        <row r="476">
          <cell r="B476" t="str">
            <v>May 2015</v>
          </cell>
          <cell r="C476" t="str">
            <v>PSS</v>
          </cell>
          <cell r="AP476" t="e">
            <v>#REF!</v>
          </cell>
          <cell r="AS476">
            <v>0</v>
          </cell>
        </row>
        <row r="477">
          <cell r="B477" t="str">
            <v>Jun 2015</v>
          </cell>
          <cell r="C477" t="str">
            <v>TODS</v>
          </cell>
          <cell r="AP477" t="e">
            <v>#REF!</v>
          </cell>
          <cell r="AS477">
            <v>0</v>
          </cell>
        </row>
        <row r="478">
          <cell r="B478" t="str">
            <v>Jul 2015</v>
          </cell>
          <cell r="C478" t="str">
            <v>TODP</v>
          </cell>
          <cell r="AP478" t="e">
            <v>#REF!</v>
          </cell>
          <cell r="AS478">
            <v>0</v>
          </cell>
        </row>
        <row r="479">
          <cell r="B479" t="str">
            <v>Aug 2015</v>
          </cell>
          <cell r="C479" t="str">
            <v>GS3</v>
          </cell>
          <cell r="AP479" t="e">
            <v>#REF!</v>
          </cell>
          <cell r="AS479">
            <v>0</v>
          </cell>
        </row>
        <row r="480">
          <cell r="B480" t="str">
            <v>Sep 2015</v>
          </cell>
          <cell r="C480" t="str">
            <v>PSS</v>
          </cell>
          <cell r="AP480" t="e">
            <v>#REF!</v>
          </cell>
          <cell r="AS480">
            <v>0</v>
          </cell>
        </row>
        <row r="481">
          <cell r="B481" t="str">
            <v>Oct 2014</v>
          </cell>
          <cell r="C481" t="str">
            <v>TE</v>
          </cell>
          <cell r="AP481" t="e">
            <v>#REF!</v>
          </cell>
          <cell r="AS481">
            <v>0</v>
          </cell>
        </row>
        <row r="482">
          <cell r="B482" t="str">
            <v>Nov 2014</v>
          </cell>
          <cell r="C482" t="str">
            <v>LEV</v>
          </cell>
          <cell r="AP482" t="e">
            <v>#REF!</v>
          </cell>
          <cell r="AS482">
            <v>0</v>
          </cell>
        </row>
        <row r="483">
          <cell r="B483" t="str">
            <v>Dec 2014</v>
          </cell>
          <cell r="C483" t="str">
            <v>LEV</v>
          </cell>
          <cell r="AP483" t="e">
            <v>#REF!</v>
          </cell>
          <cell r="AS483">
            <v>0</v>
          </cell>
        </row>
        <row r="484">
          <cell r="B484" t="str">
            <v>Jan 2015</v>
          </cell>
          <cell r="C484" t="e">
            <v>#REF!</v>
          </cell>
          <cell r="AP484" t="e">
            <v>#REF!</v>
          </cell>
          <cell r="AS484" t="e">
            <v>#REF!</v>
          </cell>
        </row>
        <row r="485">
          <cell r="B485" t="str">
            <v>Feb 2015</v>
          </cell>
          <cell r="C485" t="e">
            <v>#REF!</v>
          </cell>
          <cell r="AP485" t="e">
            <v>#REF!</v>
          </cell>
          <cell r="AS485" t="e">
            <v>#REF!</v>
          </cell>
        </row>
        <row r="486">
          <cell r="B486" t="str">
            <v>Mar 2015</v>
          </cell>
          <cell r="C486" t="e">
            <v>#REF!</v>
          </cell>
          <cell r="AP486" t="e">
            <v>#REF!</v>
          </cell>
          <cell r="AS486" t="e">
            <v>#REF!</v>
          </cell>
        </row>
        <row r="487">
          <cell r="B487" t="str">
            <v>Apr 2015</v>
          </cell>
          <cell r="C487" t="e">
            <v>#REF!</v>
          </cell>
          <cell r="AP487" t="e">
            <v>#REF!</v>
          </cell>
          <cell r="AS487" t="e">
            <v>#REF!</v>
          </cell>
        </row>
        <row r="488">
          <cell r="B488" t="str">
            <v>May 2015</v>
          </cell>
          <cell r="C488" t="e">
            <v>#REF!</v>
          </cell>
          <cell r="AP488" t="e">
            <v>#REF!</v>
          </cell>
          <cell r="AS488" t="e">
            <v>#REF!</v>
          </cell>
        </row>
        <row r="489">
          <cell r="B489" t="str">
            <v>Jun 2015</v>
          </cell>
          <cell r="C489" t="e">
            <v>#REF!</v>
          </cell>
          <cell r="AP489" t="e">
            <v>#REF!</v>
          </cell>
          <cell r="AS489" t="e">
            <v>#REF!</v>
          </cell>
        </row>
        <row r="490">
          <cell r="B490" t="str">
            <v>Jul 2015</v>
          </cell>
          <cell r="C490" t="e">
            <v>#REF!</v>
          </cell>
          <cell r="AP490" t="e">
            <v>#REF!</v>
          </cell>
          <cell r="AS490" t="e">
            <v>#REF!</v>
          </cell>
        </row>
        <row r="491">
          <cell r="B491" t="str">
            <v>Aug 2015</v>
          </cell>
          <cell r="C491" t="e">
            <v>#REF!</v>
          </cell>
          <cell r="AP491" t="e">
            <v>#REF!</v>
          </cell>
          <cell r="AS491" t="e">
            <v>#REF!</v>
          </cell>
        </row>
        <row r="492">
          <cell r="B492" t="str">
            <v>Sep 2015</v>
          </cell>
          <cell r="C492" t="e">
            <v>#REF!</v>
          </cell>
          <cell r="AP492" t="e">
            <v>#REF!</v>
          </cell>
          <cell r="AS492" t="e">
            <v>#REF!</v>
          </cell>
        </row>
        <row r="493">
          <cell r="B493" t="str">
            <v>Oct 2014</v>
          </cell>
          <cell r="C493" t="e">
            <v>#REF!</v>
          </cell>
          <cell r="AP493" t="e">
            <v>#REF!</v>
          </cell>
          <cell r="AS493" t="e">
            <v>#REF!</v>
          </cell>
        </row>
        <row r="494">
          <cell r="B494" t="str">
            <v>Nov 2014</v>
          </cell>
          <cell r="C494" t="e">
            <v>#REF!</v>
          </cell>
          <cell r="AP494" t="e">
            <v>#REF!</v>
          </cell>
          <cell r="AS494" t="e">
            <v>#REF!</v>
          </cell>
        </row>
        <row r="495">
          <cell r="B495" t="str">
            <v>Dec 2014</v>
          </cell>
          <cell r="C495" t="e">
            <v>#REF!</v>
          </cell>
          <cell r="AP495" t="e">
            <v>#REF!</v>
          </cell>
          <cell r="AS495" t="e">
            <v>#REF!</v>
          </cell>
        </row>
      </sheetData>
      <sheetData sheetId="31">
        <row r="4">
          <cell r="B4" t="str">
            <v>Jan 2015</v>
          </cell>
          <cell r="C4" t="str">
            <v>RLS</v>
          </cell>
          <cell r="K4">
            <v>615.38</v>
          </cell>
          <cell r="L4">
            <v>0</v>
          </cell>
        </row>
        <row r="5">
          <cell r="B5" t="str">
            <v>Feb 2015</v>
          </cell>
          <cell r="C5" t="str">
            <v>RLS</v>
          </cell>
          <cell r="K5">
            <v>29069.579999999994</v>
          </cell>
          <cell r="L5">
            <v>0</v>
          </cell>
        </row>
        <row r="6">
          <cell r="B6" t="str">
            <v>Mar 2015</v>
          </cell>
          <cell r="C6" t="str">
            <v>RLS</v>
          </cell>
          <cell r="K6">
            <v>29434.19</v>
          </cell>
          <cell r="L6">
            <v>0</v>
          </cell>
        </row>
        <row r="7">
          <cell r="B7" t="str">
            <v>Apr 2015</v>
          </cell>
          <cell r="C7" t="str">
            <v>RLS</v>
          </cell>
          <cell r="K7">
            <v>732.6</v>
          </cell>
          <cell r="L7">
            <v>0</v>
          </cell>
        </row>
        <row r="8">
          <cell r="B8" t="str">
            <v>May 2015</v>
          </cell>
          <cell r="C8" t="str">
            <v>RLS</v>
          </cell>
          <cell r="K8">
            <v>5926.83</v>
          </cell>
          <cell r="L8">
            <v>0</v>
          </cell>
        </row>
        <row r="9">
          <cell r="B9" t="str">
            <v>Jun 2015</v>
          </cell>
          <cell r="C9" t="str">
            <v>RLS</v>
          </cell>
          <cell r="K9">
            <v>11300.409999999998</v>
          </cell>
          <cell r="L9">
            <v>0</v>
          </cell>
        </row>
        <row r="10">
          <cell r="B10" t="str">
            <v>Jul 2015</v>
          </cell>
          <cell r="C10" t="str">
            <v>RLS</v>
          </cell>
          <cell r="K10">
            <v>327.64999999999986</v>
          </cell>
          <cell r="L10">
            <v>0</v>
          </cell>
        </row>
        <row r="11">
          <cell r="B11" t="str">
            <v>Aug 2015</v>
          </cell>
          <cell r="C11" t="str">
            <v>RLS</v>
          </cell>
          <cell r="K11">
            <v>2878.8099999999995</v>
          </cell>
          <cell r="L11">
            <v>0</v>
          </cell>
        </row>
        <row r="12">
          <cell r="B12" t="str">
            <v>Sep 2015</v>
          </cell>
          <cell r="C12" t="str">
            <v>RLS</v>
          </cell>
          <cell r="K12">
            <v>31592.649999999998</v>
          </cell>
          <cell r="L12">
            <v>0</v>
          </cell>
        </row>
        <row r="13">
          <cell r="B13" t="str">
            <v>Oct 2014</v>
          </cell>
          <cell r="C13" t="str">
            <v>RLS</v>
          </cell>
          <cell r="K13">
            <v>16825.38</v>
          </cell>
          <cell r="L13">
            <v>0</v>
          </cell>
        </row>
        <row r="14">
          <cell r="B14" t="str">
            <v>Nov 2014</v>
          </cell>
          <cell r="C14" t="str">
            <v>RLS</v>
          </cell>
          <cell r="K14">
            <v>18570.559999999998</v>
          </cell>
          <cell r="L14">
            <v>0</v>
          </cell>
        </row>
        <row r="15">
          <cell r="B15" t="str">
            <v>Dec 2014</v>
          </cell>
          <cell r="C15" t="str">
            <v>RLS</v>
          </cell>
          <cell r="K15">
            <v>139368.91999999998</v>
          </cell>
          <cell r="L15">
            <v>0</v>
          </cell>
        </row>
        <row r="16">
          <cell r="B16" t="str">
            <v>Jan 2015</v>
          </cell>
          <cell r="C16" t="str">
            <v>RLS</v>
          </cell>
          <cell r="K16">
            <v>4292.7900000000018</v>
          </cell>
          <cell r="L16">
            <v>0</v>
          </cell>
        </row>
        <row r="17">
          <cell r="B17" t="str">
            <v>Feb 2015</v>
          </cell>
          <cell r="C17" t="str">
            <v>RLS</v>
          </cell>
          <cell r="K17">
            <v>10885.51</v>
          </cell>
          <cell r="L17">
            <v>0</v>
          </cell>
        </row>
        <row r="18">
          <cell r="B18" t="str">
            <v>Mar 2015</v>
          </cell>
          <cell r="C18" t="str">
            <v>RLS</v>
          </cell>
          <cell r="K18">
            <v>18811.539999999997</v>
          </cell>
          <cell r="L18">
            <v>0</v>
          </cell>
        </row>
        <row r="19">
          <cell r="B19" t="str">
            <v>Apr 2015</v>
          </cell>
          <cell r="C19" t="str">
            <v>RLS</v>
          </cell>
          <cell r="K19">
            <v>138.38</v>
          </cell>
          <cell r="L19">
            <v>0</v>
          </cell>
        </row>
        <row r="20">
          <cell r="B20" t="str">
            <v>May 2015</v>
          </cell>
          <cell r="C20" t="str">
            <v>RLS</v>
          </cell>
          <cell r="K20">
            <v>89.54</v>
          </cell>
          <cell r="L20">
            <v>0</v>
          </cell>
        </row>
        <row r="21">
          <cell r="B21" t="str">
            <v>Jun 2015</v>
          </cell>
          <cell r="C21" t="str">
            <v>RLS</v>
          </cell>
          <cell r="K21">
            <v>374.44</v>
          </cell>
          <cell r="L21">
            <v>0</v>
          </cell>
        </row>
        <row r="22">
          <cell r="B22" t="str">
            <v>Jul 2015</v>
          </cell>
          <cell r="C22" t="str">
            <v>RLS</v>
          </cell>
          <cell r="K22">
            <v>1996.75</v>
          </cell>
          <cell r="L22">
            <v>0</v>
          </cell>
        </row>
        <row r="23">
          <cell r="B23" t="str">
            <v>Aug 2015</v>
          </cell>
          <cell r="C23" t="str">
            <v>RLS</v>
          </cell>
          <cell r="K23">
            <v>863.9</v>
          </cell>
          <cell r="L23">
            <v>0</v>
          </cell>
        </row>
        <row r="24">
          <cell r="B24" t="str">
            <v>Sep 2015</v>
          </cell>
          <cell r="C24" t="str">
            <v>RLS</v>
          </cell>
          <cell r="K24">
            <v>668.3</v>
          </cell>
          <cell r="L24">
            <v>0</v>
          </cell>
        </row>
        <row r="25">
          <cell r="B25" t="str">
            <v>Oct 2014</v>
          </cell>
          <cell r="C25" t="str">
            <v>RLS</v>
          </cell>
          <cell r="K25">
            <v>3819.2199999999989</v>
          </cell>
          <cell r="L25">
            <v>0</v>
          </cell>
        </row>
        <row r="26">
          <cell r="B26" t="str">
            <v>Nov 2014</v>
          </cell>
          <cell r="C26" t="str">
            <v>RLS</v>
          </cell>
          <cell r="K26">
            <v>3980.46</v>
          </cell>
          <cell r="L26">
            <v>0</v>
          </cell>
        </row>
        <row r="27">
          <cell r="B27" t="str">
            <v>Dec 2014</v>
          </cell>
          <cell r="C27" t="str">
            <v>RLS</v>
          </cell>
          <cell r="K27">
            <v>418.65000000000003</v>
          </cell>
          <cell r="L27">
            <v>0</v>
          </cell>
        </row>
        <row r="28">
          <cell r="B28" t="str">
            <v>Jan 2015</v>
          </cell>
          <cell r="C28" t="str">
            <v>RLS</v>
          </cell>
          <cell r="K28">
            <v>0</v>
          </cell>
          <cell r="L28">
            <v>0</v>
          </cell>
        </row>
        <row r="29">
          <cell r="B29" t="str">
            <v>Feb 2015</v>
          </cell>
          <cell r="C29" t="str">
            <v>RLS</v>
          </cell>
          <cell r="K29">
            <v>317.45999999999998</v>
          </cell>
          <cell r="L29">
            <v>0</v>
          </cell>
        </row>
        <row r="30">
          <cell r="B30" t="str">
            <v>Mar 2015</v>
          </cell>
          <cell r="C30" t="str">
            <v>RLS</v>
          </cell>
          <cell r="K30">
            <v>138.38</v>
          </cell>
          <cell r="L30">
            <v>0</v>
          </cell>
        </row>
        <row r="31">
          <cell r="B31" t="str">
            <v>Apr 2015</v>
          </cell>
          <cell r="C31" t="str">
            <v>RLS</v>
          </cell>
          <cell r="K31">
            <v>374.43999999999988</v>
          </cell>
          <cell r="L31">
            <v>0</v>
          </cell>
        </row>
        <row r="32">
          <cell r="B32" t="str">
            <v>May 2015</v>
          </cell>
          <cell r="C32" t="str">
            <v>RLS</v>
          </cell>
          <cell r="K32">
            <v>32.56</v>
          </cell>
          <cell r="L32">
            <v>0</v>
          </cell>
        </row>
        <row r="33">
          <cell r="B33" t="str">
            <v>Jun 2015</v>
          </cell>
          <cell r="C33" t="str">
            <v>RLS</v>
          </cell>
          <cell r="K33">
            <v>1774.52</v>
          </cell>
          <cell r="L33">
            <v>0</v>
          </cell>
        </row>
        <row r="34">
          <cell r="B34" t="str">
            <v>Jul 2015</v>
          </cell>
          <cell r="C34" t="str">
            <v>RLS</v>
          </cell>
          <cell r="K34">
            <v>18834.240000000002</v>
          </cell>
          <cell r="L34">
            <v>0</v>
          </cell>
        </row>
        <row r="35">
          <cell r="B35" t="str">
            <v>Aug 2015</v>
          </cell>
          <cell r="C35" t="str">
            <v>RLS</v>
          </cell>
          <cell r="K35">
            <v>350.45</v>
          </cell>
          <cell r="L35">
            <v>0</v>
          </cell>
        </row>
        <row r="36">
          <cell r="B36" t="str">
            <v>Sep 2015</v>
          </cell>
          <cell r="C36" t="str">
            <v>RLS</v>
          </cell>
          <cell r="K36">
            <v>18264.09</v>
          </cell>
          <cell r="L36">
            <v>0</v>
          </cell>
        </row>
        <row r="37">
          <cell r="B37" t="str">
            <v>Oct 2014</v>
          </cell>
          <cell r="C37" t="str">
            <v>RLS</v>
          </cell>
          <cell r="K37">
            <v>333.74</v>
          </cell>
          <cell r="L37">
            <v>0</v>
          </cell>
        </row>
        <row r="38">
          <cell r="B38" t="str">
            <v>Nov 2014</v>
          </cell>
          <cell r="C38" t="str">
            <v>RLS</v>
          </cell>
          <cell r="K38">
            <v>968.66</v>
          </cell>
          <cell r="L38">
            <v>0</v>
          </cell>
        </row>
        <row r="39">
          <cell r="B39" t="str">
            <v>Dec 2014</v>
          </cell>
          <cell r="C39" t="str">
            <v>RLS</v>
          </cell>
          <cell r="K39">
            <v>447.7</v>
          </cell>
          <cell r="L39">
            <v>0</v>
          </cell>
        </row>
        <row r="40">
          <cell r="B40" t="str">
            <v>Jan 2015</v>
          </cell>
          <cell r="C40" t="str">
            <v>RLS</v>
          </cell>
          <cell r="K40">
            <v>1535.72</v>
          </cell>
          <cell r="L40">
            <v>0</v>
          </cell>
        </row>
        <row r="41">
          <cell r="B41" t="str">
            <v>Feb 2015</v>
          </cell>
          <cell r="C41" t="str">
            <v>RLS</v>
          </cell>
          <cell r="K41">
            <v>3483.92</v>
          </cell>
          <cell r="L41">
            <v>0</v>
          </cell>
        </row>
        <row r="42">
          <cell r="B42" t="str">
            <v>Mar 2015</v>
          </cell>
          <cell r="C42" t="str">
            <v>RLS</v>
          </cell>
          <cell r="K42">
            <v>187.22</v>
          </cell>
          <cell r="L42">
            <v>0</v>
          </cell>
        </row>
        <row r="43">
          <cell r="B43" t="str">
            <v>Apr 2015</v>
          </cell>
          <cell r="C43" t="str">
            <v>RLS</v>
          </cell>
          <cell r="K43">
            <v>4204.66</v>
          </cell>
          <cell r="L43">
            <v>0</v>
          </cell>
        </row>
        <row r="44">
          <cell r="B44" t="str">
            <v>May 2015</v>
          </cell>
          <cell r="C44" t="str">
            <v>RLS</v>
          </cell>
          <cell r="K44">
            <v>276.76</v>
          </cell>
          <cell r="L44">
            <v>0</v>
          </cell>
        </row>
        <row r="45">
          <cell r="B45" t="str">
            <v>Jun 2015</v>
          </cell>
          <cell r="C45" t="str">
            <v>RLS</v>
          </cell>
          <cell r="K45">
            <v>325.60000000000014</v>
          </cell>
          <cell r="L45">
            <v>0</v>
          </cell>
        </row>
        <row r="46">
          <cell r="B46" t="str">
            <v>Jul 2015</v>
          </cell>
          <cell r="C46" t="str">
            <v>RLS</v>
          </cell>
          <cell r="K46">
            <v>431.9500000000001</v>
          </cell>
          <cell r="L46">
            <v>0</v>
          </cell>
        </row>
        <row r="47">
          <cell r="B47" t="str">
            <v>Aug 2015</v>
          </cell>
          <cell r="C47" t="str">
            <v>RLS</v>
          </cell>
          <cell r="K47">
            <v>2119.0000000000005</v>
          </cell>
          <cell r="L47">
            <v>0</v>
          </cell>
        </row>
        <row r="48">
          <cell r="B48" t="str">
            <v>Sep 2015</v>
          </cell>
          <cell r="C48" t="str">
            <v>RLS</v>
          </cell>
          <cell r="K48">
            <v>1564.8</v>
          </cell>
          <cell r="L48">
            <v>0</v>
          </cell>
        </row>
        <row r="49">
          <cell r="B49" t="str">
            <v>Oct 2014</v>
          </cell>
          <cell r="C49" t="str">
            <v>RLS</v>
          </cell>
          <cell r="K49">
            <v>105.82</v>
          </cell>
          <cell r="L49">
            <v>0</v>
          </cell>
        </row>
        <row r="50">
          <cell r="B50" t="str">
            <v>Nov 2014</v>
          </cell>
          <cell r="C50" t="str">
            <v>RLS</v>
          </cell>
          <cell r="K50">
            <v>366.3</v>
          </cell>
          <cell r="L50">
            <v>0</v>
          </cell>
        </row>
        <row r="51">
          <cell r="B51" t="str">
            <v>Dec 2014</v>
          </cell>
          <cell r="C51" t="str">
            <v>RLS</v>
          </cell>
          <cell r="K51">
            <v>81.399999999999977</v>
          </cell>
          <cell r="L51">
            <v>0</v>
          </cell>
        </row>
        <row r="52">
          <cell r="B52" t="str">
            <v>Jan 2015</v>
          </cell>
          <cell r="C52" t="str">
            <v>RLS</v>
          </cell>
          <cell r="K52">
            <v>1587.3</v>
          </cell>
          <cell r="L52">
            <v>0</v>
          </cell>
        </row>
        <row r="53">
          <cell r="B53" t="str">
            <v>Feb 2015</v>
          </cell>
          <cell r="C53" t="str">
            <v>RLS</v>
          </cell>
          <cell r="K53">
            <v>0</v>
          </cell>
          <cell r="L53">
            <v>0</v>
          </cell>
        </row>
        <row r="54">
          <cell r="B54" t="str">
            <v>Mar 2015</v>
          </cell>
          <cell r="C54" t="str">
            <v>RLS</v>
          </cell>
          <cell r="K54">
            <v>16.28</v>
          </cell>
          <cell r="L54">
            <v>0</v>
          </cell>
        </row>
        <row r="55">
          <cell r="B55" t="str">
            <v>Apr 2015</v>
          </cell>
          <cell r="C55" t="str">
            <v>RLS</v>
          </cell>
          <cell r="K55">
            <v>301.18</v>
          </cell>
          <cell r="L55">
            <v>0</v>
          </cell>
        </row>
        <row r="56">
          <cell r="B56" t="str">
            <v>May 2015</v>
          </cell>
          <cell r="C56" t="str">
            <v>RLS</v>
          </cell>
          <cell r="K56">
            <v>0</v>
          </cell>
          <cell r="L56">
            <v>0</v>
          </cell>
        </row>
        <row r="57">
          <cell r="B57" t="str">
            <v>Jun 2015</v>
          </cell>
          <cell r="C57" t="str">
            <v>RLS</v>
          </cell>
          <cell r="K57">
            <v>0</v>
          </cell>
          <cell r="L57">
            <v>0</v>
          </cell>
        </row>
        <row r="58">
          <cell r="B58" t="str">
            <v>Jul 2015</v>
          </cell>
          <cell r="C58" t="str">
            <v>RLS</v>
          </cell>
          <cell r="K58">
            <v>54421</v>
          </cell>
          <cell r="L58">
            <v>0</v>
          </cell>
        </row>
        <row r="59">
          <cell r="B59" t="str">
            <v>Aug 2015</v>
          </cell>
          <cell r="C59" t="str">
            <v>RLS</v>
          </cell>
          <cell r="K59">
            <v>78725.530000000013</v>
          </cell>
          <cell r="L59">
            <v>0</v>
          </cell>
        </row>
        <row r="60">
          <cell r="B60" t="str">
            <v>Sep 2015</v>
          </cell>
          <cell r="C60" t="str">
            <v>RLS</v>
          </cell>
          <cell r="K60">
            <v>45611.17</v>
          </cell>
          <cell r="L60">
            <v>0</v>
          </cell>
        </row>
        <row r="61">
          <cell r="B61" t="str">
            <v>Oct 2014</v>
          </cell>
          <cell r="C61" t="str">
            <v>RLS</v>
          </cell>
          <cell r="K61">
            <v>3363.62</v>
          </cell>
          <cell r="L61">
            <v>0</v>
          </cell>
        </row>
        <row r="62">
          <cell r="B62" t="str">
            <v>Nov 2014</v>
          </cell>
          <cell r="C62" t="str">
            <v>RLS</v>
          </cell>
          <cell r="K62">
            <v>107631.51000000002</v>
          </cell>
          <cell r="L62">
            <v>0</v>
          </cell>
        </row>
        <row r="63">
          <cell r="B63" t="str">
            <v>Dec 2014</v>
          </cell>
          <cell r="C63" t="str">
            <v>RLS</v>
          </cell>
          <cell r="K63">
            <v>27997.040000000001</v>
          </cell>
          <cell r="L63">
            <v>0</v>
          </cell>
        </row>
        <row r="64">
          <cell r="B64" t="str">
            <v>Jan 2015</v>
          </cell>
          <cell r="C64" t="str">
            <v>RLS</v>
          </cell>
          <cell r="K64">
            <v>40.700000000000003</v>
          </cell>
          <cell r="L64">
            <v>0</v>
          </cell>
        </row>
        <row r="65">
          <cell r="B65" t="str">
            <v>Feb 2015</v>
          </cell>
          <cell r="C65" t="str">
            <v>RLS</v>
          </cell>
          <cell r="K65">
            <v>211.64</v>
          </cell>
          <cell r="L65">
            <v>0</v>
          </cell>
        </row>
        <row r="66">
          <cell r="B66" t="str">
            <v>Mar 2015</v>
          </cell>
          <cell r="C66" t="str">
            <v>RLS</v>
          </cell>
          <cell r="K66">
            <v>16.28</v>
          </cell>
          <cell r="L66">
            <v>0</v>
          </cell>
        </row>
        <row r="67">
          <cell r="B67" t="str">
            <v>Apr 2015</v>
          </cell>
          <cell r="C67" t="str">
            <v>RLS</v>
          </cell>
          <cell r="K67">
            <v>4121.96</v>
          </cell>
          <cell r="L67">
            <v>0</v>
          </cell>
        </row>
        <row r="68">
          <cell r="B68" t="str">
            <v>May 2015</v>
          </cell>
          <cell r="C68" t="str">
            <v>RLS</v>
          </cell>
          <cell r="K68">
            <v>439.55999999999977</v>
          </cell>
          <cell r="L68">
            <v>0</v>
          </cell>
        </row>
        <row r="69">
          <cell r="B69" t="str">
            <v>Jun 2015</v>
          </cell>
          <cell r="C69" t="str">
            <v>RLS</v>
          </cell>
          <cell r="K69">
            <v>16.28</v>
          </cell>
          <cell r="L69">
            <v>0</v>
          </cell>
        </row>
        <row r="70">
          <cell r="B70" t="str">
            <v>Jul 2015</v>
          </cell>
          <cell r="C70" t="str">
            <v>RLS</v>
          </cell>
          <cell r="K70">
            <v>3289.3700000000013</v>
          </cell>
          <cell r="L70">
            <v>0</v>
          </cell>
        </row>
        <row r="71">
          <cell r="B71" t="str">
            <v>Aug 2015</v>
          </cell>
          <cell r="C71" t="str">
            <v>RLS</v>
          </cell>
          <cell r="K71">
            <v>497.15000000000026</v>
          </cell>
          <cell r="L71">
            <v>0</v>
          </cell>
        </row>
        <row r="72">
          <cell r="B72" t="str">
            <v>Sep 2015</v>
          </cell>
          <cell r="C72" t="str">
            <v>RLS</v>
          </cell>
          <cell r="K72">
            <v>0</v>
          </cell>
          <cell r="L72">
            <v>0</v>
          </cell>
        </row>
        <row r="73">
          <cell r="B73" t="str">
            <v>Oct 2014</v>
          </cell>
          <cell r="C73" t="str">
            <v>RLS</v>
          </cell>
          <cell r="K73">
            <v>162.80000000000001</v>
          </cell>
          <cell r="L73">
            <v>0</v>
          </cell>
        </row>
        <row r="74">
          <cell r="B74" t="str">
            <v>Nov 2014</v>
          </cell>
          <cell r="C74" t="str">
            <v>RLS</v>
          </cell>
          <cell r="K74">
            <v>32.56</v>
          </cell>
          <cell r="L74">
            <v>0</v>
          </cell>
        </row>
        <row r="75">
          <cell r="B75" t="str">
            <v>Dec 2014</v>
          </cell>
          <cell r="C75" t="str">
            <v>RLS</v>
          </cell>
          <cell r="K75">
            <v>378.9699999999998</v>
          </cell>
          <cell r="L75">
            <v>0</v>
          </cell>
        </row>
        <row r="76">
          <cell r="B76" t="str">
            <v>Jan 2015</v>
          </cell>
          <cell r="C76" t="str">
            <v>RLS</v>
          </cell>
          <cell r="K76">
            <v>16.28</v>
          </cell>
          <cell r="L76">
            <v>0</v>
          </cell>
        </row>
        <row r="77">
          <cell r="B77" t="str">
            <v>Feb 2015</v>
          </cell>
          <cell r="C77" t="str">
            <v>RLS</v>
          </cell>
          <cell r="K77">
            <v>105.82</v>
          </cell>
          <cell r="L77">
            <v>0</v>
          </cell>
        </row>
        <row r="78">
          <cell r="B78" t="str">
            <v>Mar 2015</v>
          </cell>
          <cell r="C78" t="str">
            <v>RLS</v>
          </cell>
          <cell r="K78">
            <v>611.9</v>
          </cell>
          <cell r="L78">
            <v>0</v>
          </cell>
        </row>
        <row r="79">
          <cell r="B79" t="str">
            <v>Apr 2015</v>
          </cell>
          <cell r="C79" t="str">
            <v>RLS</v>
          </cell>
          <cell r="K79">
            <v>17447.43</v>
          </cell>
          <cell r="L79">
            <v>0</v>
          </cell>
        </row>
        <row r="80">
          <cell r="B80" t="str">
            <v>May 2015</v>
          </cell>
          <cell r="C80" t="str">
            <v>RLS</v>
          </cell>
          <cell r="K80">
            <v>9953.7800000000007</v>
          </cell>
          <cell r="L80">
            <v>0</v>
          </cell>
        </row>
        <row r="81">
          <cell r="B81" t="str">
            <v>Jun 2015</v>
          </cell>
          <cell r="C81" t="str">
            <v>RLS</v>
          </cell>
          <cell r="K81">
            <v>392.96000000000004</v>
          </cell>
          <cell r="L81">
            <v>0</v>
          </cell>
        </row>
        <row r="82">
          <cell r="B82" t="str">
            <v>Jul 2015</v>
          </cell>
          <cell r="C82" t="str">
            <v>RLS</v>
          </cell>
          <cell r="K82">
            <v>5751.8199999999988</v>
          </cell>
          <cell r="L82">
            <v>0</v>
          </cell>
        </row>
        <row r="83">
          <cell r="B83" t="str">
            <v>Aug 2015</v>
          </cell>
          <cell r="C83" t="str">
            <v>RLS</v>
          </cell>
          <cell r="K83">
            <v>10064.439999999999</v>
          </cell>
          <cell r="L83">
            <v>0</v>
          </cell>
        </row>
        <row r="84">
          <cell r="B84" t="str">
            <v>Sep 2015</v>
          </cell>
          <cell r="C84" t="str">
            <v>RLS</v>
          </cell>
          <cell r="K84">
            <v>317.4000000000002</v>
          </cell>
          <cell r="L84">
            <v>0</v>
          </cell>
        </row>
        <row r="85">
          <cell r="B85" t="str">
            <v>Oct 2014</v>
          </cell>
          <cell r="C85" t="str">
            <v>RLS</v>
          </cell>
          <cell r="K85">
            <v>2628.3899999999994</v>
          </cell>
          <cell r="L85">
            <v>0</v>
          </cell>
        </row>
        <row r="86">
          <cell r="B86" t="str">
            <v>Nov 2014</v>
          </cell>
          <cell r="C86" t="str">
            <v>RLS</v>
          </cell>
          <cell r="K86">
            <v>24589.96</v>
          </cell>
          <cell r="L86">
            <v>0</v>
          </cell>
        </row>
        <row r="87">
          <cell r="B87" t="str">
            <v>Dec 2014</v>
          </cell>
          <cell r="C87" t="str">
            <v>RLS</v>
          </cell>
          <cell r="K87">
            <v>8636.5400000000009</v>
          </cell>
          <cell r="L87">
            <v>0</v>
          </cell>
        </row>
        <row r="88">
          <cell r="B88" t="str">
            <v>Jan 2015</v>
          </cell>
          <cell r="C88" t="str">
            <v>RLS</v>
          </cell>
          <cell r="K88">
            <v>14945.029999999999</v>
          </cell>
          <cell r="L88">
            <v>0</v>
          </cell>
        </row>
        <row r="89">
          <cell r="B89" t="str">
            <v>Feb 2015</v>
          </cell>
          <cell r="C89" t="str">
            <v>RLS</v>
          </cell>
          <cell r="K89">
            <v>136573.97999999998</v>
          </cell>
          <cell r="L89">
            <v>0</v>
          </cell>
        </row>
        <row r="90">
          <cell r="B90" t="str">
            <v>Mar 2015</v>
          </cell>
          <cell r="C90" t="str">
            <v>RLS</v>
          </cell>
          <cell r="K90">
            <v>3833.94</v>
          </cell>
          <cell r="L90">
            <v>0</v>
          </cell>
        </row>
        <row r="91">
          <cell r="B91" t="str">
            <v>Apr 2015</v>
          </cell>
          <cell r="C91" t="str">
            <v>RLS</v>
          </cell>
          <cell r="K91">
            <v>10743.349999999999</v>
          </cell>
          <cell r="L91">
            <v>0</v>
          </cell>
        </row>
        <row r="92">
          <cell r="B92" t="str">
            <v>May 2015</v>
          </cell>
          <cell r="C92" t="str">
            <v>RLS</v>
          </cell>
          <cell r="K92">
            <v>16796.48</v>
          </cell>
          <cell r="L92">
            <v>0</v>
          </cell>
        </row>
        <row r="93">
          <cell r="B93" t="str">
            <v>Jun 2015</v>
          </cell>
          <cell r="C93" t="str">
            <v>RLS</v>
          </cell>
          <cell r="K93">
            <v>122.1</v>
          </cell>
          <cell r="L93">
            <v>0</v>
          </cell>
        </row>
        <row r="94">
          <cell r="B94" t="str">
            <v>Jul 2015</v>
          </cell>
          <cell r="C94" t="str">
            <v>RLS</v>
          </cell>
          <cell r="K94">
            <v>73.349999999999994</v>
          </cell>
          <cell r="L94">
            <v>0</v>
          </cell>
        </row>
        <row r="95">
          <cell r="B95" t="str">
            <v>Aug 2015</v>
          </cell>
          <cell r="C95" t="str">
            <v>RLS</v>
          </cell>
          <cell r="K95">
            <v>374.9</v>
          </cell>
          <cell r="L95">
            <v>0</v>
          </cell>
        </row>
        <row r="96">
          <cell r="B96" t="str">
            <v>Sep 2015</v>
          </cell>
          <cell r="C96" t="str">
            <v>RLS</v>
          </cell>
          <cell r="K96">
            <v>1703.35</v>
          </cell>
          <cell r="L96">
            <v>0</v>
          </cell>
        </row>
        <row r="97">
          <cell r="B97" t="str">
            <v>Oct 2014</v>
          </cell>
          <cell r="C97" t="str">
            <v>RLS</v>
          </cell>
          <cell r="K97">
            <v>862.84</v>
          </cell>
          <cell r="L97">
            <v>0</v>
          </cell>
        </row>
        <row r="98">
          <cell r="B98" t="str">
            <v>Nov 2014</v>
          </cell>
          <cell r="C98" t="str">
            <v>RLS</v>
          </cell>
          <cell r="K98">
            <v>667.48</v>
          </cell>
          <cell r="L98">
            <v>0</v>
          </cell>
        </row>
        <row r="99">
          <cell r="B99" t="str">
            <v>Dec 2014</v>
          </cell>
          <cell r="C99" t="str">
            <v>RLS</v>
          </cell>
          <cell r="K99">
            <v>2111.2899999999995</v>
          </cell>
          <cell r="L99">
            <v>0</v>
          </cell>
        </row>
        <row r="100">
          <cell r="B100" t="str">
            <v>Jan 2015</v>
          </cell>
          <cell r="C100" t="str">
            <v>RLS</v>
          </cell>
          <cell r="K100">
            <v>284.89999999999998</v>
          </cell>
          <cell r="L100">
            <v>0</v>
          </cell>
        </row>
        <row r="101">
          <cell r="B101" t="str">
            <v>Feb 2015</v>
          </cell>
          <cell r="C101" t="str">
            <v>RLS</v>
          </cell>
          <cell r="K101">
            <v>187.22</v>
          </cell>
          <cell r="L101">
            <v>0</v>
          </cell>
        </row>
        <row r="102">
          <cell r="B102" t="str">
            <v>Mar 2015</v>
          </cell>
          <cell r="C102" t="str">
            <v>RLS</v>
          </cell>
          <cell r="K102">
            <v>0</v>
          </cell>
          <cell r="L102">
            <v>0</v>
          </cell>
        </row>
        <row r="103">
          <cell r="B103" t="str">
            <v>Apr 2015</v>
          </cell>
          <cell r="C103" t="str">
            <v>RLS</v>
          </cell>
          <cell r="K103">
            <v>252.34</v>
          </cell>
          <cell r="L103">
            <v>0</v>
          </cell>
        </row>
        <row r="104">
          <cell r="B104" t="str">
            <v>May 2015</v>
          </cell>
          <cell r="C104" t="str">
            <v>RLS</v>
          </cell>
          <cell r="K104">
            <v>138.38</v>
          </cell>
          <cell r="L104">
            <v>0</v>
          </cell>
        </row>
        <row r="105">
          <cell r="B105" t="str">
            <v>Jun 2015</v>
          </cell>
          <cell r="C105" t="str">
            <v>RLS</v>
          </cell>
          <cell r="K105">
            <v>431.51000000000022</v>
          </cell>
          <cell r="L105">
            <v>0</v>
          </cell>
        </row>
        <row r="106">
          <cell r="B106" t="str">
            <v>Jul 2015</v>
          </cell>
          <cell r="C106" t="str">
            <v>RLS</v>
          </cell>
          <cell r="K106">
            <v>32.6</v>
          </cell>
          <cell r="L106">
            <v>0</v>
          </cell>
        </row>
        <row r="107">
          <cell r="B107" t="str">
            <v>Aug 2015</v>
          </cell>
          <cell r="C107" t="str">
            <v>RLS</v>
          </cell>
          <cell r="K107">
            <v>1670.75</v>
          </cell>
          <cell r="L107">
            <v>0</v>
          </cell>
        </row>
        <row r="108">
          <cell r="B108" t="str">
            <v>Sep 2015</v>
          </cell>
          <cell r="C108" t="str">
            <v>RLS</v>
          </cell>
          <cell r="K108">
            <v>19855.219999999998</v>
          </cell>
          <cell r="L108">
            <v>0</v>
          </cell>
        </row>
        <row r="109">
          <cell r="B109" t="str">
            <v>Oct 2014</v>
          </cell>
          <cell r="C109" t="str">
            <v>RLS</v>
          </cell>
          <cell r="K109">
            <v>317.45999999999998</v>
          </cell>
          <cell r="L109">
            <v>0</v>
          </cell>
        </row>
        <row r="110">
          <cell r="B110" t="str">
            <v>Nov 2014</v>
          </cell>
          <cell r="C110" t="str">
            <v>RLS</v>
          </cell>
          <cell r="K110">
            <v>15149.130000000003</v>
          </cell>
          <cell r="L110">
            <v>0</v>
          </cell>
        </row>
        <row r="111">
          <cell r="B111" t="str">
            <v>Dec 2014</v>
          </cell>
          <cell r="C111" t="str">
            <v>RLS</v>
          </cell>
          <cell r="K111">
            <v>333.74</v>
          </cell>
          <cell r="L111">
            <v>0</v>
          </cell>
        </row>
        <row r="112">
          <cell r="B112" t="str">
            <v>Jan 2015</v>
          </cell>
          <cell r="C112" t="str">
            <v>RLS</v>
          </cell>
          <cell r="K112">
            <v>968.66</v>
          </cell>
          <cell r="L112">
            <v>0</v>
          </cell>
        </row>
        <row r="113">
          <cell r="B113" t="str">
            <v>Feb 2015</v>
          </cell>
          <cell r="C113" t="str">
            <v>RLS</v>
          </cell>
          <cell r="K113">
            <v>447.7</v>
          </cell>
          <cell r="L113">
            <v>0</v>
          </cell>
        </row>
        <row r="114">
          <cell r="B114" t="str">
            <v>Mar 2015</v>
          </cell>
          <cell r="C114" t="str">
            <v>RLS</v>
          </cell>
          <cell r="K114">
            <v>1497.76</v>
          </cell>
          <cell r="L114">
            <v>0</v>
          </cell>
        </row>
        <row r="115">
          <cell r="B115" t="str">
            <v>Apr 2015</v>
          </cell>
          <cell r="C115" t="str">
            <v>RLS</v>
          </cell>
          <cell r="K115">
            <v>3441.1000000000004</v>
          </cell>
          <cell r="L115">
            <v>0</v>
          </cell>
        </row>
        <row r="116">
          <cell r="B116" t="str">
            <v>May 2015</v>
          </cell>
          <cell r="C116" t="str">
            <v>RLS</v>
          </cell>
          <cell r="K116">
            <v>162.80000000000001</v>
          </cell>
          <cell r="L116">
            <v>0</v>
          </cell>
        </row>
        <row r="117">
          <cell r="B117" t="str">
            <v>Jun 2015</v>
          </cell>
          <cell r="C117" t="str">
            <v>RLS</v>
          </cell>
          <cell r="K117">
            <v>1161.7099999999998</v>
          </cell>
          <cell r="L117">
            <v>0</v>
          </cell>
        </row>
        <row r="118">
          <cell r="B118" t="str">
            <v>Jul 2015</v>
          </cell>
          <cell r="C118" t="str">
            <v>RLS</v>
          </cell>
          <cell r="K118">
            <v>220.05</v>
          </cell>
          <cell r="L118">
            <v>0</v>
          </cell>
        </row>
        <row r="119">
          <cell r="B119" t="str">
            <v>Aug 2015</v>
          </cell>
          <cell r="C119" t="str">
            <v>RLS</v>
          </cell>
          <cell r="K119">
            <v>326.00000000000011</v>
          </cell>
          <cell r="L119">
            <v>0</v>
          </cell>
        </row>
        <row r="120">
          <cell r="B120" t="str">
            <v>Sep 2015</v>
          </cell>
          <cell r="C120" t="str">
            <v>RLS</v>
          </cell>
          <cell r="K120">
            <v>431.9500000000001</v>
          </cell>
          <cell r="L120">
            <v>0</v>
          </cell>
        </row>
        <row r="121">
          <cell r="B121" t="str">
            <v>Oct 2014</v>
          </cell>
          <cell r="C121" t="str">
            <v>RLS</v>
          </cell>
          <cell r="K121">
            <v>2186.9300000000012</v>
          </cell>
          <cell r="L121">
            <v>0</v>
          </cell>
        </row>
        <row r="122">
          <cell r="B122" t="str">
            <v>Nov 2014</v>
          </cell>
          <cell r="C122" t="str">
            <v>RLS</v>
          </cell>
          <cell r="K122">
            <v>1774.52</v>
          </cell>
          <cell r="L122">
            <v>0</v>
          </cell>
        </row>
        <row r="123">
          <cell r="B123" t="str">
            <v>Dec 2014</v>
          </cell>
          <cell r="C123" t="str">
            <v>RLS</v>
          </cell>
          <cell r="K123">
            <v>105.82</v>
          </cell>
          <cell r="L123">
            <v>0</v>
          </cell>
        </row>
        <row r="124">
          <cell r="B124" t="str">
            <v>Jan 2015</v>
          </cell>
          <cell r="C124" t="str">
            <v>RLS</v>
          </cell>
          <cell r="K124">
            <v>366.3</v>
          </cell>
          <cell r="L124">
            <v>0</v>
          </cell>
        </row>
        <row r="125">
          <cell r="B125" t="str">
            <v>Feb 2015</v>
          </cell>
          <cell r="C125" t="str">
            <v>RLS</v>
          </cell>
          <cell r="K125">
            <v>81.399999999999977</v>
          </cell>
          <cell r="L125">
            <v>0</v>
          </cell>
        </row>
        <row r="126">
          <cell r="B126" t="str">
            <v>Mar 2015</v>
          </cell>
          <cell r="C126" t="str">
            <v>RLS</v>
          </cell>
          <cell r="K126">
            <v>1625.5699999999997</v>
          </cell>
          <cell r="L126">
            <v>0</v>
          </cell>
        </row>
        <row r="127">
          <cell r="B127" t="str">
            <v>Apr 2015</v>
          </cell>
          <cell r="C127" t="str">
            <v>RLS</v>
          </cell>
          <cell r="K127">
            <v>0</v>
          </cell>
          <cell r="L127">
            <v>0</v>
          </cell>
        </row>
        <row r="128">
          <cell r="B128" t="str">
            <v>May 2015</v>
          </cell>
          <cell r="C128" t="str">
            <v>RLS</v>
          </cell>
          <cell r="K128">
            <v>16.28</v>
          </cell>
          <cell r="L128">
            <v>0</v>
          </cell>
        </row>
        <row r="129">
          <cell r="B129" t="str">
            <v>Jun 2015</v>
          </cell>
          <cell r="C129" t="str">
            <v>RLS</v>
          </cell>
          <cell r="K129">
            <v>284.89999999999998</v>
          </cell>
          <cell r="L129">
            <v>0</v>
          </cell>
        </row>
        <row r="130">
          <cell r="B130" t="str">
            <v>Jul 2015</v>
          </cell>
          <cell r="C130" t="str">
            <v>RLS</v>
          </cell>
          <cell r="K130">
            <v>0</v>
          </cell>
          <cell r="L130">
            <v>0</v>
          </cell>
        </row>
        <row r="131">
          <cell r="B131" t="str">
            <v>Aug 2015</v>
          </cell>
          <cell r="C131" t="str">
            <v>RLS</v>
          </cell>
          <cell r="K131">
            <v>0</v>
          </cell>
          <cell r="L131">
            <v>0</v>
          </cell>
        </row>
        <row r="132">
          <cell r="B132" t="str">
            <v>Sep 2015</v>
          </cell>
          <cell r="C132" t="str">
            <v>RLS</v>
          </cell>
          <cell r="K132">
            <v>30050.2</v>
          </cell>
          <cell r="L132">
            <v>0</v>
          </cell>
        </row>
        <row r="133">
          <cell r="B133" t="str">
            <v>Oct 2014</v>
          </cell>
          <cell r="C133" t="str">
            <v>RLS</v>
          </cell>
          <cell r="K133">
            <v>26117.970000000005</v>
          </cell>
          <cell r="L133">
            <v>0</v>
          </cell>
        </row>
        <row r="134">
          <cell r="B134" t="str">
            <v>Nov 2014</v>
          </cell>
          <cell r="C134" t="str">
            <v>RLS</v>
          </cell>
          <cell r="K134">
            <v>28675.529999999995</v>
          </cell>
          <cell r="L134">
            <v>0</v>
          </cell>
        </row>
        <row r="135">
          <cell r="B135" t="str">
            <v>Dec 2014</v>
          </cell>
          <cell r="C135" t="str">
            <v>RLS</v>
          </cell>
          <cell r="K135">
            <v>3258.17</v>
          </cell>
          <cell r="L135">
            <v>0</v>
          </cell>
        </row>
        <row r="136">
          <cell r="B136" t="str">
            <v>Jan 2015</v>
          </cell>
          <cell r="C136" t="str">
            <v>RLS</v>
          </cell>
          <cell r="K136">
            <v>102894.14000000003</v>
          </cell>
          <cell r="L136">
            <v>0</v>
          </cell>
        </row>
        <row r="137">
          <cell r="B137" t="str">
            <v>Feb 2015</v>
          </cell>
          <cell r="C137" t="str">
            <v>RLS</v>
          </cell>
          <cell r="K137">
            <v>27172.959999999995</v>
          </cell>
          <cell r="L137">
            <v>0</v>
          </cell>
        </row>
        <row r="138">
          <cell r="B138" t="str">
            <v>Mar 2015</v>
          </cell>
          <cell r="C138" t="str">
            <v>RLS</v>
          </cell>
          <cell r="K138">
            <v>32.56</v>
          </cell>
          <cell r="L138">
            <v>0</v>
          </cell>
        </row>
        <row r="139">
          <cell r="B139" t="str">
            <v>Apr 2015</v>
          </cell>
          <cell r="C139" t="str">
            <v>RLS</v>
          </cell>
          <cell r="K139">
            <v>244.2</v>
          </cell>
          <cell r="L139">
            <v>0</v>
          </cell>
        </row>
        <row r="140">
          <cell r="B140" t="str">
            <v>May 2015</v>
          </cell>
          <cell r="C140" t="str">
            <v>RLS</v>
          </cell>
          <cell r="K140">
            <v>16.28</v>
          </cell>
          <cell r="L140">
            <v>0</v>
          </cell>
        </row>
        <row r="141">
          <cell r="B141" t="str">
            <v>Jun 2015</v>
          </cell>
          <cell r="C141" t="str">
            <v>RLS</v>
          </cell>
          <cell r="K141">
            <v>4197.9199999999992</v>
          </cell>
          <cell r="L141">
            <v>0</v>
          </cell>
        </row>
        <row r="142">
          <cell r="B142" t="str">
            <v>Jul 2015</v>
          </cell>
          <cell r="C142" t="str">
            <v>RLS</v>
          </cell>
          <cell r="K142">
            <v>440.0999999999998</v>
          </cell>
          <cell r="L142">
            <v>0</v>
          </cell>
        </row>
        <row r="143">
          <cell r="B143" t="str">
            <v>Aug 2015</v>
          </cell>
          <cell r="C143" t="str">
            <v>RLS</v>
          </cell>
          <cell r="K143">
            <v>16.3</v>
          </cell>
          <cell r="L143">
            <v>0</v>
          </cell>
        </row>
        <row r="144">
          <cell r="B144" t="str">
            <v>Sep 2015</v>
          </cell>
          <cell r="C144" t="str">
            <v>RLS</v>
          </cell>
          <cell r="K144">
            <v>3001.5400000000004</v>
          </cell>
          <cell r="L144">
            <v>0</v>
          </cell>
        </row>
        <row r="145">
          <cell r="B145" t="str">
            <v>Oct 2014</v>
          </cell>
          <cell r="C145" t="str">
            <v>RLS</v>
          </cell>
          <cell r="K145">
            <v>480.25999999999982</v>
          </cell>
          <cell r="L145">
            <v>0</v>
          </cell>
        </row>
        <row r="146">
          <cell r="B146" t="str">
            <v>Nov 2014</v>
          </cell>
          <cell r="C146" t="str">
            <v>RLS</v>
          </cell>
          <cell r="K146">
            <v>0</v>
          </cell>
          <cell r="L146">
            <v>0</v>
          </cell>
        </row>
        <row r="147">
          <cell r="B147" t="str">
            <v>Dec 2014</v>
          </cell>
          <cell r="C147" t="str">
            <v>RLS</v>
          </cell>
          <cell r="K147">
            <v>162.80000000000001</v>
          </cell>
          <cell r="L147">
            <v>0</v>
          </cell>
        </row>
        <row r="148">
          <cell r="B148" t="str">
            <v>Jan 2015</v>
          </cell>
          <cell r="C148" t="str">
            <v>RLS</v>
          </cell>
          <cell r="K148">
            <v>32.56</v>
          </cell>
          <cell r="L148">
            <v>0</v>
          </cell>
        </row>
        <row r="149">
          <cell r="B149" t="str">
            <v>Feb 2015</v>
          </cell>
          <cell r="C149" t="str">
            <v>RLS</v>
          </cell>
          <cell r="K149">
            <v>456.61999999999989</v>
          </cell>
          <cell r="L149">
            <v>0</v>
          </cell>
        </row>
        <row r="150">
          <cell r="B150" t="str">
            <v>Mar 2015</v>
          </cell>
          <cell r="C150" t="str">
            <v>RLS</v>
          </cell>
          <cell r="K150">
            <v>16.28</v>
          </cell>
          <cell r="L150">
            <v>0</v>
          </cell>
        </row>
        <row r="151">
          <cell r="B151" t="str">
            <v>Apr 2015</v>
          </cell>
          <cell r="C151" t="str">
            <v>RLS</v>
          </cell>
          <cell r="K151">
            <v>105.82</v>
          </cell>
          <cell r="L151">
            <v>0</v>
          </cell>
        </row>
        <row r="152">
          <cell r="B152" t="str">
            <v>May 2015</v>
          </cell>
          <cell r="C152" t="str">
            <v>RLS</v>
          </cell>
          <cell r="K152">
            <v>611.59</v>
          </cell>
          <cell r="L152">
            <v>0</v>
          </cell>
        </row>
        <row r="153">
          <cell r="B153" t="str">
            <v>Jun 2015</v>
          </cell>
          <cell r="C153" t="str">
            <v>RLS</v>
          </cell>
          <cell r="K153">
            <v>40150.68</v>
          </cell>
          <cell r="L153">
            <v>0</v>
          </cell>
        </row>
        <row r="154">
          <cell r="B154" t="str">
            <v>Jul 2015</v>
          </cell>
          <cell r="C154" t="str">
            <v>RLS</v>
          </cell>
          <cell r="K154">
            <v>48435.469999999994</v>
          </cell>
          <cell r="L154">
            <v>0</v>
          </cell>
        </row>
        <row r="155">
          <cell r="B155" t="str">
            <v>Aug 2015</v>
          </cell>
          <cell r="C155" t="str">
            <v>RLS</v>
          </cell>
          <cell r="K155">
            <v>594.95000000000005</v>
          </cell>
          <cell r="L155">
            <v>0</v>
          </cell>
        </row>
        <row r="156">
          <cell r="B156" t="str">
            <v>Sep 2015</v>
          </cell>
          <cell r="C156" t="str">
            <v>RLS</v>
          </cell>
          <cell r="K156">
            <v>6150.15</v>
          </cell>
          <cell r="L156">
            <v>0</v>
          </cell>
        </row>
        <row r="157">
          <cell r="B157" t="str">
            <v>Oct 2014</v>
          </cell>
          <cell r="C157" t="str">
            <v>RLS</v>
          </cell>
          <cell r="K157">
            <v>12472.62</v>
          </cell>
          <cell r="L157">
            <v>0</v>
          </cell>
        </row>
        <row r="158">
          <cell r="B158" t="str">
            <v>Nov 2014</v>
          </cell>
          <cell r="C158" t="str">
            <v>RLS</v>
          </cell>
          <cell r="K158">
            <v>350.02</v>
          </cell>
          <cell r="L158">
            <v>0</v>
          </cell>
        </row>
        <row r="159">
          <cell r="B159" t="str">
            <v>Dec 2014</v>
          </cell>
          <cell r="C159" t="str">
            <v>RLS</v>
          </cell>
          <cell r="K159">
            <v>2873.4199999999992</v>
          </cell>
          <cell r="L159">
            <v>0</v>
          </cell>
        </row>
        <row r="160">
          <cell r="B160" t="str">
            <v>Jan 2015</v>
          </cell>
          <cell r="C160" t="str">
            <v>RLS</v>
          </cell>
          <cell r="K160">
            <v>37813.21</v>
          </cell>
          <cell r="L160">
            <v>0</v>
          </cell>
        </row>
        <row r="161">
          <cell r="B161" t="str">
            <v>Feb 2015</v>
          </cell>
          <cell r="C161" t="str">
            <v>RLS</v>
          </cell>
          <cell r="K161">
            <v>25013.12000000001</v>
          </cell>
          <cell r="L161">
            <v>0</v>
          </cell>
        </row>
        <row r="162">
          <cell r="B162" t="str">
            <v>Mar 2015</v>
          </cell>
          <cell r="C162" t="str">
            <v>RLS</v>
          </cell>
          <cell r="K162">
            <v>22405.920000000006</v>
          </cell>
          <cell r="L162">
            <v>0</v>
          </cell>
        </row>
        <row r="163">
          <cell r="B163" t="str">
            <v>Apr 2015</v>
          </cell>
          <cell r="C163" t="str">
            <v>RLS</v>
          </cell>
          <cell r="K163">
            <v>142216.33999999997</v>
          </cell>
          <cell r="L163">
            <v>0</v>
          </cell>
        </row>
        <row r="164">
          <cell r="B164" t="str">
            <v>May 2015</v>
          </cell>
          <cell r="C164" t="str">
            <v>RLS</v>
          </cell>
          <cell r="K164">
            <v>4745.62</v>
          </cell>
          <cell r="L164">
            <v>0</v>
          </cell>
        </row>
        <row r="165">
          <cell r="B165" t="str">
            <v>Jun 2015</v>
          </cell>
          <cell r="C165" t="str">
            <v>RLS</v>
          </cell>
          <cell r="K165">
            <v>11013.710000000003</v>
          </cell>
          <cell r="L165">
            <v>0</v>
          </cell>
        </row>
        <row r="166">
          <cell r="B166" t="str">
            <v>Jul 2015</v>
          </cell>
          <cell r="C166" t="str">
            <v>RLS</v>
          </cell>
          <cell r="K166">
            <v>20791.79</v>
          </cell>
          <cell r="L166">
            <v>0</v>
          </cell>
        </row>
        <row r="167">
          <cell r="B167" t="str">
            <v>Aug 2015</v>
          </cell>
          <cell r="C167" t="str">
            <v>RLS</v>
          </cell>
          <cell r="K167">
            <v>154.85</v>
          </cell>
          <cell r="L167">
            <v>0</v>
          </cell>
        </row>
        <row r="168">
          <cell r="B168" t="str">
            <v>Sep 2015</v>
          </cell>
          <cell r="C168" t="str">
            <v>RLS</v>
          </cell>
          <cell r="K168">
            <v>105.95</v>
          </cell>
          <cell r="L168">
            <v>0</v>
          </cell>
        </row>
        <row r="169">
          <cell r="B169" t="str">
            <v>Oct 2014</v>
          </cell>
          <cell r="C169" t="str">
            <v>RLS</v>
          </cell>
          <cell r="K169">
            <v>374.44</v>
          </cell>
          <cell r="L169">
            <v>0</v>
          </cell>
        </row>
        <row r="170">
          <cell r="B170" t="str">
            <v>Nov 2014</v>
          </cell>
          <cell r="C170" t="str">
            <v>RLS</v>
          </cell>
          <cell r="K170">
            <v>2287.34</v>
          </cell>
          <cell r="L170">
            <v>0</v>
          </cell>
        </row>
        <row r="171">
          <cell r="B171" t="str">
            <v>Dec 2014</v>
          </cell>
          <cell r="C171" t="str">
            <v>RLS</v>
          </cell>
          <cell r="K171">
            <v>862.84</v>
          </cell>
          <cell r="L171">
            <v>0</v>
          </cell>
        </row>
        <row r="172">
          <cell r="B172" t="str">
            <v>Jan 2015</v>
          </cell>
          <cell r="C172" t="str">
            <v>RLS</v>
          </cell>
          <cell r="K172">
            <v>667.48</v>
          </cell>
          <cell r="L172">
            <v>0</v>
          </cell>
        </row>
        <row r="173">
          <cell r="B173" t="str">
            <v>Feb 2015</v>
          </cell>
          <cell r="C173" t="str">
            <v>RLS</v>
          </cell>
          <cell r="K173">
            <v>5949.28</v>
          </cell>
          <cell r="L173">
            <v>0</v>
          </cell>
        </row>
        <row r="174">
          <cell r="B174" t="str">
            <v>Mar 2015</v>
          </cell>
          <cell r="C174" t="str">
            <v>RLS</v>
          </cell>
          <cell r="K174">
            <v>7659.74</v>
          </cell>
          <cell r="L174">
            <v>0</v>
          </cell>
        </row>
        <row r="175">
          <cell r="B175" t="str">
            <v>Apr 2015</v>
          </cell>
          <cell r="C175" t="str">
            <v>RLS</v>
          </cell>
          <cell r="K175">
            <v>631.1400000000001</v>
          </cell>
          <cell r="L175">
            <v>0</v>
          </cell>
        </row>
        <row r="176">
          <cell r="B176" t="str">
            <v>May 2015</v>
          </cell>
          <cell r="C176" t="str">
            <v>RLS</v>
          </cell>
          <cell r="K176">
            <v>0</v>
          </cell>
          <cell r="L176">
            <v>0</v>
          </cell>
        </row>
        <row r="177">
          <cell r="B177" t="str">
            <v>Jun 2015</v>
          </cell>
          <cell r="C177" t="str">
            <v>RLS</v>
          </cell>
          <cell r="K177">
            <v>382.58</v>
          </cell>
          <cell r="L177">
            <v>0</v>
          </cell>
        </row>
        <row r="178">
          <cell r="B178" t="str">
            <v>Jul 2015</v>
          </cell>
          <cell r="C178" t="str">
            <v>RLS</v>
          </cell>
          <cell r="K178">
            <v>138.55000000000001</v>
          </cell>
          <cell r="L178">
            <v>0</v>
          </cell>
        </row>
        <row r="179">
          <cell r="B179" t="str">
            <v>Aug 2015</v>
          </cell>
          <cell r="C179" t="str">
            <v>RLS</v>
          </cell>
          <cell r="K179">
            <v>399.35000000000014</v>
          </cell>
          <cell r="L179">
            <v>0</v>
          </cell>
        </row>
        <row r="180">
          <cell r="B180" t="str">
            <v>Sep 2015</v>
          </cell>
          <cell r="C180" t="str">
            <v>RLS</v>
          </cell>
          <cell r="K180">
            <v>2.1200000000000188</v>
          </cell>
          <cell r="L180">
            <v>0</v>
          </cell>
        </row>
        <row r="181">
          <cell r="B181" t="str">
            <v>Oct 2014</v>
          </cell>
          <cell r="C181" t="str">
            <v>RLS</v>
          </cell>
          <cell r="K181">
            <v>1872.65</v>
          </cell>
          <cell r="L181">
            <v>0</v>
          </cell>
        </row>
        <row r="182">
          <cell r="B182" t="str">
            <v>Nov 2014</v>
          </cell>
          <cell r="C182" t="str">
            <v>RLS</v>
          </cell>
          <cell r="K182">
            <v>23768.66</v>
          </cell>
          <cell r="L182">
            <v>0</v>
          </cell>
        </row>
        <row r="183">
          <cell r="B183" t="str">
            <v>Dec 2014</v>
          </cell>
          <cell r="C183" t="str">
            <v>RLS</v>
          </cell>
          <cell r="K183">
            <v>307.36999999999995</v>
          </cell>
          <cell r="L183">
            <v>0</v>
          </cell>
        </row>
        <row r="184">
          <cell r="B184" t="str">
            <v>Jan 2015</v>
          </cell>
          <cell r="C184" t="str">
            <v>RLS</v>
          </cell>
          <cell r="K184">
            <v>15446.23</v>
          </cell>
          <cell r="L184">
            <v>0</v>
          </cell>
        </row>
        <row r="185">
          <cell r="B185" t="str">
            <v>Feb 2015</v>
          </cell>
          <cell r="C185" t="str">
            <v>RLS</v>
          </cell>
          <cell r="K185">
            <v>333.74</v>
          </cell>
          <cell r="L185">
            <v>0</v>
          </cell>
        </row>
        <row r="186">
          <cell r="B186" t="str">
            <v>Mar 2015</v>
          </cell>
          <cell r="C186" t="str">
            <v>RLS</v>
          </cell>
          <cell r="K186">
            <v>968.66</v>
          </cell>
          <cell r="L186">
            <v>0</v>
          </cell>
        </row>
        <row r="187">
          <cell r="B187" t="str">
            <v>Apr 2015</v>
          </cell>
          <cell r="C187" t="str">
            <v>RLS</v>
          </cell>
          <cell r="K187">
            <v>540.87</v>
          </cell>
          <cell r="L187">
            <v>0</v>
          </cell>
        </row>
        <row r="188">
          <cell r="B188" t="str">
            <v>May 2015</v>
          </cell>
          <cell r="C188" t="str">
            <v>RLS</v>
          </cell>
          <cell r="K188">
            <v>1554.74</v>
          </cell>
          <cell r="L188">
            <v>0</v>
          </cell>
        </row>
        <row r="189">
          <cell r="B189" t="str">
            <v>Jun 2015</v>
          </cell>
          <cell r="C189" t="str">
            <v>RLS</v>
          </cell>
          <cell r="K189">
            <v>3233.22</v>
          </cell>
          <cell r="L189">
            <v>0</v>
          </cell>
        </row>
        <row r="190">
          <cell r="B190" t="str">
            <v>Jul 2015</v>
          </cell>
          <cell r="C190" t="str">
            <v>RLS</v>
          </cell>
          <cell r="K190">
            <v>211.9</v>
          </cell>
          <cell r="L190">
            <v>0</v>
          </cell>
        </row>
        <row r="191">
          <cell r="B191" t="str">
            <v>Aug 2015</v>
          </cell>
          <cell r="C191" t="str">
            <v>RLS</v>
          </cell>
          <cell r="K191">
            <v>7401.6</v>
          </cell>
          <cell r="L191">
            <v>0</v>
          </cell>
        </row>
        <row r="192">
          <cell r="B192" t="str">
            <v>Sep 2015</v>
          </cell>
          <cell r="C192" t="str">
            <v>RLS</v>
          </cell>
          <cell r="K192">
            <v>317.85000000000002</v>
          </cell>
          <cell r="L192">
            <v>0</v>
          </cell>
        </row>
        <row r="193">
          <cell r="B193" t="str">
            <v>Oct 2014</v>
          </cell>
          <cell r="C193" t="str">
            <v>RLS</v>
          </cell>
          <cell r="K193">
            <v>325.60000000000014</v>
          </cell>
          <cell r="L193">
            <v>0</v>
          </cell>
        </row>
        <row r="194">
          <cell r="B194" t="str">
            <v>Nov 2014</v>
          </cell>
          <cell r="C194" t="str">
            <v>RLS</v>
          </cell>
          <cell r="K194">
            <v>431.42000000000013</v>
          </cell>
          <cell r="L194">
            <v>0</v>
          </cell>
        </row>
        <row r="195">
          <cell r="B195" t="str">
            <v>Dec 2014</v>
          </cell>
          <cell r="C195" t="str">
            <v>RLS</v>
          </cell>
          <cell r="K195">
            <v>2197.8000000000006</v>
          </cell>
          <cell r="L195">
            <v>0</v>
          </cell>
        </row>
        <row r="196">
          <cell r="B196" t="str">
            <v>Jan 2015</v>
          </cell>
          <cell r="C196" t="str">
            <v>RLS</v>
          </cell>
          <cell r="K196">
            <v>1668.7</v>
          </cell>
          <cell r="L196">
            <v>0</v>
          </cell>
        </row>
        <row r="197">
          <cell r="B197" t="str">
            <v>Feb 2015</v>
          </cell>
          <cell r="C197" t="str">
            <v>RLS</v>
          </cell>
          <cell r="K197">
            <v>105.82</v>
          </cell>
          <cell r="L197">
            <v>0</v>
          </cell>
        </row>
        <row r="198">
          <cell r="B198" t="str">
            <v>Mar 2015</v>
          </cell>
          <cell r="C198" t="str">
            <v>RLS</v>
          </cell>
          <cell r="K198">
            <v>366.3</v>
          </cell>
          <cell r="L198">
            <v>0</v>
          </cell>
        </row>
        <row r="199">
          <cell r="B199" t="str">
            <v>Apr 2015</v>
          </cell>
          <cell r="C199" t="str">
            <v>RLS</v>
          </cell>
          <cell r="K199">
            <v>81.399999999999977</v>
          </cell>
          <cell r="L199">
            <v>0</v>
          </cell>
        </row>
        <row r="200">
          <cell r="B200" t="str">
            <v>May 2015</v>
          </cell>
          <cell r="C200" t="str">
            <v>RLS</v>
          </cell>
          <cell r="K200">
            <v>1611.72</v>
          </cell>
          <cell r="L200">
            <v>0</v>
          </cell>
        </row>
        <row r="201">
          <cell r="B201" t="str">
            <v>Jun 2015</v>
          </cell>
          <cell r="C201" t="str">
            <v>RLS</v>
          </cell>
          <cell r="K201">
            <v>0</v>
          </cell>
          <cell r="L201">
            <v>0</v>
          </cell>
        </row>
        <row r="202">
          <cell r="B202" t="str">
            <v>Jul 2015</v>
          </cell>
          <cell r="C202" t="str">
            <v>RLS</v>
          </cell>
          <cell r="K202">
            <v>16.3</v>
          </cell>
          <cell r="L202">
            <v>0</v>
          </cell>
        </row>
        <row r="203">
          <cell r="B203" t="str">
            <v>Aug 2015</v>
          </cell>
          <cell r="C203" t="str">
            <v>RLS</v>
          </cell>
          <cell r="K203">
            <v>232.83000000000004</v>
          </cell>
          <cell r="L203">
            <v>0</v>
          </cell>
        </row>
        <row r="204">
          <cell r="B204" t="str">
            <v>Sep 2015</v>
          </cell>
          <cell r="C204" t="str">
            <v>DSK</v>
          </cell>
          <cell r="K204">
            <v>0</v>
          </cell>
          <cell r="L204">
            <v>0</v>
          </cell>
        </row>
        <row r="205">
          <cell r="B205" t="str">
            <v>Oct 2014</v>
          </cell>
          <cell r="C205" t="str">
            <v>DSK</v>
          </cell>
          <cell r="K205">
            <v>0</v>
          </cell>
          <cell r="L205">
            <v>0</v>
          </cell>
        </row>
        <row r="206">
          <cell r="B206" t="str">
            <v>Nov 2014</v>
          </cell>
          <cell r="C206" t="str">
            <v>LS</v>
          </cell>
          <cell r="K206">
            <v>191852.00999999998</v>
          </cell>
          <cell r="L206">
            <v>0</v>
          </cell>
        </row>
        <row r="207">
          <cell r="B207" t="str">
            <v>Dec 2014</v>
          </cell>
          <cell r="C207" t="str">
            <v>LS</v>
          </cell>
          <cell r="K207">
            <v>331569.30000000005</v>
          </cell>
          <cell r="L207">
            <v>0</v>
          </cell>
        </row>
        <row r="208">
          <cell r="B208" t="str">
            <v>Jan 2015</v>
          </cell>
          <cell r="C208" t="str">
            <v>LS</v>
          </cell>
          <cell r="K208">
            <v>-474.2900000000036</v>
          </cell>
          <cell r="L208">
            <v>0</v>
          </cell>
        </row>
        <row r="209">
          <cell r="B209" t="str">
            <v>Feb 2015</v>
          </cell>
          <cell r="C209" t="str">
            <v>LS</v>
          </cell>
          <cell r="K209">
            <v>8563.07</v>
          </cell>
          <cell r="L209">
            <v>0</v>
          </cell>
        </row>
        <row r="210">
          <cell r="B210" t="str">
            <v>Mar 2015</v>
          </cell>
          <cell r="C210" t="str">
            <v>LS</v>
          </cell>
          <cell r="K210">
            <v>302729.11000000004</v>
          </cell>
          <cell r="L210">
            <v>0</v>
          </cell>
        </row>
        <row r="211">
          <cell r="B211" t="str">
            <v>Apr 2015</v>
          </cell>
          <cell r="C211" t="str">
            <v>LS</v>
          </cell>
          <cell r="K211">
            <v>84787.290000000008</v>
          </cell>
          <cell r="L211">
            <v>0</v>
          </cell>
        </row>
        <row r="212">
          <cell r="B212" t="str">
            <v>May 2015</v>
          </cell>
          <cell r="C212" t="str">
            <v>LS</v>
          </cell>
          <cell r="K212">
            <v>0</v>
          </cell>
          <cell r="L212">
            <v>0</v>
          </cell>
        </row>
        <row r="213">
          <cell r="B213" t="str">
            <v>Jun 2015</v>
          </cell>
          <cell r="C213" t="str">
            <v>LS</v>
          </cell>
          <cell r="K213">
            <v>736.28000000000009</v>
          </cell>
          <cell r="L213">
            <v>0</v>
          </cell>
        </row>
        <row r="214">
          <cell r="B214" t="str">
            <v>Jul 2015</v>
          </cell>
          <cell r="C214" t="str">
            <v>LS</v>
          </cell>
          <cell r="K214">
            <v>59.82</v>
          </cell>
          <cell r="L214">
            <v>0</v>
          </cell>
        </row>
        <row r="215">
          <cell r="B215" t="str">
            <v>Aug 2015</v>
          </cell>
          <cell r="C215" t="str">
            <v>LS</v>
          </cell>
          <cell r="K215">
            <v>17991.57</v>
          </cell>
          <cell r="L215">
            <v>0</v>
          </cell>
        </row>
        <row r="216">
          <cell r="B216" t="str">
            <v>Sep 2015</v>
          </cell>
          <cell r="C216" t="str">
            <v>LS</v>
          </cell>
          <cell r="K216">
            <v>1997.32</v>
          </cell>
          <cell r="L216">
            <v>0</v>
          </cell>
        </row>
        <row r="217">
          <cell r="B217" t="str">
            <v>Oct 2014</v>
          </cell>
          <cell r="C217" t="str">
            <v>LS</v>
          </cell>
          <cell r="K217">
            <v>52.7</v>
          </cell>
          <cell r="L217">
            <v>0</v>
          </cell>
        </row>
        <row r="218">
          <cell r="B218" t="str">
            <v>Nov 2014</v>
          </cell>
          <cell r="C218" t="str">
            <v>LS</v>
          </cell>
          <cell r="K218">
            <v>14873.17</v>
          </cell>
          <cell r="L218">
            <v>0</v>
          </cell>
        </row>
        <row r="219">
          <cell r="B219" t="str">
            <v>Dec 2014</v>
          </cell>
          <cell r="C219" t="str">
            <v>LS</v>
          </cell>
          <cell r="K219">
            <v>2143.8900000000003</v>
          </cell>
          <cell r="L219">
            <v>0</v>
          </cell>
        </row>
        <row r="220">
          <cell r="B220" t="str">
            <v>Jan 2015</v>
          </cell>
          <cell r="C220" t="str">
            <v>LS</v>
          </cell>
          <cell r="K220">
            <v>0</v>
          </cell>
          <cell r="L220">
            <v>0</v>
          </cell>
        </row>
        <row r="221">
          <cell r="B221" t="str">
            <v>Feb 2015</v>
          </cell>
          <cell r="C221" t="str">
            <v>LS</v>
          </cell>
          <cell r="K221">
            <v>704</v>
          </cell>
          <cell r="L221">
            <v>0</v>
          </cell>
        </row>
        <row r="222">
          <cell r="B222" t="str">
            <v>Mar 2015</v>
          </cell>
          <cell r="C222" t="str">
            <v>LS</v>
          </cell>
          <cell r="K222">
            <v>136.36000000000001</v>
          </cell>
          <cell r="L222">
            <v>0</v>
          </cell>
        </row>
        <row r="223">
          <cell r="B223" t="str">
            <v>Apr 2015</v>
          </cell>
          <cell r="C223" t="str">
            <v>LS</v>
          </cell>
          <cell r="K223">
            <v>1947.78</v>
          </cell>
          <cell r="L223">
            <v>0</v>
          </cell>
        </row>
        <row r="224">
          <cell r="B224" t="str">
            <v>May 2015</v>
          </cell>
          <cell r="C224" t="str">
            <v>LS</v>
          </cell>
          <cell r="K224">
            <v>64.52</v>
          </cell>
          <cell r="L224">
            <v>0</v>
          </cell>
        </row>
        <row r="225">
          <cell r="B225" t="str">
            <v>Jun 2015</v>
          </cell>
          <cell r="C225" t="str">
            <v>LS</v>
          </cell>
          <cell r="K225">
            <v>428.09</v>
          </cell>
          <cell r="L225">
            <v>0</v>
          </cell>
        </row>
        <row r="226">
          <cell r="B226" t="str">
            <v>Jul 2015</v>
          </cell>
          <cell r="C226" t="str">
            <v>LS</v>
          </cell>
          <cell r="K226">
            <v>2571.17</v>
          </cell>
          <cell r="L226">
            <v>0</v>
          </cell>
        </row>
        <row r="227">
          <cell r="B227" t="str">
            <v>Aug 2015</v>
          </cell>
          <cell r="C227" t="str">
            <v>LS</v>
          </cell>
          <cell r="K227">
            <v>123594.13</v>
          </cell>
          <cell r="L227">
            <v>0</v>
          </cell>
        </row>
        <row r="228">
          <cell r="B228" t="str">
            <v>Sep 2015</v>
          </cell>
          <cell r="C228" t="str">
            <v>LS</v>
          </cell>
          <cell r="K228">
            <v>-292.69999999999504</v>
          </cell>
          <cell r="L228">
            <v>0</v>
          </cell>
        </row>
        <row r="229">
          <cell r="B229" t="str">
            <v>Oct 2014</v>
          </cell>
          <cell r="C229" t="str">
            <v>LS</v>
          </cell>
          <cell r="K229">
            <v>0</v>
          </cell>
          <cell r="L229">
            <v>0</v>
          </cell>
        </row>
        <row r="230">
          <cell r="B230" t="str">
            <v>Nov 2014</v>
          </cell>
          <cell r="C230" t="str">
            <v>LS</v>
          </cell>
          <cell r="K230">
            <v>-78.230000000001269</v>
          </cell>
          <cell r="L230">
            <v>0</v>
          </cell>
        </row>
        <row r="231">
          <cell r="B231" t="str">
            <v>Dec 2014</v>
          </cell>
          <cell r="C231" t="str">
            <v>LS</v>
          </cell>
          <cell r="K231">
            <v>-70.659999999999854</v>
          </cell>
          <cell r="L231">
            <v>0</v>
          </cell>
        </row>
        <row r="232">
          <cell r="B232" t="str">
            <v>Jan 2015</v>
          </cell>
          <cell r="C232" t="str">
            <v>LS</v>
          </cell>
          <cell r="K232">
            <v>5.6843418860808015E-14</v>
          </cell>
          <cell r="L232">
            <v>0</v>
          </cell>
        </row>
        <row r="233">
          <cell r="B233" t="str">
            <v>Feb 2015</v>
          </cell>
          <cell r="C233" t="str">
            <v>LS</v>
          </cell>
          <cell r="K233">
            <v>5418.7000000000007</v>
          </cell>
          <cell r="L233">
            <v>0</v>
          </cell>
        </row>
        <row r="234">
          <cell r="B234" t="str">
            <v>Mar 2015</v>
          </cell>
          <cell r="C234" t="str">
            <v>LS</v>
          </cell>
          <cell r="K234">
            <v>69781.740000000005</v>
          </cell>
          <cell r="L234">
            <v>0</v>
          </cell>
        </row>
        <row r="235">
          <cell r="B235" t="str">
            <v>Apr 2015</v>
          </cell>
          <cell r="C235" t="str">
            <v>LS</v>
          </cell>
          <cell r="K235">
            <v>45979.199999999997</v>
          </cell>
          <cell r="L235">
            <v>0</v>
          </cell>
        </row>
        <row r="236">
          <cell r="B236" t="str">
            <v>May 2015</v>
          </cell>
          <cell r="C236" t="str">
            <v>LS</v>
          </cell>
          <cell r="K236">
            <v>29648.54</v>
          </cell>
          <cell r="L236">
            <v>0</v>
          </cell>
        </row>
        <row r="237">
          <cell r="B237" t="str">
            <v>Jun 2015</v>
          </cell>
          <cell r="C237" t="str">
            <v>LS</v>
          </cell>
          <cell r="K237">
            <v>258576.66999999998</v>
          </cell>
          <cell r="L237">
            <v>0</v>
          </cell>
        </row>
        <row r="238">
          <cell r="B238" t="str">
            <v>Jul 2015</v>
          </cell>
          <cell r="C238" t="str">
            <v>LS</v>
          </cell>
          <cell r="K238">
            <v>9721.01</v>
          </cell>
          <cell r="L238">
            <v>0</v>
          </cell>
        </row>
        <row r="239">
          <cell r="B239" t="str">
            <v>Aug 2015</v>
          </cell>
          <cell r="C239" t="str">
            <v>LS</v>
          </cell>
          <cell r="K239">
            <v>18418.75</v>
          </cell>
          <cell r="L239">
            <v>0</v>
          </cell>
        </row>
        <row r="240">
          <cell r="B240" t="str">
            <v>Sep 2015</v>
          </cell>
          <cell r="C240" t="str">
            <v>LS</v>
          </cell>
          <cell r="K240">
            <v>42397.46</v>
          </cell>
          <cell r="L240">
            <v>0</v>
          </cell>
        </row>
        <row r="241">
          <cell r="B241" t="str">
            <v>Oct 2014</v>
          </cell>
          <cell r="C241" t="str">
            <v>LS</v>
          </cell>
          <cell r="K241">
            <v>184.62</v>
          </cell>
          <cell r="L241">
            <v>0</v>
          </cell>
        </row>
        <row r="242">
          <cell r="B242" t="str">
            <v>Nov 2014</v>
          </cell>
          <cell r="C242" t="str">
            <v>LS</v>
          </cell>
          <cell r="K242">
            <v>122.43</v>
          </cell>
          <cell r="L242">
            <v>0</v>
          </cell>
        </row>
        <row r="243">
          <cell r="B243" t="str">
            <v>Dec 2014</v>
          </cell>
          <cell r="C243" t="str">
            <v>LS</v>
          </cell>
          <cell r="K243">
            <v>0</v>
          </cell>
          <cell r="L243">
            <v>0</v>
          </cell>
        </row>
        <row r="244">
          <cell r="B244" t="str">
            <v>Jan 2015</v>
          </cell>
          <cell r="C244" t="str">
            <v>LS</v>
          </cell>
          <cell r="K244">
            <v>0</v>
          </cell>
          <cell r="L244">
            <v>0</v>
          </cell>
        </row>
        <row r="245">
          <cell r="B245" t="str">
            <v>Feb 2015</v>
          </cell>
          <cell r="C245" t="str">
            <v>LS</v>
          </cell>
          <cell r="K245">
            <v>0</v>
          </cell>
          <cell r="L245">
            <v>0</v>
          </cell>
        </row>
        <row r="246">
          <cell r="B246" t="str">
            <v>Mar 2015</v>
          </cell>
          <cell r="C246" t="str">
            <v>LS</v>
          </cell>
          <cell r="K246">
            <v>0</v>
          </cell>
          <cell r="L246">
            <v>0</v>
          </cell>
        </row>
        <row r="247">
          <cell r="B247" t="str">
            <v>Apr 2015</v>
          </cell>
          <cell r="C247" t="str">
            <v>LS</v>
          </cell>
          <cell r="K247">
            <v>6187.7899999999991</v>
          </cell>
          <cell r="L247">
            <v>0</v>
          </cell>
        </row>
        <row r="248">
          <cell r="B248" t="str">
            <v>May 2015</v>
          </cell>
          <cell r="C248" t="str">
            <v>LS</v>
          </cell>
          <cell r="K248">
            <v>7328.91</v>
          </cell>
          <cell r="L248">
            <v>0</v>
          </cell>
        </row>
        <row r="249">
          <cell r="B249" t="str">
            <v>Jun 2015</v>
          </cell>
          <cell r="C249" t="str">
            <v>LS</v>
          </cell>
          <cell r="K249">
            <v>0</v>
          </cell>
          <cell r="L249">
            <v>0</v>
          </cell>
        </row>
        <row r="250">
          <cell r="B250" t="str">
            <v>Jul 2015</v>
          </cell>
          <cell r="C250" t="str">
            <v>LS</v>
          </cell>
          <cell r="K250">
            <v>0</v>
          </cell>
          <cell r="L250">
            <v>0</v>
          </cell>
        </row>
        <row r="251">
          <cell r="B251" t="str">
            <v>Aug 2015</v>
          </cell>
          <cell r="C251" t="str">
            <v>LS</v>
          </cell>
          <cell r="K251">
            <v>818.22</v>
          </cell>
          <cell r="L251">
            <v>0</v>
          </cell>
        </row>
        <row r="252">
          <cell r="B252" t="str">
            <v>Sep 2015</v>
          </cell>
          <cell r="C252" t="str">
            <v>LS</v>
          </cell>
          <cell r="K252">
            <v>483.48</v>
          </cell>
          <cell r="L252">
            <v>0</v>
          </cell>
        </row>
        <row r="253">
          <cell r="B253" t="str">
            <v>Oct 2014</v>
          </cell>
          <cell r="C253" t="str">
            <v>LS</v>
          </cell>
          <cell r="K253">
            <v>1940.4</v>
          </cell>
          <cell r="L253">
            <v>0</v>
          </cell>
        </row>
        <row r="254">
          <cell r="B254" t="str">
            <v>Nov 2014</v>
          </cell>
          <cell r="C254" t="str">
            <v>LS</v>
          </cell>
          <cell r="K254">
            <v>342.24</v>
          </cell>
          <cell r="L254">
            <v>0</v>
          </cell>
        </row>
        <row r="255">
          <cell r="B255" t="str">
            <v>Dec 2014</v>
          </cell>
          <cell r="C255" t="str">
            <v>LS</v>
          </cell>
          <cell r="K255">
            <v>-95</v>
          </cell>
          <cell r="L255">
            <v>0</v>
          </cell>
        </row>
        <row r="256">
          <cell r="B256" t="str">
            <v>Jan 2015</v>
          </cell>
          <cell r="C256" t="str">
            <v>LS</v>
          </cell>
          <cell r="K256">
            <v>35509.29</v>
          </cell>
          <cell r="L256">
            <v>0</v>
          </cell>
        </row>
        <row r="257">
          <cell r="B257" t="str">
            <v>Feb 2015</v>
          </cell>
          <cell r="C257" t="str">
            <v>LS</v>
          </cell>
          <cell r="K257">
            <v>3413.06</v>
          </cell>
          <cell r="L257">
            <v>0</v>
          </cell>
        </row>
        <row r="258">
          <cell r="B258" t="str">
            <v>Mar 2015</v>
          </cell>
          <cell r="C258" t="str">
            <v>LS</v>
          </cell>
          <cell r="K258">
            <v>39086.279999999992</v>
          </cell>
          <cell r="L258">
            <v>0</v>
          </cell>
        </row>
        <row r="259">
          <cell r="B259" t="str">
            <v>Apr 2015</v>
          </cell>
          <cell r="C259" t="str">
            <v>LS</v>
          </cell>
          <cell r="K259">
            <v>1238.6099999999999</v>
          </cell>
          <cell r="L259">
            <v>0</v>
          </cell>
        </row>
        <row r="260">
          <cell r="B260" t="str">
            <v>May 2015</v>
          </cell>
          <cell r="C260" t="str">
            <v>LS</v>
          </cell>
          <cell r="K260">
            <v>2442.6999999999998</v>
          </cell>
          <cell r="L260">
            <v>0</v>
          </cell>
        </row>
        <row r="261">
          <cell r="B261" t="str">
            <v>Jun 2015</v>
          </cell>
          <cell r="C261" t="str">
            <v>LS</v>
          </cell>
          <cell r="K261">
            <v>3033.98</v>
          </cell>
          <cell r="L261">
            <v>0</v>
          </cell>
        </row>
        <row r="262">
          <cell r="B262" t="str">
            <v>Jul 2015</v>
          </cell>
          <cell r="C262" t="str">
            <v>RLS</v>
          </cell>
          <cell r="K262">
            <v>1532.2</v>
          </cell>
          <cell r="L262">
            <v>0</v>
          </cell>
        </row>
        <row r="263">
          <cell r="B263" t="str">
            <v>Aug 2015</v>
          </cell>
          <cell r="C263" t="str">
            <v>RLS</v>
          </cell>
          <cell r="K263">
            <v>3528.95</v>
          </cell>
          <cell r="L263">
            <v>0</v>
          </cell>
        </row>
        <row r="264">
          <cell r="B264" t="str">
            <v>Sep 2015</v>
          </cell>
          <cell r="C264" t="str">
            <v>RLS</v>
          </cell>
          <cell r="K264">
            <v>187.45</v>
          </cell>
          <cell r="L264">
            <v>0</v>
          </cell>
        </row>
        <row r="265">
          <cell r="B265" t="str">
            <v>Oct 2014</v>
          </cell>
          <cell r="C265" t="str">
            <v>RLS</v>
          </cell>
          <cell r="K265">
            <v>4311.2699999999995</v>
          </cell>
          <cell r="L265">
            <v>0</v>
          </cell>
        </row>
        <row r="266">
          <cell r="B266" t="str">
            <v>Nov 2014</v>
          </cell>
          <cell r="C266" t="str">
            <v>RLS</v>
          </cell>
          <cell r="K266">
            <v>260.48</v>
          </cell>
          <cell r="L266">
            <v>0</v>
          </cell>
        </row>
        <row r="267">
          <cell r="B267" t="str">
            <v>Dec 2014</v>
          </cell>
          <cell r="C267" t="str">
            <v>RLS</v>
          </cell>
          <cell r="K267">
            <v>276.76</v>
          </cell>
          <cell r="L267">
            <v>0</v>
          </cell>
        </row>
        <row r="268">
          <cell r="B268" t="str">
            <v>Jan 2015</v>
          </cell>
          <cell r="C268" t="str">
            <v>RLS</v>
          </cell>
          <cell r="K268">
            <v>431.42000000000013</v>
          </cell>
          <cell r="L268">
            <v>0</v>
          </cell>
        </row>
        <row r="269">
          <cell r="B269" t="str">
            <v>Feb 2015</v>
          </cell>
          <cell r="C269" t="str">
            <v>RLS</v>
          </cell>
          <cell r="K269">
            <v>2246.639999999999</v>
          </cell>
          <cell r="L269">
            <v>0</v>
          </cell>
        </row>
        <row r="270">
          <cell r="B270" t="str">
            <v>Mar 2015</v>
          </cell>
          <cell r="C270" t="str">
            <v>RLS</v>
          </cell>
          <cell r="K270">
            <v>1668.7</v>
          </cell>
          <cell r="L270">
            <v>0</v>
          </cell>
        </row>
        <row r="271">
          <cell r="B271" t="str">
            <v>Apr 2015</v>
          </cell>
          <cell r="C271" t="str">
            <v>RLS</v>
          </cell>
          <cell r="K271">
            <v>105.82</v>
          </cell>
          <cell r="L271">
            <v>0</v>
          </cell>
        </row>
        <row r="272">
          <cell r="B272" t="str">
            <v>May 2015</v>
          </cell>
          <cell r="C272" t="str">
            <v>RLS</v>
          </cell>
          <cell r="K272">
            <v>322.94000000000005</v>
          </cell>
          <cell r="L272">
            <v>0</v>
          </cell>
        </row>
        <row r="273">
          <cell r="B273" t="str">
            <v>Jun 2015</v>
          </cell>
          <cell r="C273" t="str">
            <v>RLS</v>
          </cell>
          <cell r="K273">
            <v>81.399999999999977</v>
          </cell>
          <cell r="L273">
            <v>0</v>
          </cell>
        </row>
        <row r="274">
          <cell r="B274" t="str">
            <v>Jul 2015</v>
          </cell>
          <cell r="C274" t="str">
            <v>RLS</v>
          </cell>
          <cell r="K274">
            <v>1613.7</v>
          </cell>
          <cell r="L274">
            <v>0</v>
          </cell>
        </row>
        <row r="275">
          <cell r="B275" t="str">
            <v>Aug 2015</v>
          </cell>
          <cell r="C275" t="str">
            <v>RLS</v>
          </cell>
          <cell r="K275">
            <v>0</v>
          </cell>
          <cell r="L275">
            <v>0</v>
          </cell>
        </row>
        <row r="276">
          <cell r="B276" t="str">
            <v>Sep 2015</v>
          </cell>
          <cell r="C276" t="str">
            <v>RLS</v>
          </cell>
          <cell r="K276">
            <v>81.5</v>
          </cell>
          <cell r="L276">
            <v>0</v>
          </cell>
        </row>
        <row r="277">
          <cell r="B277" t="str">
            <v>Oct 2014</v>
          </cell>
          <cell r="C277" t="str">
            <v>RLS</v>
          </cell>
          <cell r="K277">
            <v>308.52999999999992</v>
          </cell>
          <cell r="L277">
            <v>0</v>
          </cell>
        </row>
        <row r="278">
          <cell r="B278" t="str">
            <v>Nov 2014</v>
          </cell>
          <cell r="C278" t="str">
            <v>RLS</v>
          </cell>
          <cell r="K278">
            <v>0</v>
          </cell>
          <cell r="L278">
            <v>0</v>
          </cell>
        </row>
        <row r="279">
          <cell r="B279" t="str">
            <v>Dec 2014</v>
          </cell>
          <cell r="C279" t="str">
            <v>RLS</v>
          </cell>
          <cell r="K279">
            <v>0</v>
          </cell>
          <cell r="L279">
            <v>0</v>
          </cell>
        </row>
        <row r="280">
          <cell r="B280" t="str">
            <v>Jan 2015</v>
          </cell>
          <cell r="C280" t="str">
            <v>RLS</v>
          </cell>
          <cell r="K280">
            <v>54620.06</v>
          </cell>
          <cell r="L280">
            <v>0</v>
          </cell>
        </row>
        <row r="281">
          <cell r="B281" t="str">
            <v>Feb 2015</v>
          </cell>
          <cell r="C281" t="str">
            <v>RLS</v>
          </cell>
          <cell r="K281">
            <v>79155.220000000016</v>
          </cell>
          <cell r="L281">
            <v>0</v>
          </cell>
        </row>
        <row r="282">
          <cell r="B282" t="str">
            <v>Mar 2015</v>
          </cell>
          <cell r="C282" t="str">
            <v>RLS</v>
          </cell>
          <cell r="K282">
            <v>45038.009999999995</v>
          </cell>
          <cell r="L282">
            <v>0</v>
          </cell>
        </row>
        <row r="283">
          <cell r="B283" t="str">
            <v>Apr 2015</v>
          </cell>
          <cell r="C283" t="str">
            <v>RLS</v>
          </cell>
          <cell r="K283">
            <v>3353.6800000000003</v>
          </cell>
          <cell r="L283">
            <v>0</v>
          </cell>
        </row>
        <row r="284">
          <cell r="B284" t="str">
            <v>May 2015</v>
          </cell>
          <cell r="C284" t="str">
            <v>RLS</v>
          </cell>
          <cell r="K284">
            <v>107604.55</v>
          </cell>
          <cell r="L284">
            <v>0</v>
          </cell>
        </row>
        <row r="285">
          <cell r="B285" t="str">
            <v>Jun 2015</v>
          </cell>
          <cell r="C285" t="str">
            <v>RLS</v>
          </cell>
          <cell r="K285">
            <v>28241.100000000002</v>
          </cell>
          <cell r="L285">
            <v>0</v>
          </cell>
        </row>
        <row r="286">
          <cell r="B286" t="str">
            <v>Jul 2015</v>
          </cell>
          <cell r="C286" t="str">
            <v>RLS</v>
          </cell>
          <cell r="K286">
            <v>40.75</v>
          </cell>
          <cell r="L286">
            <v>0</v>
          </cell>
        </row>
        <row r="287">
          <cell r="B287" t="str">
            <v>Aug 2015</v>
          </cell>
          <cell r="C287" t="str">
            <v>RLS</v>
          </cell>
          <cell r="K287">
            <v>244.5</v>
          </cell>
          <cell r="L287">
            <v>0</v>
          </cell>
        </row>
        <row r="288">
          <cell r="B288" t="str">
            <v>Sep 2015</v>
          </cell>
          <cell r="C288" t="str">
            <v>RLS</v>
          </cell>
          <cell r="K288">
            <v>65.2</v>
          </cell>
          <cell r="L288">
            <v>0</v>
          </cell>
        </row>
        <row r="289">
          <cell r="B289" t="str">
            <v>Oct 2014</v>
          </cell>
          <cell r="C289" t="str">
            <v>RLS</v>
          </cell>
          <cell r="K289">
            <v>4783.76</v>
          </cell>
          <cell r="L289">
            <v>0</v>
          </cell>
        </row>
        <row r="290">
          <cell r="B290" t="str">
            <v>Nov 2014</v>
          </cell>
          <cell r="C290" t="str">
            <v>RLS</v>
          </cell>
          <cell r="K290">
            <v>455.84</v>
          </cell>
          <cell r="L290">
            <v>0</v>
          </cell>
        </row>
        <row r="291">
          <cell r="B291" t="str">
            <v>Dec 2014</v>
          </cell>
          <cell r="C291" t="str">
            <v>RLS</v>
          </cell>
          <cell r="K291">
            <v>16.28</v>
          </cell>
          <cell r="L291">
            <v>0</v>
          </cell>
        </row>
        <row r="292">
          <cell r="B292" t="str">
            <v>Jan 2015</v>
          </cell>
          <cell r="C292" t="str">
            <v>RLS</v>
          </cell>
          <cell r="K292">
            <v>4279.1400000000003</v>
          </cell>
          <cell r="L292">
            <v>0</v>
          </cell>
        </row>
        <row r="293">
          <cell r="B293" t="str">
            <v>Feb 2015</v>
          </cell>
          <cell r="C293" t="str">
            <v>RLS</v>
          </cell>
          <cell r="K293">
            <v>496.5400000000003</v>
          </cell>
          <cell r="L293">
            <v>0</v>
          </cell>
        </row>
        <row r="294">
          <cell r="B294" t="str">
            <v>Mar 2015</v>
          </cell>
          <cell r="C294" t="str">
            <v>RLS</v>
          </cell>
          <cell r="K294">
            <v>0</v>
          </cell>
          <cell r="L294">
            <v>0</v>
          </cell>
        </row>
        <row r="295">
          <cell r="B295" t="str">
            <v>Apr 2015</v>
          </cell>
          <cell r="C295" t="str">
            <v>RLS</v>
          </cell>
          <cell r="K295">
            <v>162.80000000000001</v>
          </cell>
          <cell r="L295">
            <v>0</v>
          </cell>
        </row>
        <row r="296">
          <cell r="B296" t="str">
            <v>May 2015</v>
          </cell>
          <cell r="C296" t="str">
            <v>RLS</v>
          </cell>
          <cell r="K296">
            <v>32.56</v>
          </cell>
          <cell r="L296">
            <v>0</v>
          </cell>
        </row>
        <row r="297">
          <cell r="B297" t="str">
            <v>Jun 2015</v>
          </cell>
          <cell r="C297" t="str">
            <v>RLS</v>
          </cell>
          <cell r="K297">
            <v>569.79999999999995</v>
          </cell>
          <cell r="L297">
            <v>0</v>
          </cell>
        </row>
        <row r="298">
          <cell r="B298" t="str">
            <v>Jul 2015</v>
          </cell>
          <cell r="C298" t="str">
            <v>RLS</v>
          </cell>
          <cell r="K298">
            <v>16.3</v>
          </cell>
          <cell r="L298">
            <v>0</v>
          </cell>
        </row>
        <row r="299">
          <cell r="B299" t="str">
            <v>Aug 2015</v>
          </cell>
          <cell r="C299" t="str">
            <v>RLS</v>
          </cell>
          <cell r="K299">
            <v>105.95</v>
          </cell>
          <cell r="L299">
            <v>0</v>
          </cell>
        </row>
        <row r="300">
          <cell r="B300" t="str">
            <v>Sep 2015</v>
          </cell>
          <cell r="C300" t="str">
            <v>RLS</v>
          </cell>
          <cell r="K300">
            <v>603.1</v>
          </cell>
          <cell r="L300">
            <v>0</v>
          </cell>
        </row>
        <row r="301">
          <cell r="B301" t="str">
            <v>Oct 2014</v>
          </cell>
          <cell r="C301" t="str">
            <v>RLS</v>
          </cell>
          <cell r="K301">
            <v>28487.51</v>
          </cell>
          <cell r="L301">
            <v>0</v>
          </cell>
        </row>
        <row r="302">
          <cell r="B302" t="str">
            <v>Nov 2014</v>
          </cell>
          <cell r="C302" t="str">
            <v>RLS</v>
          </cell>
          <cell r="K302">
            <v>28553.72</v>
          </cell>
          <cell r="L302">
            <v>0</v>
          </cell>
        </row>
        <row r="303">
          <cell r="B303" t="str">
            <v>Dec 2014</v>
          </cell>
          <cell r="C303" t="str">
            <v>RLS</v>
          </cell>
          <cell r="K303">
            <v>594.22</v>
          </cell>
          <cell r="L303">
            <v>0</v>
          </cell>
        </row>
        <row r="304">
          <cell r="B304" t="str">
            <v>Jan 2015</v>
          </cell>
          <cell r="C304" t="str">
            <v>RLS</v>
          </cell>
          <cell r="K304">
            <v>5805.6100000000006</v>
          </cell>
          <cell r="L304">
            <v>0</v>
          </cell>
        </row>
        <row r="305">
          <cell r="B305" t="str">
            <v>Feb 2015</v>
          </cell>
          <cell r="C305" t="str">
            <v>RLS</v>
          </cell>
          <cell r="K305">
            <v>11149.310000000001</v>
          </cell>
          <cell r="L305">
            <v>0</v>
          </cell>
        </row>
        <row r="306">
          <cell r="B306" t="str">
            <v>Mar 2015</v>
          </cell>
          <cell r="C306" t="str">
            <v>RLS</v>
          </cell>
          <cell r="K306">
            <v>333.74000000000007</v>
          </cell>
          <cell r="L306">
            <v>0</v>
          </cell>
        </row>
        <row r="307">
          <cell r="B307" t="str">
            <v>Apr 2015</v>
          </cell>
          <cell r="C307" t="str">
            <v>RLS</v>
          </cell>
          <cell r="K307">
            <v>2513.4100000000003</v>
          </cell>
          <cell r="L307">
            <v>0</v>
          </cell>
        </row>
        <row r="308">
          <cell r="B308" t="str">
            <v>May 2015</v>
          </cell>
          <cell r="C308" t="str">
            <v>RLS</v>
          </cell>
          <cell r="K308">
            <v>30917.069999999996</v>
          </cell>
          <cell r="L308">
            <v>0</v>
          </cell>
        </row>
        <row r="309">
          <cell r="B309" t="str">
            <v>Jun 2015</v>
          </cell>
          <cell r="C309" t="str">
            <v>RLS</v>
          </cell>
          <cell r="K309">
            <v>16925</v>
          </cell>
          <cell r="L309">
            <v>0</v>
          </cell>
        </row>
        <row r="310">
          <cell r="B310" t="str">
            <v>Jul 2015</v>
          </cell>
          <cell r="C310" t="str">
            <v>RLS</v>
          </cell>
          <cell r="K310">
            <v>18835.25</v>
          </cell>
          <cell r="L310">
            <v>0</v>
          </cell>
        </row>
        <row r="311">
          <cell r="B311" t="str">
            <v>Aug 2015</v>
          </cell>
          <cell r="C311" t="str">
            <v>RLS</v>
          </cell>
          <cell r="K311">
            <v>139196.68</v>
          </cell>
          <cell r="L311">
            <v>0</v>
          </cell>
        </row>
        <row r="312">
          <cell r="B312" t="str">
            <v>Sep 2015</v>
          </cell>
          <cell r="C312" t="str">
            <v>RLS</v>
          </cell>
          <cell r="K312">
            <v>4017.95</v>
          </cell>
          <cell r="L312">
            <v>0</v>
          </cell>
        </row>
        <row r="313">
          <cell r="B313" t="str">
            <v>Oct 2014</v>
          </cell>
          <cell r="C313" t="str">
            <v>RLS</v>
          </cell>
          <cell r="K313">
            <v>10860.959999999997</v>
          </cell>
          <cell r="L313">
            <v>0</v>
          </cell>
        </row>
        <row r="314">
          <cell r="B314" t="str">
            <v>Nov 2014</v>
          </cell>
          <cell r="C314" t="str">
            <v>RLS</v>
          </cell>
          <cell r="K314">
            <v>18889.34</v>
          </cell>
          <cell r="L314">
            <v>0</v>
          </cell>
        </row>
        <row r="315">
          <cell r="B315" t="str">
            <v>Dec 2014</v>
          </cell>
          <cell r="C315" t="str">
            <v>RLS</v>
          </cell>
          <cell r="K315">
            <v>138.38</v>
          </cell>
          <cell r="L315">
            <v>0</v>
          </cell>
        </row>
        <row r="316">
          <cell r="B316" t="str">
            <v>Jan 2015</v>
          </cell>
          <cell r="C316" t="str">
            <v>RLS</v>
          </cell>
          <cell r="K316">
            <v>89.54</v>
          </cell>
          <cell r="L316">
            <v>0</v>
          </cell>
        </row>
        <row r="317">
          <cell r="B317" t="str">
            <v>Feb 2015</v>
          </cell>
          <cell r="C317" t="str">
            <v>RLS</v>
          </cell>
          <cell r="K317">
            <v>374.44</v>
          </cell>
          <cell r="L317">
            <v>0</v>
          </cell>
        </row>
        <row r="318">
          <cell r="B318" t="str">
            <v>Mar 2015</v>
          </cell>
          <cell r="C318" t="str">
            <v>RLS</v>
          </cell>
          <cell r="K318">
            <v>1994.3</v>
          </cell>
          <cell r="L318">
            <v>0</v>
          </cell>
        </row>
        <row r="319">
          <cell r="B319" t="str">
            <v>Apr 2015</v>
          </cell>
          <cell r="C319" t="str">
            <v>RLS</v>
          </cell>
          <cell r="K319">
            <v>862.84</v>
          </cell>
          <cell r="L319">
            <v>0</v>
          </cell>
        </row>
        <row r="320">
          <cell r="B320" t="str">
            <v>May 2015</v>
          </cell>
          <cell r="C320" t="str">
            <v>RLS</v>
          </cell>
          <cell r="K320">
            <v>667.48</v>
          </cell>
          <cell r="L320">
            <v>0</v>
          </cell>
        </row>
        <row r="321">
          <cell r="B321" t="str">
            <v>Jun 2015</v>
          </cell>
          <cell r="C321" t="str">
            <v>RLS</v>
          </cell>
          <cell r="K321">
            <v>3914.2200000000003</v>
          </cell>
          <cell r="L321">
            <v>0</v>
          </cell>
        </row>
        <row r="322">
          <cell r="B322" t="str">
            <v>Jul 2015</v>
          </cell>
          <cell r="C322" t="str">
            <v>RLS</v>
          </cell>
          <cell r="K322">
            <v>3857.2699999999991</v>
          </cell>
          <cell r="L322">
            <v>0</v>
          </cell>
        </row>
        <row r="323">
          <cell r="B323" t="str">
            <v>Aug 2015</v>
          </cell>
          <cell r="C323" t="str">
            <v>RLS</v>
          </cell>
          <cell r="K323">
            <v>407.5</v>
          </cell>
          <cell r="L323">
            <v>0</v>
          </cell>
        </row>
        <row r="324">
          <cell r="B324" t="str">
            <v>Sep 2015</v>
          </cell>
          <cell r="C324" t="str">
            <v>RLS</v>
          </cell>
          <cell r="K324">
            <v>0</v>
          </cell>
          <cell r="L324">
            <v>0</v>
          </cell>
        </row>
        <row r="325">
          <cell r="B325" t="str">
            <v>Oct 2014</v>
          </cell>
          <cell r="C325" t="str">
            <v>RLS</v>
          </cell>
          <cell r="K325">
            <v>317.45999999999998</v>
          </cell>
          <cell r="L325">
            <v>0</v>
          </cell>
        </row>
        <row r="326">
          <cell r="B326" t="str">
            <v>Nov 2014</v>
          </cell>
          <cell r="C326" t="str">
            <v>RLS</v>
          </cell>
          <cell r="K326">
            <v>138.38</v>
          </cell>
          <cell r="L326">
            <v>0</v>
          </cell>
        </row>
        <row r="327">
          <cell r="B327" t="str">
            <v>Dec 2014</v>
          </cell>
          <cell r="C327" t="str">
            <v>RLS</v>
          </cell>
          <cell r="K327">
            <v>398.86000000000013</v>
          </cell>
          <cell r="L327">
            <v>0</v>
          </cell>
        </row>
        <row r="328">
          <cell r="B328" t="str">
            <v>Jan 2015</v>
          </cell>
          <cell r="C328" t="str">
            <v>RLS</v>
          </cell>
          <cell r="K328">
            <v>65.12</v>
          </cell>
          <cell r="L328">
            <v>0</v>
          </cell>
        </row>
        <row r="329">
          <cell r="B329" t="str">
            <v>Feb 2015</v>
          </cell>
          <cell r="C329" t="str">
            <v>RLS</v>
          </cell>
          <cell r="K329">
            <v>1774.52</v>
          </cell>
          <cell r="L329">
            <v>0</v>
          </cell>
        </row>
        <row r="330">
          <cell r="B330" t="str">
            <v>Mar 2015</v>
          </cell>
          <cell r="C330" t="str">
            <v>RLS</v>
          </cell>
          <cell r="K330">
            <v>18920.849999999995</v>
          </cell>
          <cell r="L330">
            <v>0</v>
          </cell>
        </row>
        <row r="331">
          <cell r="B331" t="str">
            <v>Apr 2015</v>
          </cell>
          <cell r="C331" t="str">
            <v>RLS</v>
          </cell>
          <cell r="K331">
            <v>-0.67999999999999261</v>
          </cell>
          <cell r="L331">
            <v>0</v>
          </cell>
        </row>
        <row r="332">
          <cell r="B332" t="str">
            <v>May 2015</v>
          </cell>
          <cell r="C332" t="str">
            <v>RLS</v>
          </cell>
          <cell r="K332">
            <v>15488.259999999998</v>
          </cell>
          <cell r="L332">
            <v>0</v>
          </cell>
        </row>
        <row r="333">
          <cell r="B333" t="str">
            <v>Jun 2015</v>
          </cell>
          <cell r="C333" t="str">
            <v>RLS</v>
          </cell>
          <cell r="K333">
            <v>333.74</v>
          </cell>
          <cell r="L333">
            <v>0</v>
          </cell>
        </row>
        <row r="334">
          <cell r="B334" t="str">
            <v>Jul 2015</v>
          </cell>
          <cell r="C334" t="str">
            <v>RLS</v>
          </cell>
          <cell r="K334">
            <v>1127.21</v>
          </cell>
          <cell r="L334">
            <v>0</v>
          </cell>
        </row>
        <row r="335">
          <cell r="B335" t="str">
            <v>Aug 2015</v>
          </cell>
          <cell r="C335" t="str">
            <v>RLS</v>
          </cell>
          <cell r="K335">
            <v>448.25</v>
          </cell>
          <cell r="L335">
            <v>0</v>
          </cell>
        </row>
        <row r="336">
          <cell r="B336" t="str">
            <v>Sep 2015</v>
          </cell>
          <cell r="C336" t="str">
            <v>RLS</v>
          </cell>
          <cell r="K336">
            <v>1532.2</v>
          </cell>
          <cell r="L336">
            <v>0</v>
          </cell>
        </row>
        <row r="337">
          <cell r="B337" t="str">
            <v>Oct 2014</v>
          </cell>
          <cell r="C337" t="str">
            <v>RLS</v>
          </cell>
          <cell r="K337">
            <v>3483.7100000000005</v>
          </cell>
          <cell r="L337">
            <v>0</v>
          </cell>
        </row>
        <row r="338">
          <cell r="B338" t="str">
            <v>Nov 2014</v>
          </cell>
          <cell r="C338" t="str">
            <v>RLS</v>
          </cell>
          <cell r="K338">
            <v>187.22</v>
          </cell>
          <cell r="L338">
            <v>0</v>
          </cell>
        </row>
        <row r="339">
          <cell r="B339" t="str">
            <v>Dec 2014</v>
          </cell>
          <cell r="C339" t="str">
            <v>RLS</v>
          </cell>
          <cell r="K339">
            <v>4323.7099999999991</v>
          </cell>
          <cell r="L339">
            <v>0</v>
          </cell>
        </row>
        <row r="340">
          <cell r="B340" t="str">
            <v>Jan 2015</v>
          </cell>
          <cell r="C340" t="str">
            <v>RLS</v>
          </cell>
          <cell r="K340">
            <v>260.48</v>
          </cell>
          <cell r="L340">
            <v>0</v>
          </cell>
        </row>
        <row r="341">
          <cell r="B341" t="str">
            <v>Feb 2015</v>
          </cell>
          <cell r="C341" t="str">
            <v>RLS</v>
          </cell>
          <cell r="K341">
            <v>276.76</v>
          </cell>
          <cell r="L341">
            <v>0</v>
          </cell>
        </row>
        <row r="342">
          <cell r="B342" t="str">
            <v>Mar 2015</v>
          </cell>
          <cell r="C342" t="str">
            <v>RLS</v>
          </cell>
          <cell r="K342">
            <v>431.42000000000013</v>
          </cell>
          <cell r="L342">
            <v>0</v>
          </cell>
        </row>
        <row r="343">
          <cell r="B343" t="str">
            <v>Apr 2015</v>
          </cell>
          <cell r="C343" t="str">
            <v>RLS</v>
          </cell>
          <cell r="K343">
            <v>2246.639999999999</v>
          </cell>
          <cell r="L343">
            <v>0</v>
          </cell>
        </row>
        <row r="344">
          <cell r="B344" t="str">
            <v>May 2015</v>
          </cell>
          <cell r="C344" t="str">
            <v>RLS</v>
          </cell>
          <cell r="K344">
            <v>1511.7300000000005</v>
          </cell>
          <cell r="L344">
            <v>0</v>
          </cell>
        </row>
        <row r="345">
          <cell r="B345" t="str">
            <v>Jun 2015</v>
          </cell>
          <cell r="C345" t="str">
            <v>RLS</v>
          </cell>
          <cell r="K345">
            <v>105.82</v>
          </cell>
          <cell r="L345">
            <v>0</v>
          </cell>
        </row>
        <row r="346">
          <cell r="B346" t="str">
            <v>Jul 2015</v>
          </cell>
          <cell r="C346" t="str">
            <v>RLS</v>
          </cell>
          <cell r="K346">
            <v>415.65</v>
          </cell>
          <cell r="L346">
            <v>0</v>
          </cell>
        </row>
        <row r="347">
          <cell r="B347" t="str">
            <v>Aug 2015</v>
          </cell>
          <cell r="C347" t="str">
            <v>RLS</v>
          </cell>
          <cell r="K347">
            <v>81.499999999999972</v>
          </cell>
          <cell r="L347">
            <v>0</v>
          </cell>
        </row>
        <row r="348">
          <cell r="B348" t="str">
            <v>Sep 2015</v>
          </cell>
          <cell r="C348" t="str">
            <v>RLS</v>
          </cell>
          <cell r="K348">
            <v>1613.7</v>
          </cell>
          <cell r="L348">
            <v>0</v>
          </cell>
        </row>
        <row r="349">
          <cell r="B349" t="str">
            <v>Oct 2014</v>
          </cell>
          <cell r="C349" t="str">
            <v>RLS</v>
          </cell>
          <cell r="K349">
            <v>0</v>
          </cell>
          <cell r="L349">
            <v>0</v>
          </cell>
        </row>
        <row r="350">
          <cell r="B350" t="str">
            <v>Nov 2014</v>
          </cell>
          <cell r="C350" t="str">
            <v>RLS</v>
          </cell>
          <cell r="K350">
            <v>81.400000000000006</v>
          </cell>
          <cell r="L350">
            <v>0</v>
          </cell>
        </row>
        <row r="351">
          <cell r="B351" t="str">
            <v>Dec 2014</v>
          </cell>
          <cell r="C351" t="str">
            <v>RLS</v>
          </cell>
          <cell r="K351">
            <v>325.60000000000002</v>
          </cell>
          <cell r="L351">
            <v>0</v>
          </cell>
        </row>
        <row r="352">
          <cell r="B352" t="str">
            <v>Jan 2015</v>
          </cell>
          <cell r="C352" t="str">
            <v>RLS</v>
          </cell>
          <cell r="K352">
            <v>0</v>
          </cell>
          <cell r="L352">
            <v>0</v>
          </cell>
        </row>
        <row r="353">
          <cell r="B353" t="str">
            <v>Feb 2015</v>
          </cell>
          <cell r="C353" t="str">
            <v>RLS</v>
          </cell>
          <cell r="K353">
            <v>0</v>
          </cell>
          <cell r="L353">
            <v>0</v>
          </cell>
        </row>
        <row r="354">
          <cell r="B354" t="str">
            <v>Mar 2015</v>
          </cell>
          <cell r="C354" t="str">
            <v>RLS</v>
          </cell>
          <cell r="K354">
            <v>54654.37000000001</v>
          </cell>
          <cell r="L354">
            <v>0</v>
          </cell>
        </row>
        <row r="355">
          <cell r="B355" t="str">
            <v>Apr 2015</v>
          </cell>
          <cell r="C355" t="str">
            <v>RLS</v>
          </cell>
          <cell r="K355">
            <v>79591.329999999987</v>
          </cell>
          <cell r="L355">
            <v>0</v>
          </cell>
        </row>
        <row r="356">
          <cell r="B356" t="str">
            <v>May 2015</v>
          </cell>
          <cell r="C356" t="str">
            <v>RLS</v>
          </cell>
          <cell r="K356">
            <v>44686.28</v>
          </cell>
          <cell r="L356">
            <v>0</v>
          </cell>
        </row>
        <row r="357">
          <cell r="B357" t="str">
            <v>Jun 2015</v>
          </cell>
          <cell r="C357" t="str">
            <v>RLS</v>
          </cell>
          <cell r="K357">
            <v>3324.0899999999997</v>
          </cell>
          <cell r="L357">
            <v>0</v>
          </cell>
        </row>
        <row r="358">
          <cell r="B358" t="str">
            <v>Jul 2015</v>
          </cell>
          <cell r="C358" t="str">
            <v>RLS</v>
          </cell>
          <cell r="K358">
            <v>106317.96999999997</v>
          </cell>
          <cell r="L358">
            <v>0</v>
          </cell>
        </row>
        <row r="359">
          <cell r="B359" t="str">
            <v>Aug 2015</v>
          </cell>
          <cell r="C359" t="str">
            <v>RLS</v>
          </cell>
          <cell r="K359">
            <v>28234.020000000004</v>
          </cell>
          <cell r="L359">
            <v>0</v>
          </cell>
        </row>
        <row r="360">
          <cell r="B360" t="str">
            <v>Sep 2015</v>
          </cell>
          <cell r="C360" t="str">
            <v>RLS</v>
          </cell>
          <cell r="K360">
            <v>40.75</v>
          </cell>
          <cell r="L360">
            <v>0</v>
          </cell>
        </row>
        <row r="361">
          <cell r="B361" t="str">
            <v>Oct 2014</v>
          </cell>
          <cell r="C361" t="str">
            <v>RLS</v>
          </cell>
          <cell r="K361">
            <v>247.73000000000002</v>
          </cell>
          <cell r="L361">
            <v>0</v>
          </cell>
        </row>
        <row r="362">
          <cell r="B362" t="str">
            <v>Nov 2014</v>
          </cell>
          <cell r="C362" t="str">
            <v>RLS</v>
          </cell>
          <cell r="K362">
            <v>65.12</v>
          </cell>
          <cell r="L362">
            <v>0</v>
          </cell>
        </row>
        <row r="363">
          <cell r="B363" t="str">
            <v>Dec 2014</v>
          </cell>
          <cell r="C363" t="str">
            <v>RLS</v>
          </cell>
          <cell r="K363">
            <v>4501.7200000000012</v>
          </cell>
          <cell r="L363">
            <v>0</v>
          </cell>
        </row>
        <row r="364">
          <cell r="B364" t="str">
            <v>Jan 2015</v>
          </cell>
          <cell r="C364" t="str">
            <v>RLS</v>
          </cell>
          <cell r="K364">
            <v>439.55999999999977</v>
          </cell>
          <cell r="L364">
            <v>0</v>
          </cell>
        </row>
        <row r="365">
          <cell r="B365" t="str">
            <v>Feb 2015</v>
          </cell>
          <cell r="C365" t="str">
            <v>RLS</v>
          </cell>
          <cell r="K365">
            <v>16.28</v>
          </cell>
          <cell r="L365">
            <v>0</v>
          </cell>
        </row>
        <row r="366">
          <cell r="B366" t="str">
            <v>Mar 2015</v>
          </cell>
          <cell r="C366" t="str">
            <v>RLS</v>
          </cell>
          <cell r="K366">
            <v>4117.0799999999981</v>
          </cell>
          <cell r="L366">
            <v>0</v>
          </cell>
        </row>
        <row r="367">
          <cell r="B367" t="str">
            <v>Apr 2015</v>
          </cell>
          <cell r="C367" t="str">
            <v>RLS</v>
          </cell>
          <cell r="K367">
            <v>496.5400000000003</v>
          </cell>
          <cell r="L367">
            <v>0</v>
          </cell>
        </row>
        <row r="368">
          <cell r="B368" t="str">
            <v>May 2015</v>
          </cell>
          <cell r="C368" t="str">
            <v>RLS</v>
          </cell>
          <cell r="K368">
            <v>0</v>
          </cell>
          <cell r="L368">
            <v>0</v>
          </cell>
        </row>
        <row r="369">
          <cell r="B369" t="str">
            <v>Jun 2015</v>
          </cell>
          <cell r="C369" t="str">
            <v>RLS</v>
          </cell>
          <cell r="K369">
            <v>162.80000000000001</v>
          </cell>
          <cell r="L369">
            <v>0</v>
          </cell>
        </row>
        <row r="370">
          <cell r="B370" t="str">
            <v>Jul 2015</v>
          </cell>
          <cell r="C370" t="str">
            <v>RLS</v>
          </cell>
          <cell r="K370">
            <v>32.6</v>
          </cell>
          <cell r="L370">
            <v>0</v>
          </cell>
        </row>
        <row r="371">
          <cell r="B371" t="str">
            <v>Aug 2015</v>
          </cell>
          <cell r="C371" t="str">
            <v>RLS</v>
          </cell>
          <cell r="K371">
            <v>521.6</v>
          </cell>
          <cell r="L371">
            <v>0</v>
          </cell>
        </row>
        <row r="372">
          <cell r="B372" t="str">
            <v>Sep 2015</v>
          </cell>
          <cell r="C372" t="str">
            <v>RLS</v>
          </cell>
          <cell r="K372">
            <v>16.3</v>
          </cell>
          <cell r="L372">
            <v>0</v>
          </cell>
        </row>
        <row r="373">
          <cell r="B373" t="str">
            <v>Oct 2014</v>
          </cell>
          <cell r="C373" t="str">
            <v>RLS</v>
          </cell>
          <cell r="K373">
            <v>105.82</v>
          </cell>
          <cell r="L373">
            <v>0</v>
          </cell>
        </row>
        <row r="374">
          <cell r="B374" t="str">
            <v>Nov 2014</v>
          </cell>
          <cell r="C374" t="str">
            <v>RLS</v>
          </cell>
          <cell r="K374">
            <v>598.29</v>
          </cell>
          <cell r="L374">
            <v>0</v>
          </cell>
        </row>
        <row r="375">
          <cell r="B375" t="str">
            <v>Dec 2014</v>
          </cell>
          <cell r="C375" t="str">
            <v>RLS</v>
          </cell>
          <cell r="K375">
            <v>28376.46</v>
          </cell>
          <cell r="L375">
            <v>0</v>
          </cell>
        </row>
        <row r="376">
          <cell r="B376" t="str">
            <v>Jan 2015</v>
          </cell>
          <cell r="C376" t="str">
            <v>RLS</v>
          </cell>
          <cell r="K376">
            <v>28554.34</v>
          </cell>
          <cell r="L376">
            <v>0</v>
          </cell>
        </row>
        <row r="377">
          <cell r="B377" t="str">
            <v>Feb 2015</v>
          </cell>
          <cell r="C377" t="str">
            <v>RLS</v>
          </cell>
          <cell r="K377">
            <v>594.22</v>
          </cell>
          <cell r="L377">
            <v>0</v>
          </cell>
        </row>
        <row r="378">
          <cell r="B378" t="str">
            <v>Mar 2015</v>
          </cell>
          <cell r="C378" t="str">
            <v>RLS</v>
          </cell>
          <cell r="K378">
            <v>5773.3500000000013</v>
          </cell>
          <cell r="L378">
            <v>0</v>
          </cell>
        </row>
        <row r="379">
          <cell r="B379" t="str">
            <v>Apr 2015</v>
          </cell>
          <cell r="C379" t="str">
            <v>RLS</v>
          </cell>
          <cell r="K379">
            <v>11053.349999999997</v>
          </cell>
          <cell r="L379">
            <v>0</v>
          </cell>
        </row>
        <row r="380">
          <cell r="B380" t="str">
            <v>May 2015</v>
          </cell>
          <cell r="C380" t="str">
            <v>RLS</v>
          </cell>
          <cell r="K380">
            <v>341.88000000000005</v>
          </cell>
          <cell r="L380">
            <v>0</v>
          </cell>
        </row>
        <row r="381">
          <cell r="B381" t="str">
            <v>Jun 2015</v>
          </cell>
          <cell r="C381" t="str">
            <v>RLS</v>
          </cell>
          <cell r="K381">
            <v>2676.74</v>
          </cell>
          <cell r="L381">
            <v>0</v>
          </cell>
        </row>
        <row r="382">
          <cell r="B382" t="str">
            <v>Jul 2015</v>
          </cell>
          <cell r="C382" t="str">
            <v>RLS</v>
          </cell>
          <cell r="K382">
            <v>30881.000000000004</v>
          </cell>
          <cell r="L382">
            <v>0</v>
          </cell>
        </row>
        <row r="383">
          <cell r="B383" t="str">
            <v>Aug 2015</v>
          </cell>
          <cell r="C383" t="str">
            <v>RLS</v>
          </cell>
          <cell r="K383">
            <v>16850.449999999997</v>
          </cell>
          <cell r="L383">
            <v>0</v>
          </cell>
        </row>
        <row r="384">
          <cell r="B384" t="str">
            <v>Sep 2015</v>
          </cell>
          <cell r="C384" t="str">
            <v>RLS</v>
          </cell>
          <cell r="K384">
            <v>18909.169999999995</v>
          </cell>
          <cell r="L384">
            <v>0</v>
          </cell>
        </row>
        <row r="385">
          <cell r="B385" t="str">
            <v>Oct 2014</v>
          </cell>
          <cell r="C385" t="str">
            <v>RLS</v>
          </cell>
          <cell r="K385">
            <v>139519.21000000002</v>
          </cell>
          <cell r="L385">
            <v>0</v>
          </cell>
        </row>
        <row r="386">
          <cell r="B386" t="str">
            <v>Nov 2014</v>
          </cell>
          <cell r="C386" t="str">
            <v>RLS</v>
          </cell>
          <cell r="K386">
            <v>4176.0400000000009</v>
          </cell>
          <cell r="L386">
            <v>0</v>
          </cell>
        </row>
        <row r="387">
          <cell r="B387" t="str">
            <v>Dec 2014</v>
          </cell>
          <cell r="C387" t="str">
            <v>RLS</v>
          </cell>
          <cell r="K387">
            <v>10839.949999999997</v>
          </cell>
          <cell r="L387">
            <v>0</v>
          </cell>
        </row>
        <row r="388">
          <cell r="B388" t="str">
            <v>Jan 2015</v>
          </cell>
          <cell r="C388" t="str">
            <v>RLS</v>
          </cell>
          <cell r="K388">
            <v>18941.779999999995</v>
          </cell>
          <cell r="L388">
            <v>0</v>
          </cell>
        </row>
        <row r="389">
          <cell r="B389" t="str">
            <v>Feb 2015</v>
          </cell>
          <cell r="C389" t="str">
            <v>RLS</v>
          </cell>
          <cell r="K389">
            <v>138.38</v>
          </cell>
          <cell r="L389">
            <v>0</v>
          </cell>
        </row>
        <row r="390">
          <cell r="B390" t="str">
            <v>Mar 2015</v>
          </cell>
          <cell r="C390" t="str">
            <v>RLS</v>
          </cell>
          <cell r="K390">
            <v>89.54</v>
          </cell>
          <cell r="L390">
            <v>0</v>
          </cell>
        </row>
        <row r="391">
          <cell r="B391" t="str">
            <v>Apr 2015</v>
          </cell>
          <cell r="C391" t="str">
            <v>RLS</v>
          </cell>
          <cell r="K391">
            <v>374.44</v>
          </cell>
          <cell r="L391">
            <v>0</v>
          </cell>
        </row>
        <row r="392">
          <cell r="B392" t="str">
            <v>May 2015</v>
          </cell>
          <cell r="C392" t="str">
            <v>RLS</v>
          </cell>
          <cell r="K392">
            <v>1994.3</v>
          </cell>
          <cell r="L392">
            <v>0</v>
          </cell>
        </row>
        <row r="393">
          <cell r="B393" t="str">
            <v>Jun 2015</v>
          </cell>
          <cell r="C393" t="str">
            <v>RLS</v>
          </cell>
          <cell r="K393">
            <v>862.84</v>
          </cell>
          <cell r="L393">
            <v>0</v>
          </cell>
        </row>
        <row r="394">
          <cell r="B394" t="str">
            <v>Jul 2015</v>
          </cell>
          <cell r="C394" t="str">
            <v>RLS</v>
          </cell>
          <cell r="K394">
            <v>668.3</v>
          </cell>
          <cell r="L394">
            <v>0</v>
          </cell>
        </row>
        <row r="395">
          <cell r="B395" t="str">
            <v>Aug 2015</v>
          </cell>
          <cell r="C395" t="str">
            <v>RLS</v>
          </cell>
          <cell r="K395">
            <v>3903.7</v>
          </cell>
          <cell r="L395">
            <v>0</v>
          </cell>
        </row>
        <row r="396">
          <cell r="B396" t="str">
            <v>Sep 2015</v>
          </cell>
          <cell r="C396" t="str">
            <v>RLS</v>
          </cell>
          <cell r="K396">
            <v>3924.52</v>
          </cell>
          <cell r="L396">
            <v>0</v>
          </cell>
        </row>
        <row r="397">
          <cell r="B397" t="str">
            <v>Oct 2014</v>
          </cell>
          <cell r="C397" t="str">
            <v>RLS</v>
          </cell>
          <cell r="K397">
            <v>407</v>
          </cell>
          <cell r="L397">
            <v>0</v>
          </cell>
        </row>
        <row r="398">
          <cell r="B398" t="str">
            <v>Nov 2014</v>
          </cell>
          <cell r="C398" t="str">
            <v>RLS</v>
          </cell>
          <cell r="K398">
            <v>0</v>
          </cell>
          <cell r="L398">
            <v>0</v>
          </cell>
        </row>
        <row r="399">
          <cell r="B399" t="str">
            <v>Dec 2014</v>
          </cell>
          <cell r="C399" t="str">
            <v>RLS</v>
          </cell>
          <cell r="K399">
            <v>317.45999999999998</v>
          </cell>
          <cell r="L399">
            <v>0</v>
          </cell>
        </row>
        <row r="400">
          <cell r="B400" t="str">
            <v>Jan 2015</v>
          </cell>
          <cell r="C400" t="str">
            <v>RLS</v>
          </cell>
          <cell r="K400">
            <v>138.38</v>
          </cell>
          <cell r="L400">
            <v>0</v>
          </cell>
        </row>
        <row r="401">
          <cell r="B401" t="str">
            <v>Feb 2015</v>
          </cell>
          <cell r="C401" t="str">
            <v>RLS</v>
          </cell>
          <cell r="K401">
            <v>398.86000000000013</v>
          </cell>
          <cell r="L401">
            <v>0</v>
          </cell>
        </row>
        <row r="402">
          <cell r="B402" t="str">
            <v>Mar 2015</v>
          </cell>
          <cell r="C402" t="str">
            <v>RLS</v>
          </cell>
          <cell r="K402">
            <v>65.12</v>
          </cell>
          <cell r="L402">
            <v>0</v>
          </cell>
        </row>
        <row r="403">
          <cell r="B403" t="str">
            <v>Apr 2015</v>
          </cell>
          <cell r="C403" t="str">
            <v>RLS</v>
          </cell>
          <cell r="K403">
            <v>1782.66</v>
          </cell>
          <cell r="L403">
            <v>0</v>
          </cell>
        </row>
        <row r="404">
          <cell r="B404" t="str">
            <v>May 2015</v>
          </cell>
          <cell r="C404" t="str">
            <v>RLS</v>
          </cell>
          <cell r="K404">
            <v>19258.039999999997</v>
          </cell>
          <cell r="L404">
            <v>0</v>
          </cell>
        </row>
        <row r="405">
          <cell r="B405" t="str">
            <v>Jun 2015</v>
          </cell>
          <cell r="C405" t="str">
            <v>RLS</v>
          </cell>
          <cell r="K405">
            <v>385.88000000000005</v>
          </cell>
          <cell r="L405">
            <v>0</v>
          </cell>
        </row>
        <row r="406">
          <cell r="B406" t="str">
            <v>Jul 2015</v>
          </cell>
          <cell r="C406" t="str">
            <v>RLS</v>
          </cell>
          <cell r="K406">
            <v>15671.470000000003</v>
          </cell>
          <cell r="L406">
            <v>0</v>
          </cell>
        </row>
        <row r="407">
          <cell r="B407" t="str">
            <v>Aug 2015</v>
          </cell>
          <cell r="C407" t="str">
            <v>RLS</v>
          </cell>
          <cell r="K407">
            <v>334.15</v>
          </cell>
          <cell r="L407">
            <v>0</v>
          </cell>
        </row>
        <row r="408">
          <cell r="B408" t="str">
            <v>Sep 2015</v>
          </cell>
          <cell r="C408" t="str">
            <v>RLS</v>
          </cell>
          <cell r="K408">
            <v>969.85</v>
          </cell>
          <cell r="L408">
            <v>0</v>
          </cell>
        </row>
        <row r="409">
          <cell r="B409" t="str">
            <v>Oct 2014</v>
          </cell>
          <cell r="C409" t="str">
            <v>RLS</v>
          </cell>
          <cell r="K409">
            <v>472.12</v>
          </cell>
          <cell r="L409">
            <v>0</v>
          </cell>
        </row>
        <row r="410">
          <cell r="B410" t="str">
            <v>Nov 2014</v>
          </cell>
          <cell r="C410" t="str">
            <v>RLS</v>
          </cell>
          <cell r="K410">
            <v>1317.6999999999998</v>
          </cell>
          <cell r="L410">
            <v>0</v>
          </cell>
        </row>
        <row r="411">
          <cell r="B411" t="str">
            <v>Dec 2014</v>
          </cell>
          <cell r="C411" t="str">
            <v>RLS</v>
          </cell>
          <cell r="K411">
            <v>3229.7000000000021</v>
          </cell>
          <cell r="L411">
            <v>0</v>
          </cell>
        </row>
        <row r="412">
          <cell r="B412" t="str">
            <v>Jan 2015</v>
          </cell>
          <cell r="C412" t="str">
            <v>RLS</v>
          </cell>
          <cell r="K412">
            <v>187.22</v>
          </cell>
          <cell r="L412">
            <v>0</v>
          </cell>
        </row>
        <row r="413">
          <cell r="B413" t="str">
            <v>Feb 2015</v>
          </cell>
          <cell r="C413" t="str">
            <v>RLS</v>
          </cell>
          <cell r="K413">
            <v>4371.3799999999992</v>
          </cell>
          <cell r="L413">
            <v>0</v>
          </cell>
        </row>
        <row r="414">
          <cell r="B414" t="str">
            <v>Mar 2015</v>
          </cell>
          <cell r="C414" t="str">
            <v>RLS</v>
          </cell>
          <cell r="K414">
            <v>260.48</v>
          </cell>
          <cell r="L414">
            <v>0</v>
          </cell>
        </row>
        <row r="415">
          <cell r="B415" t="str">
            <v>Apr 2015</v>
          </cell>
          <cell r="C415" t="str">
            <v>RLS</v>
          </cell>
          <cell r="K415">
            <v>276.76</v>
          </cell>
          <cell r="L415">
            <v>0</v>
          </cell>
        </row>
        <row r="416">
          <cell r="B416" t="str">
            <v>May 2015</v>
          </cell>
          <cell r="C416" t="str">
            <v>RLS</v>
          </cell>
          <cell r="K416">
            <v>431.42000000000013</v>
          </cell>
          <cell r="L416">
            <v>0</v>
          </cell>
        </row>
        <row r="417">
          <cell r="B417" t="str">
            <v>Jun 2015</v>
          </cell>
          <cell r="C417" t="str">
            <v>RLS</v>
          </cell>
          <cell r="K417">
            <v>2246.639999999999</v>
          </cell>
          <cell r="L417">
            <v>0</v>
          </cell>
        </row>
        <row r="418">
          <cell r="B418" t="str">
            <v>Jul 2015</v>
          </cell>
          <cell r="C418" t="str">
            <v>RLS</v>
          </cell>
          <cell r="K418">
            <v>1744.1</v>
          </cell>
          <cell r="L418">
            <v>0</v>
          </cell>
        </row>
        <row r="419">
          <cell r="B419" t="str">
            <v>Aug 2015</v>
          </cell>
          <cell r="C419" t="str">
            <v>RLS</v>
          </cell>
          <cell r="K419">
            <v>105.95</v>
          </cell>
          <cell r="L419">
            <v>0</v>
          </cell>
        </row>
        <row r="420">
          <cell r="B420" t="str">
            <v>Sep 2015</v>
          </cell>
          <cell r="C420" t="str">
            <v>RLS</v>
          </cell>
          <cell r="K420">
            <v>415.65</v>
          </cell>
          <cell r="L420">
            <v>0</v>
          </cell>
        </row>
        <row r="421">
          <cell r="B421" t="str">
            <v>Oct 2014</v>
          </cell>
          <cell r="C421" t="str">
            <v>RLS</v>
          </cell>
          <cell r="K421">
            <v>81.399999999999977</v>
          </cell>
          <cell r="L421">
            <v>0</v>
          </cell>
        </row>
        <row r="422">
          <cell r="B422" t="str">
            <v>Nov 2014</v>
          </cell>
          <cell r="C422" t="str">
            <v>RLS</v>
          </cell>
          <cell r="K422">
            <v>1611.72</v>
          </cell>
          <cell r="L422">
            <v>0</v>
          </cell>
        </row>
        <row r="423">
          <cell r="B423" t="str">
            <v>Dec 2014</v>
          </cell>
          <cell r="C423" t="str">
            <v>RLS</v>
          </cell>
          <cell r="K423">
            <v>0</v>
          </cell>
          <cell r="L423">
            <v>0</v>
          </cell>
        </row>
        <row r="424">
          <cell r="B424" t="str">
            <v>Jan 2015</v>
          </cell>
          <cell r="C424" t="str">
            <v>RLS</v>
          </cell>
          <cell r="K424">
            <v>81.400000000000006</v>
          </cell>
          <cell r="L424">
            <v>0</v>
          </cell>
        </row>
        <row r="425">
          <cell r="B425" t="str">
            <v>Feb 2015</v>
          </cell>
          <cell r="C425" t="str">
            <v>RLS</v>
          </cell>
          <cell r="K425">
            <v>333.74</v>
          </cell>
          <cell r="L425">
            <v>0</v>
          </cell>
        </row>
        <row r="426">
          <cell r="B426" t="str">
            <v>Mar 2015</v>
          </cell>
          <cell r="C426" t="str">
            <v>RLS</v>
          </cell>
          <cell r="K426">
            <v>0</v>
          </cell>
          <cell r="L426">
            <v>0</v>
          </cell>
        </row>
        <row r="427">
          <cell r="B427" t="str">
            <v>Apr 2015</v>
          </cell>
          <cell r="C427" t="str">
            <v>RLS</v>
          </cell>
          <cell r="K427">
            <v>0</v>
          </cell>
          <cell r="L427">
            <v>0</v>
          </cell>
        </row>
        <row r="428">
          <cell r="B428" t="str">
            <v>May 2015</v>
          </cell>
          <cell r="C428" t="str">
            <v>RLS</v>
          </cell>
          <cell r="K428">
            <v>54808.01</v>
          </cell>
          <cell r="L428">
            <v>0</v>
          </cell>
        </row>
        <row r="429">
          <cell r="B429" t="str">
            <v>Jun 2015</v>
          </cell>
          <cell r="C429" t="str">
            <v>RLS</v>
          </cell>
          <cell r="K429">
            <v>80000.200000000012</v>
          </cell>
          <cell r="L429">
            <v>0</v>
          </cell>
        </row>
        <row r="430">
          <cell r="B430" t="str">
            <v>Jul 2015</v>
          </cell>
          <cell r="C430" t="str">
            <v>RLS</v>
          </cell>
          <cell r="K430">
            <v>44952.039999999994</v>
          </cell>
          <cell r="L430">
            <v>0</v>
          </cell>
        </row>
        <row r="431">
          <cell r="B431" t="str">
            <v>Aug 2015</v>
          </cell>
          <cell r="C431" t="str">
            <v>RLS</v>
          </cell>
          <cell r="K431">
            <v>3342.5399999999991</v>
          </cell>
          <cell r="L431">
            <v>0</v>
          </cell>
        </row>
        <row r="432">
          <cell r="B432" t="str">
            <v>Sep 2015</v>
          </cell>
          <cell r="C432" t="str">
            <v>RLS</v>
          </cell>
          <cell r="K432">
            <v>106193.42000000001</v>
          </cell>
          <cell r="L432">
            <v>0</v>
          </cell>
        </row>
        <row r="433">
          <cell r="B433" t="str">
            <v>Oct 2014</v>
          </cell>
          <cell r="C433" t="str">
            <v>RLS</v>
          </cell>
          <cell r="K433">
            <v>28223.54</v>
          </cell>
          <cell r="L433">
            <v>0</v>
          </cell>
        </row>
        <row r="434">
          <cell r="B434" t="str">
            <v>Nov 2014</v>
          </cell>
          <cell r="C434" t="str">
            <v>RLS</v>
          </cell>
          <cell r="K434">
            <v>40.700000000000003</v>
          </cell>
          <cell r="L434">
            <v>0</v>
          </cell>
        </row>
        <row r="435">
          <cell r="B435" t="str">
            <v>Dec 2014</v>
          </cell>
          <cell r="C435" t="str">
            <v>RLS</v>
          </cell>
          <cell r="K435">
            <v>265.60000000000002</v>
          </cell>
          <cell r="L435">
            <v>0</v>
          </cell>
        </row>
        <row r="436">
          <cell r="B436" t="str">
            <v>Jan 2015</v>
          </cell>
          <cell r="C436" t="str">
            <v>RLS</v>
          </cell>
          <cell r="K436">
            <v>65.12</v>
          </cell>
          <cell r="L436">
            <v>0</v>
          </cell>
        </row>
        <row r="437">
          <cell r="B437" t="str">
            <v>Feb 2015</v>
          </cell>
          <cell r="C437" t="str">
            <v>RLS</v>
          </cell>
          <cell r="K437">
            <v>4832.4599999999991</v>
          </cell>
          <cell r="L437">
            <v>0</v>
          </cell>
        </row>
        <row r="438">
          <cell r="B438" t="str">
            <v>Mar 2015</v>
          </cell>
          <cell r="C438" t="str">
            <v>RLS</v>
          </cell>
          <cell r="K438">
            <v>439.55999999999977</v>
          </cell>
          <cell r="L438">
            <v>0</v>
          </cell>
        </row>
        <row r="439">
          <cell r="B439" t="str">
            <v>Apr 2015</v>
          </cell>
          <cell r="C439" t="str">
            <v>RLS</v>
          </cell>
          <cell r="K439">
            <v>16.28</v>
          </cell>
          <cell r="L439">
            <v>0</v>
          </cell>
        </row>
        <row r="440">
          <cell r="B440" t="str">
            <v>May 2015</v>
          </cell>
          <cell r="C440" t="str">
            <v>RLS</v>
          </cell>
          <cell r="K440">
            <v>4367.5499999999984</v>
          </cell>
          <cell r="L440">
            <v>0</v>
          </cell>
        </row>
        <row r="441">
          <cell r="B441" t="str">
            <v>Jun 2015</v>
          </cell>
          <cell r="C441" t="str">
            <v>RLS</v>
          </cell>
          <cell r="K441">
            <v>480.25999999999982</v>
          </cell>
          <cell r="L441">
            <v>0</v>
          </cell>
        </row>
        <row r="442">
          <cell r="B442" t="str">
            <v>Jul 2015</v>
          </cell>
          <cell r="C442" t="str">
            <v>RLS</v>
          </cell>
          <cell r="K442">
            <v>0</v>
          </cell>
          <cell r="L442">
            <v>0</v>
          </cell>
        </row>
        <row r="443">
          <cell r="B443" t="str">
            <v>Aug 2015</v>
          </cell>
          <cell r="C443" t="str">
            <v>RLS</v>
          </cell>
          <cell r="K443">
            <v>163</v>
          </cell>
          <cell r="L443">
            <v>0</v>
          </cell>
        </row>
        <row r="444">
          <cell r="B444" t="str">
            <v>Sep 2015</v>
          </cell>
          <cell r="C444" t="str">
            <v>RLS</v>
          </cell>
          <cell r="K444">
            <v>67.899999999999977</v>
          </cell>
          <cell r="L444">
            <v>0</v>
          </cell>
        </row>
        <row r="445">
          <cell r="B445" t="str">
            <v>Oct 2014</v>
          </cell>
          <cell r="C445" t="str">
            <v>RLS</v>
          </cell>
          <cell r="K445">
            <v>615.85000000000036</v>
          </cell>
          <cell r="L445">
            <v>0</v>
          </cell>
        </row>
        <row r="446">
          <cell r="B446" t="str">
            <v>Nov 2014</v>
          </cell>
          <cell r="C446" t="str">
            <v>RLS</v>
          </cell>
          <cell r="K446">
            <v>-21.350000000000009</v>
          </cell>
          <cell r="L446">
            <v>0</v>
          </cell>
        </row>
        <row r="447">
          <cell r="B447" t="str">
            <v>Dec 2014</v>
          </cell>
          <cell r="C447" t="str">
            <v>RLS</v>
          </cell>
          <cell r="K447">
            <v>-73.170000000000016</v>
          </cell>
          <cell r="L447">
            <v>0</v>
          </cell>
        </row>
        <row r="448">
          <cell r="B448" t="str">
            <v>Jan 2015</v>
          </cell>
          <cell r="C448" t="str">
            <v>RLS</v>
          </cell>
          <cell r="K448">
            <v>597.38</v>
          </cell>
          <cell r="L448">
            <v>0</v>
          </cell>
        </row>
        <row r="449">
          <cell r="B449" t="str">
            <v>Feb 2015</v>
          </cell>
          <cell r="C449" t="str">
            <v>RLS</v>
          </cell>
          <cell r="K449">
            <v>28208.200000000004</v>
          </cell>
          <cell r="L449">
            <v>0</v>
          </cell>
        </row>
        <row r="450">
          <cell r="B450" t="str">
            <v>Mar 2015</v>
          </cell>
          <cell r="C450" t="str">
            <v>RLS</v>
          </cell>
          <cell r="K450">
            <v>28333.080000000005</v>
          </cell>
          <cell r="L450">
            <v>0</v>
          </cell>
        </row>
        <row r="451">
          <cell r="B451" t="str">
            <v>Apr 2015</v>
          </cell>
          <cell r="C451" t="str">
            <v>RLS</v>
          </cell>
          <cell r="K451">
            <v>593.9</v>
          </cell>
          <cell r="L451">
            <v>0</v>
          </cell>
        </row>
        <row r="452">
          <cell r="B452" t="str">
            <v>May 2015</v>
          </cell>
          <cell r="C452" t="str">
            <v>RLS</v>
          </cell>
          <cell r="K452">
            <v>5742.4299999999994</v>
          </cell>
          <cell r="L452">
            <v>0</v>
          </cell>
        </row>
        <row r="453">
          <cell r="B453" t="str">
            <v>Jun 2015</v>
          </cell>
          <cell r="C453" t="str">
            <v>RLS</v>
          </cell>
          <cell r="K453">
            <v>11154.05</v>
          </cell>
          <cell r="L453">
            <v>0</v>
          </cell>
        </row>
        <row r="454">
          <cell r="B454" t="str">
            <v>Jul 2015</v>
          </cell>
          <cell r="C454" t="str">
            <v>RLS</v>
          </cell>
          <cell r="K454">
            <v>308.82000000000011</v>
          </cell>
          <cell r="L454">
            <v>0</v>
          </cell>
        </row>
        <row r="455">
          <cell r="B455" t="str">
            <v>Aug 2015</v>
          </cell>
          <cell r="C455" t="str">
            <v>RLS</v>
          </cell>
          <cell r="K455">
            <v>2492.4000000000005</v>
          </cell>
          <cell r="L455">
            <v>0</v>
          </cell>
        </row>
        <row r="456">
          <cell r="B456" t="str">
            <v>Sep 2015</v>
          </cell>
          <cell r="C456" t="str">
            <v>RLS</v>
          </cell>
          <cell r="K456">
            <v>30685.150000000005</v>
          </cell>
          <cell r="L456">
            <v>0</v>
          </cell>
        </row>
        <row r="457">
          <cell r="B457" t="str">
            <v>Oct 2014</v>
          </cell>
          <cell r="C457" t="str">
            <v>RLS</v>
          </cell>
          <cell r="K457">
            <v>16625.52</v>
          </cell>
          <cell r="L457">
            <v>0</v>
          </cell>
        </row>
        <row r="458">
          <cell r="B458" t="str">
            <v>Nov 2014</v>
          </cell>
          <cell r="C458" t="str">
            <v>RLS</v>
          </cell>
          <cell r="K458">
            <v>18810.160000000011</v>
          </cell>
          <cell r="L458">
            <v>0</v>
          </cell>
        </row>
        <row r="459">
          <cell r="B459" t="str">
            <v>Dec 2014</v>
          </cell>
          <cell r="C459" t="str">
            <v>RLS</v>
          </cell>
          <cell r="K459">
            <v>139414.00999999998</v>
          </cell>
          <cell r="L459">
            <v>0</v>
          </cell>
        </row>
        <row r="460">
          <cell r="B460" t="str">
            <v>Jan 2015</v>
          </cell>
          <cell r="C460" t="str">
            <v>RLS</v>
          </cell>
          <cell r="K460">
            <v>4234.7699999999995</v>
          </cell>
          <cell r="L460">
            <v>0</v>
          </cell>
        </row>
        <row r="461">
          <cell r="B461" t="str">
            <v>Feb 2015</v>
          </cell>
          <cell r="C461" t="str">
            <v>RLS</v>
          </cell>
          <cell r="K461">
            <v>10746.01</v>
          </cell>
          <cell r="L461">
            <v>0</v>
          </cell>
        </row>
        <row r="462">
          <cell r="B462" t="str">
            <v>Mar 2015</v>
          </cell>
          <cell r="C462" t="str">
            <v>DSK</v>
          </cell>
          <cell r="K462">
            <v>55471.76</v>
          </cell>
          <cell r="L462">
            <v>0</v>
          </cell>
        </row>
        <row r="463">
          <cell r="B463" t="str">
            <v>Apr 2015</v>
          </cell>
          <cell r="C463" t="str">
            <v>DSK</v>
          </cell>
          <cell r="K463">
            <v>422.92000000000013</v>
          </cell>
          <cell r="L463">
            <v>0</v>
          </cell>
        </row>
        <row r="464">
          <cell r="B464" t="str">
            <v>May 2015</v>
          </cell>
          <cell r="C464" t="str">
            <v>LS</v>
          </cell>
          <cell r="K464">
            <v>217.51999999999998</v>
          </cell>
          <cell r="L464">
            <v>0</v>
          </cell>
        </row>
        <row r="465">
          <cell r="B465" t="str">
            <v>Jun 2015</v>
          </cell>
          <cell r="C465" t="str">
            <v>LS</v>
          </cell>
          <cell r="K465">
            <v>942.22999999999979</v>
          </cell>
          <cell r="L465">
            <v>0</v>
          </cell>
        </row>
        <row r="466">
          <cell r="B466" t="str">
            <v>Jul 2015</v>
          </cell>
          <cell r="C466" t="str">
            <v>LS</v>
          </cell>
          <cell r="K466">
            <v>-1.0199999999999818</v>
          </cell>
          <cell r="L466">
            <v>0</v>
          </cell>
        </row>
        <row r="467">
          <cell r="B467" t="str">
            <v>Aug 2015</v>
          </cell>
          <cell r="C467" t="str">
            <v>LS</v>
          </cell>
          <cell r="K467">
            <v>2139.6400000000003</v>
          </cell>
          <cell r="L467">
            <v>0</v>
          </cell>
        </row>
        <row r="468">
          <cell r="B468" t="str">
            <v>Sep 2015</v>
          </cell>
          <cell r="C468" t="str">
            <v>LS</v>
          </cell>
          <cell r="K468">
            <v>1850.5199999999998</v>
          </cell>
          <cell r="L468">
            <v>0</v>
          </cell>
        </row>
        <row r="469">
          <cell r="B469" t="str">
            <v>Oct 2014</v>
          </cell>
          <cell r="C469" t="str">
            <v>LS</v>
          </cell>
          <cell r="K469">
            <v>11342.179999999998</v>
          </cell>
          <cell r="L469">
            <v>0</v>
          </cell>
        </row>
        <row r="470">
          <cell r="B470" t="str">
            <v>Nov 2014</v>
          </cell>
          <cell r="C470" t="str">
            <v>LS</v>
          </cell>
          <cell r="K470">
            <v>-66.729999999999563</v>
          </cell>
          <cell r="L470">
            <v>0</v>
          </cell>
        </row>
        <row r="471">
          <cell r="B471" t="str">
            <v>Dec 2014</v>
          </cell>
          <cell r="C471" t="str">
            <v>LS</v>
          </cell>
          <cell r="K471">
            <v>1238.49</v>
          </cell>
          <cell r="L471">
            <v>0</v>
          </cell>
        </row>
        <row r="472">
          <cell r="B472" t="str">
            <v>Jan 2015</v>
          </cell>
          <cell r="C472" t="str">
            <v>LS</v>
          </cell>
          <cell r="K472">
            <v>0</v>
          </cell>
          <cell r="L472">
            <v>0</v>
          </cell>
        </row>
        <row r="473">
          <cell r="B473" t="str">
            <v>Feb 2015</v>
          </cell>
          <cell r="C473" t="str">
            <v>LS</v>
          </cell>
          <cell r="K473">
            <v>1281.52</v>
          </cell>
          <cell r="L473">
            <v>0</v>
          </cell>
        </row>
        <row r="474">
          <cell r="B474" t="str">
            <v>Mar 2015</v>
          </cell>
          <cell r="C474" t="str">
            <v>LS</v>
          </cell>
          <cell r="K474">
            <v>652.63</v>
          </cell>
          <cell r="L474">
            <v>0</v>
          </cell>
        </row>
        <row r="475">
          <cell r="B475" t="str">
            <v>Apr 2015</v>
          </cell>
          <cell r="C475" t="str">
            <v>LS</v>
          </cell>
          <cell r="K475">
            <v>1290.8700000000001</v>
          </cell>
          <cell r="L475">
            <v>0</v>
          </cell>
        </row>
        <row r="476">
          <cell r="B476" t="str">
            <v>May 2015</v>
          </cell>
          <cell r="C476" t="str">
            <v>LS</v>
          </cell>
          <cell r="K476">
            <v>227.51999999999998</v>
          </cell>
          <cell r="L476">
            <v>0</v>
          </cell>
        </row>
        <row r="477">
          <cell r="B477" t="str">
            <v>Jun 2015</v>
          </cell>
          <cell r="C477" t="str">
            <v>LS</v>
          </cell>
          <cell r="K477">
            <v>8131.87</v>
          </cell>
          <cell r="L477">
            <v>0</v>
          </cell>
        </row>
        <row r="478">
          <cell r="B478" t="str">
            <v>Jul 2015</v>
          </cell>
          <cell r="C478" t="str">
            <v>LS</v>
          </cell>
          <cell r="K478">
            <v>83969.9</v>
          </cell>
          <cell r="L478">
            <v>0</v>
          </cell>
        </row>
        <row r="479">
          <cell r="B479" t="str">
            <v>Aug 2015</v>
          </cell>
          <cell r="C479" t="str">
            <v>LS</v>
          </cell>
          <cell r="K479">
            <v>1655.1799999999998</v>
          </cell>
          <cell r="L479">
            <v>0</v>
          </cell>
        </row>
        <row r="480">
          <cell r="B480" t="str">
            <v>Sep 2015</v>
          </cell>
          <cell r="C480" t="str">
            <v>LS</v>
          </cell>
          <cell r="K480">
            <v>67020.12999999999</v>
          </cell>
          <cell r="L480">
            <v>0</v>
          </cell>
        </row>
        <row r="481">
          <cell r="B481" t="str">
            <v>Oct 2014</v>
          </cell>
          <cell r="C481" t="str">
            <v>LS</v>
          </cell>
          <cell r="K481">
            <v>1731.21</v>
          </cell>
          <cell r="L481">
            <v>0</v>
          </cell>
        </row>
        <row r="482">
          <cell r="B482" t="str">
            <v>Nov 2014</v>
          </cell>
          <cell r="C482" t="str">
            <v>LS</v>
          </cell>
          <cell r="K482">
            <v>3837.3599999999997</v>
          </cell>
          <cell r="L482">
            <v>0</v>
          </cell>
        </row>
        <row r="483">
          <cell r="B483" t="str">
            <v>Dec 2014</v>
          </cell>
          <cell r="C483" t="str">
            <v>LS</v>
          </cell>
          <cell r="K483">
            <v>2007.99</v>
          </cell>
          <cell r="L483">
            <v>0</v>
          </cell>
        </row>
        <row r="484">
          <cell r="B484" t="str">
            <v>Jan 2015</v>
          </cell>
          <cell r="C484" t="str">
            <v>LS</v>
          </cell>
          <cell r="K484">
            <v>7138.6500000000005</v>
          </cell>
          <cell r="L484">
            <v>0</v>
          </cell>
        </row>
        <row r="485">
          <cell r="B485" t="str">
            <v>Feb 2015</v>
          </cell>
          <cell r="C485" t="str">
            <v>LS</v>
          </cell>
          <cell r="K485">
            <v>15175.849999999999</v>
          </cell>
          <cell r="L485">
            <v>0</v>
          </cell>
        </row>
        <row r="486">
          <cell r="B486" t="str">
            <v>Mar 2015</v>
          </cell>
          <cell r="C486" t="str">
            <v>LS</v>
          </cell>
          <cell r="K486">
            <v>-0.20000000000004547</v>
          </cell>
          <cell r="L486">
            <v>0</v>
          </cell>
        </row>
        <row r="487">
          <cell r="B487" t="str">
            <v>Apr 2015</v>
          </cell>
          <cell r="C487" t="str">
            <v>LS</v>
          </cell>
          <cell r="K487">
            <v>81.8799999999992</v>
          </cell>
          <cell r="L487">
            <v>0</v>
          </cell>
        </row>
        <row r="488">
          <cell r="B488" t="str">
            <v>May 2015</v>
          </cell>
          <cell r="C488" t="str">
            <v>LS</v>
          </cell>
          <cell r="K488">
            <v>-0.25999999999999091</v>
          </cell>
          <cell r="L488">
            <v>0</v>
          </cell>
        </row>
        <row r="489">
          <cell r="B489" t="str">
            <v>Jun 2015</v>
          </cell>
          <cell r="C489" t="str">
            <v>LS</v>
          </cell>
          <cell r="K489">
            <v>-0.45000000000004547</v>
          </cell>
          <cell r="L489">
            <v>0</v>
          </cell>
        </row>
        <row r="490">
          <cell r="B490" t="str">
            <v>Jul 2015</v>
          </cell>
          <cell r="C490" t="str">
            <v>LS</v>
          </cell>
          <cell r="K490">
            <v>-0.62999999999998124</v>
          </cell>
          <cell r="L490">
            <v>0</v>
          </cell>
        </row>
        <row r="491">
          <cell r="B491" t="str">
            <v>Aug 2015</v>
          </cell>
          <cell r="C491" t="str">
            <v>LS</v>
          </cell>
          <cell r="K491">
            <v>4558.84</v>
          </cell>
          <cell r="L491">
            <v>0</v>
          </cell>
        </row>
        <row r="492">
          <cell r="B492" t="str">
            <v>Sep 2015</v>
          </cell>
          <cell r="C492" t="str">
            <v>LS</v>
          </cell>
          <cell r="K492">
            <v>3912.3599999999997</v>
          </cell>
          <cell r="L492">
            <v>0</v>
          </cell>
        </row>
        <row r="493">
          <cell r="B493" t="str">
            <v>Oct 2014</v>
          </cell>
          <cell r="C493" t="str">
            <v>LS</v>
          </cell>
          <cell r="K493">
            <v>290.14000000000004</v>
          </cell>
          <cell r="L493">
            <v>0</v>
          </cell>
        </row>
        <row r="494">
          <cell r="B494" t="str">
            <v>Nov 2014</v>
          </cell>
          <cell r="C494" t="str">
            <v>LS</v>
          </cell>
          <cell r="K494">
            <v>653.17000000000007</v>
          </cell>
          <cell r="L494">
            <v>0</v>
          </cell>
        </row>
        <row r="495">
          <cell r="B495" t="str">
            <v>Dec 2014</v>
          </cell>
          <cell r="C495" t="str">
            <v>LS</v>
          </cell>
          <cell r="K495">
            <v>150.65</v>
          </cell>
          <cell r="L495">
            <v>0</v>
          </cell>
        </row>
        <row r="496">
          <cell r="B496" t="str">
            <v>Jan 2015</v>
          </cell>
          <cell r="C496" t="str">
            <v>LS</v>
          </cell>
          <cell r="K496">
            <v>14650.33</v>
          </cell>
          <cell r="L496">
            <v>0</v>
          </cell>
        </row>
        <row r="497">
          <cell r="B497" t="str">
            <v>Feb 2015</v>
          </cell>
          <cell r="C497" t="str">
            <v>LS</v>
          </cell>
          <cell r="K497">
            <v>0</v>
          </cell>
          <cell r="L497">
            <v>0</v>
          </cell>
        </row>
        <row r="498">
          <cell r="B498" t="str">
            <v>Mar 2015</v>
          </cell>
          <cell r="C498" t="str">
            <v>LS</v>
          </cell>
          <cell r="K498">
            <v>182.01999999999998</v>
          </cell>
          <cell r="L498">
            <v>0</v>
          </cell>
        </row>
        <row r="499">
          <cell r="B499" t="str">
            <v>Apr 2015</v>
          </cell>
          <cell r="C499" t="str">
            <v>LS</v>
          </cell>
          <cell r="K499">
            <v>434.15</v>
          </cell>
          <cell r="L499">
            <v>0</v>
          </cell>
        </row>
        <row r="500">
          <cell r="B500" t="str">
            <v>May 2015</v>
          </cell>
          <cell r="C500" t="str">
            <v>LS</v>
          </cell>
          <cell r="K500">
            <v>0</v>
          </cell>
          <cell r="L500">
            <v>0</v>
          </cell>
        </row>
        <row r="501">
          <cell r="B501" t="str">
            <v>Jun 2015</v>
          </cell>
          <cell r="C501" t="str">
            <v>LS</v>
          </cell>
          <cell r="K501">
            <v>0</v>
          </cell>
          <cell r="L501">
            <v>0</v>
          </cell>
        </row>
        <row r="502">
          <cell r="B502" t="str">
            <v>Jul 2015</v>
          </cell>
          <cell r="C502" t="str">
            <v>LS</v>
          </cell>
          <cell r="K502">
            <v>-128.70999999998776</v>
          </cell>
          <cell r="L502">
            <v>0</v>
          </cell>
        </row>
        <row r="503">
          <cell r="B503" t="str">
            <v>Aug 2015</v>
          </cell>
          <cell r="C503" t="str">
            <v>LS</v>
          </cell>
          <cell r="K503">
            <v>-60.580000000016298</v>
          </cell>
          <cell r="L503">
            <v>0</v>
          </cell>
        </row>
        <row r="504">
          <cell r="B504" t="str">
            <v>Sep 2015</v>
          </cell>
          <cell r="C504" t="str">
            <v>LS</v>
          </cell>
          <cell r="K504">
            <v>-236.26999999999634</v>
          </cell>
          <cell r="L504">
            <v>0</v>
          </cell>
        </row>
        <row r="505">
          <cell r="B505" t="str">
            <v>Oct 2014</v>
          </cell>
          <cell r="C505" t="str">
            <v>LS</v>
          </cell>
          <cell r="K505">
            <v>5249.420000000001</v>
          </cell>
          <cell r="L505">
            <v>0</v>
          </cell>
        </row>
        <row r="506">
          <cell r="B506" t="str">
            <v>Nov 2014</v>
          </cell>
          <cell r="C506" t="str">
            <v>LS</v>
          </cell>
          <cell r="K506">
            <v>197819.91</v>
          </cell>
          <cell r="L506">
            <v>0</v>
          </cell>
        </row>
        <row r="507">
          <cell r="B507" t="str">
            <v>Dec 2014</v>
          </cell>
          <cell r="C507" t="str">
            <v>LS</v>
          </cell>
          <cell r="K507">
            <v>-249.22999999999979</v>
          </cell>
          <cell r="L507">
            <v>0</v>
          </cell>
        </row>
        <row r="508">
          <cell r="B508" t="str">
            <v>Jan 2015</v>
          </cell>
          <cell r="C508" t="str">
            <v>LS</v>
          </cell>
          <cell r="K508">
            <v>66.14</v>
          </cell>
          <cell r="L508">
            <v>0</v>
          </cell>
        </row>
        <row r="509">
          <cell r="B509" t="str">
            <v>Feb 2015</v>
          </cell>
          <cell r="C509" t="str">
            <v>LS</v>
          </cell>
          <cell r="K509">
            <v>691.78000000000009</v>
          </cell>
          <cell r="L509">
            <v>0</v>
          </cell>
        </row>
        <row r="510">
          <cell r="B510" t="str">
            <v>Mar 2015</v>
          </cell>
          <cell r="C510" t="str">
            <v>LS</v>
          </cell>
          <cell r="K510">
            <v>227.33</v>
          </cell>
          <cell r="L510">
            <v>0</v>
          </cell>
        </row>
        <row r="511">
          <cell r="B511" t="str">
            <v>Apr 2015</v>
          </cell>
          <cell r="C511" t="str">
            <v>LS</v>
          </cell>
          <cell r="K511">
            <v>23397.13</v>
          </cell>
          <cell r="L511">
            <v>0</v>
          </cell>
        </row>
        <row r="512">
          <cell r="B512" t="str">
            <v>May 2015</v>
          </cell>
          <cell r="C512" t="str">
            <v>LS</v>
          </cell>
          <cell r="K512">
            <v>2309.83</v>
          </cell>
          <cell r="L512">
            <v>0</v>
          </cell>
        </row>
        <row r="513">
          <cell r="B513" t="str">
            <v>Jun 2015</v>
          </cell>
          <cell r="C513" t="str">
            <v>LS</v>
          </cell>
          <cell r="K513">
            <v>-1.0000000000005116E-2</v>
          </cell>
          <cell r="L513">
            <v>0</v>
          </cell>
        </row>
        <row r="514">
          <cell r="B514" t="str">
            <v>Jul 2015</v>
          </cell>
          <cell r="C514" t="str">
            <v>LS</v>
          </cell>
          <cell r="K514">
            <v>7793.51</v>
          </cell>
          <cell r="L514">
            <v>0</v>
          </cell>
        </row>
        <row r="515">
          <cell r="B515" t="str">
            <v>Aug 2015</v>
          </cell>
          <cell r="C515" t="str">
            <v>LS</v>
          </cell>
          <cell r="K515">
            <v>1500.9099999999996</v>
          </cell>
          <cell r="L515">
            <v>0</v>
          </cell>
        </row>
        <row r="516">
          <cell r="B516" t="str">
            <v>Sep 2015</v>
          </cell>
          <cell r="C516" t="str">
            <v>LS</v>
          </cell>
          <cell r="K516">
            <v>0</v>
          </cell>
          <cell r="L516">
            <v>0</v>
          </cell>
        </row>
        <row r="517">
          <cell r="B517" t="str">
            <v>Oct 2014</v>
          </cell>
          <cell r="C517" t="str">
            <v>LS</v>
          </cell>
          <cell r="K517">
            <v>604.16000000000008</v>
          </cell>
          <cell r="L517">
            <v>0</v>
          </cell>
        </row>
        <row r="518">
          <cell r="B518" t="str">
            <v>Nov 2014</v>
          </cell>
          <cell r="C518" t="str">
            <v>LS</v>
          </cell>
          <cell r="K518">
            <v>255.32000000000002</v>
          </cell>
          <cell r="L518">
            <v>0</v>
          </cell>
        </row>
        <row r="519">
          <cell r="B519" t="str">
            <v>Dec 2014</v>
          </cell>
          <cell r="C519" t="str">
            <v>LS</v>
          </cell>
          <cell r="K519">
            <v>5260.21</v>
          </cell>
          <cell r="L519">
            <v>0</v>
          </cell>
        </row>
        <row r="520">
          <cell r="B520" t="str">
            <v>Jan 2015</v>
          </cell>
          <cell r="C520" t="str">
            <v>RLS</v>
          </cell>
          <cell r="K520">
            <v>32.45999999999998</v>
          </cell>
          <cell r="L520">
            <v>0</v>
          </cell>
        </row>
        <row r="521">
          <cell r="B521" t="str">
            <v>Feb 2015</v>
          </cell>
          <cell r="C521" t="str">
            <v>RLS</v>
          </cell>
          <cell r="K521">
            <v>235.68000000000004</v>
          </cell>
          <cell r="L521">
            <v>0</v>
          </cell>
        </row>
        <row r="522">
          <cell r="B522" t="str">
            <v>Mar 2015</v>
          </cell>
          <cell r="C522" t="str">
            <v>RLS</v>
          </cell>
          <cell r="K522">
            <v>608.86</v>
          </cell>
          <cell r="L522">
            <v>0</v>
          </cell>
        </row>
        <row r="523">
          <cell r="B523" t="str">
            <v>Apr 2015</v>
          </cell>
          <cell r="C523" t="str">
            <v>RLS</v>
          </cell>
          <cell r="K523">
            <v>28104.429999999993</v>
          </cell>
          <cell r="L523">
            <v>0</v>
          </cell>
        </row>
        <row r="524">
          <cell r="B524" t="str">
            <v>May 2015</v>
          </cell>
          <cell r="C524" t="str">
            <v>RLS</v>
          </cell>
          <cell r="K524">
            <v>28151.570000000003</v>
          </cell>
          <cell r="L524">
            <v>0</v>
          </cell>
        </row>
        <row r="525">
          <cell r="B525" t="str">
            <v>Jun 2015</v>
          </cell>
          <cell r="C525" t="str">
            <v>RLS</v>
          </cell>
          <cell r="K525">
            <v>584.77</v>
          </cell>
          <cell r="L525">
            <v>0</v>
          </cell>
        </row>
        <row r="526">
          <cell r="B526" t="str">
            <v>Jul 2015</v>
          </cell>
          <cell r="C526" t="str">
            <v>RLS</v>
          </cell>
          <cell r="K526">
            <v>5656.6500000000005</v>
          </cell>
          <cell r="L526">
            <v>0</v>
          </cell>
        </row>
        <row r="527">
          <cell r="B527" t="str">
            <v>Aug 2015</v>
          </cell>
          <cell r="C527" t="str">
            <v>RLS</v>
          </cell>
          <cell r="K527">
            <v>11079.580000000002</v>
          </cell>
          <cell r="L527">
            <v>0</v>
          </cell>
        </row>
        <row r="528">
          <cell r="B528" t="str">
            <v>Sep 2015</v>
          </cell>
          <cell r="C528" t="str">
            <v>RLS</v>
          </cell>
          <cell r="K528">
            <v>325.98999999999984</v>
          </cell>
          <cell r="L528">
            <v>0</v>
          </cell>
        </row>
        <row r="529">
          <cell r="B529" t="str">
            <v>Oct 2014</v>
          </cell>
          <cell r="C529" t="str">
            <v>RLS</v>
          </cell>
          <cell r="K529">
            <v>2609.2000000000007</v>
          </cell>
          <cell r="L529">
            <v>0</v>
          </cell>
        </row>
        <row r="530">
          <cell r="B530" t="str">
            <v>Nov 2014</v>
          </cell>
          <cell r="C530" t="str">
            <v>RLS</v>
          </cell>
          <cell r="K530">
            <v>30591.960000000003</v>
          </cell>
          <cell r="L530">
            <v>0</v>
          </cell>
        </row>
        <row r="531">
          <cell r="B531" t="str">
            <v>Dec 2014</v>
          </cell>
          <cell r="C531" t="str">
            <v>RLS</v>
          </cell>
          <cell r="K531">
            <v>16841.38</v>
          </cell>
          <cell r="L531">
            <v>0</v>
          </cell>
        </row>
        <row r="532">
          <cell r="B532" t="str">
            <v>Jan 2015</v>
          </cell>
          <cell r="C532" t="str">
            <v>RLS</v>
          </cell>
          <cell r="K532">
            <v>18432.490000000002</v>
          </cell>
          <cell r="L532">
            <v>0</v>
          </cell>
        </row>
        <row r="533">
          <cell r="B533" t="str">
            <v>Feb 2015</v>
          </cell>
          <cell r="C533" t="str">
            <v>RLS</v>
          </cell>
          <cell r="K533">
            <v>138950.12999999995</v>
          </cell>
          <cell r="L533">
            <v>0</v>
          </cell>
        </row>
        <row r="534">
          <cell r="B534" t="str">
            <v>Mar 2015</v>
          </cell>
          <cell r="C534" t="str">
            <v>RLS</v>
          </cell>
          <cell r="K534">
            <v>4061.28</v>
          </cell>
          <cell r="L534">
            <v>0</v>
          </cell>
        </row>
        <row r="535">
          <cell r="B535" t="str">
            <v>Apr 2015</v>
          </cell>
          <cell r="C535" t="str">
            <v>RLS</v>
          </cell>
          <cell r="K535">
            <v>10822.02</v>
          </cell>
          <cell r="L535">
            <v>0</v>
          </cell>
        </row>
        <row r="536">
          <cell r="B536" t="str">
            <v>May 2015</v>
          </cell>
          <cell r="C536" t="str">
            <v>RLS</v>
          </cell>
          <cell r="K536">
            <v>18924.2</v>
          </cell>
          <cell r="L536">
            <v>0</v>
          </cell>
        </row>
        <row r="537">
          <cell r="B537" t="str">
            <v>Jun 2015</v>
          </cell>
          <cell r="C537" t="str">
            <v>RLS</v>
          </cell>
          <cell r="K537">
            <v>138.38</v>
          </cell>
          <cell r="L537">
            <v>0</v>
          </cell>
        </row>
        <row r="538">
          <cell r="B538" t="str">
            <v>Jul 2015</v>
          </cell>
          <cell r="C538" t="str">
            <v>RLS</v>
          </cell>
          <cell r="K538">
            <v>89.65</v>
          </cell>
          <cell r="L538">
            <v>0</v>
          </cell>
        </row>
        <row r="539">
          <cell r="B539" t="str">
            <v>Aug 2015</v>
          </cell>
          <cell r="C539" t="str">
            <v>RLS</v>
          </cell>
          <cell r="K539">
            <v>374.9</v>
          </cell>
          <cell r="L539">
            <v>0</v>
          </cell>
        </row>
        <row r="540">
          <cell r="B540" t="str">
            <v>Sep 2015</v>
          </cell>
          <cell r="C540" t="str">
            <v>RLS</v>
          </cell>
          <cell r="K540">
            <v>1996.75</v>
          </cell>
          <cell r="L540">
            <v>0</v>
          </cell>
        </row>
        <row r="541">
          <cell r="B541" t="str">
            <v>Oct 2014</v>
          </cell>
          <cell r="C541" t="str">
            <v>RLS</v>
          </cell>
          <cell r="K541">
            <v>862.84</v>
          </cell>
          <cell r="L541">
            <v>0</v>
          </cell>
        </row>
        <row r="542">
          <cell r="B542" t="str">
            <v>Nov 2014</v>
          </cell>
          <cell r="C542" t="str">
            <v>RLS</v>
          </cell>
          <cell r="K542">
            <v>667.48</v>
          </cell>
          <cell r="L542">
            <v>0</v>
          </cell>
        </row>
        <row r="543">
          <cell r="B543" t="str">
            <v>Dec 2014</v>
          </cell>
          <cell r="C543" t="str">
            <v>RLS</v>
          </cell>
          <cell r="K543">
            <v>3870.9800000000009</v>
          </cell>
          <cell r="L543">
            <v>0</v>
          </cell>
        </row>
        <row r="544">
          <cell r="B544" t="str">
            <v>Jan 2015</v>
          </cell>
          <cell r="C544" t="str">
            <v>RLS</v>
          </cell>
          <cell r="K544">
            <v>3836.15</v>
          </cell>
          <cell r="L544">
            <v>0</v>
          </cell>
        </row>
        <row r="545">
          <cell r="B545" t="str">
            <v>Feb 2015</v>
          </cell>
          <cell r="C545" t="str">
            <v>RLS</v>
          </cell>
          <cell r="K545">
            <v>394.79999999999995</v>
          </cell>
          <cell r="L545">
            <v>0</v>
          </cell>
        </row>
        <row r="546">
          <cell r="B546" t="str">
            <v>Mar 2015</v>
          </cell>
          <cell r="C546" t="str">
            <v>RLS</v>
          </cell>
          <cell r="K546">
            <v>0</v>
          </cell>
          <cell r="L546">
            <v>0</v>
          </cell>
        </row>
        <row r="547">
          <cell r="B547" t="str">
            <v>Apr 2015</v>
          </cell>
          <cell r="C547" t="str">
            <v>RLS</v>
          </cell>
          <cell r="K547">
            <v>317.45999999999998</v>
          </cell>
          <cell r="L547">
            <v>0</v>
          </cell>
        </row>
        <row r="548">
          <cell r="B548" t="str">
            <v>May 2015</v>
          </cell>
          <cell r="C548" t="str">
            <v>RLS</v>
          </cell>
          <cell r="K548">
            <v>138.38</v>
          </cell>
          <cell r="L548">
            <v>0</v>
          </cell>
        </row>
        <row r="549">
          <cell r="B549" t="str">
            <v>Jun 2015</v>
          </cell>
          <cell r="C549" t="str">
            <v>RLS</v>
          </cell>
          <cell r="K549">
            <v>398.86000000000013</v>
          </cell>
          <cell r="L549">
            <v>0</v>
          </cell>
        </row>
        <row r="550">
          <cell r="B550" t="str">
            <v>Jul 2015</v>
          </cell>
          <cell r="C550" t="str">
            <v>RLS</v>
          </cell>
          <cell r="K550">
            <v>65.2</v>
          </cell>
          <cell r="L550">
            <v>0</v>
          </cell>
        </row>
        <row r="551">
          <cell r="B551" t="str">
            <v>Aug 2015</v>
          </cell>
          <cell r="C551" t="str">
            <v>RLS</v>
          </cell>
          <cell r="K551">
            <v>1598.8500000000001</v>
          </cell>
          <cell r="L551">
            <v>0</v>
          </cell>
        </row>
        <row r="552">
          <cell r="B552" t="str">
            <v>Sep 2015</v>
          </cell>
          <cell r="C552" t="str">
            <v>RLS</v>
          </cell>
          <cell r="K552">
            <v>19037.420000000002</v>
          </cell>
          <cell r="L552">
            <v>0</v>
          </cell>
        </row>
        <row r="553">
          <cell r="B553" t="str">
            <v>Oct 2014</v>
          </cell>
          <cell r="C553" t="str">
            <v>RLS</v>
          </cell>
          <cell r="K553">
            <v>382.58</v>
          </cell>
          <cell r="L553">
            <v>0</v>
          </cell>
        </row>
        <row r="554">
          <cell r="B554" t="str">
            <v>Nov 2014</v>
          </cell>
          <cell r="C554" t="str">
            <v>RLS</v>
          </cell>
          <cell r="K554">
            <v>15819.33</v>
          </cell>
          <cell r="L554">
            <v>0</v>
          </cell>
        </row>
        <row r="555">
          <cell r="B555" t="str">
            <v>Dec 2014</v>
          </cell>
          <cell r="C555" t="str">
            <v>RLS</v>
          </cell>
          <cell r="K555">
            <v>380.45000000000005</v>
          </cell>
          <cell r="L555">
            <v>0</v>
          </cell>
        </row>
        <row r="556">
          <cell r="B556" t="str">
            <v>Jan 2015</v>
          </cell>
          <cell r="C556" t="str">
            <v>RLS</v>
          </cell>
          <cell r="K556">
            <v>968.66</v>
          </cell>
          <cell r="L556">
            <v>0</v>
          </cell>
        </row>
        <row r="557">
          <cell r="B557" t="str">
            <v>Feb 2015</v>
          </cell>
          <cell r="C557" t="str">
            <v>RLS</v>
          </cell>
          <cell r="K557">
            <v>504.64000000000004</v>
          </cell>
          <cell r="L557">
            <v>0</v>
          </cell>
        </row>
        <row r="558">
          <cell r="B558" t="str">
            <v>Mar 2015</v>
          </cell>
          <cell r="C558" t="str">
            <v>RLS</v>
          </cell>
          <cell r="K558">
            <v>1351.5500000000004</v>
          </cell>
          <cell r="L558">
            <v>0</v>
          </cell>
        </row>
        <row r="559">
          <cell r="B559" t="str">
            <v>Apr 2015</v>
          </cell>
          <cell r="C559" t="str">
            <v>RLS</v>
          </cell>
          <cell r="K559">
            <v>3337.87</v>
          </cell>
          <cell r="L559">
            <v>0</v>
          </cell>
        </row>
        <row r="560">
          <cell r="B560" t="str">
            <v>May 2015</v>
          </cell>
          <cell r="C560" t="str">
            <v>RLS</v>
          </cell>
          <cell r="K560">
            <v>187.22</v>
          </cell>
          <cell r="L560">
            <v>0</v>
          </cell>
        </row>
        <row r="561">
          <cell r="B561" t="str">
            <v>Jun 2015</v>
          </cell>
          <cell r="C561" t="str">
            <v>RLS</v>
          </cell>
          <cell r="K561">
            <v>4523.9599999999982</v>
          </cell>
          <cell r="L561">
            <v>0</v>
          </cell>
        </row>
        <row r="562">
          <cell r="B562" t="str">
            <v>Jul 2015</v>
          </cell>
          <cell r="C562" t="str">
            <v>RLS</v>
          </cell>
          <cell r="K562">
            <v>260.79000000000002</v>
          </cell>
          <cell r="L562">
            <v>0</v>
          </cell>
        </row>
        <row r="563">
          <cell r="B563" t="str">
            <v>Aug 2015</v>
          </cell>
          <cell r="C563" t="str">
            <v>RLS</v>
          </cell>
          <cell r="K563">
            <v>277.10000000000002</v>
          </cell>
          <cell r="L563">
            <v>0</v>
          </cell>
        </row>
        <row r="564">
          <cell r="B564" t="str">
            <v>Sep 2015</v>
          </cell>
          <cell r="C564" t="str">
            <v>RLS</v>
          </cell>
          <cell r="K564">
            <v>431.94999999999987</v>
          </cell>
          <cell r="L564">
            <v>0</v>
          </cell>
        </row>
        <row r="565">
          <cell r="B565" t="str">
            <v>Oct 2014</v>
          </cell>
          <cell r="C565" t="str">
            <v>RLS</v>
          </cell>
          <cell r="K565">
            <v>2238.4999999999991</v>
          </cell>
          <cell r="L565">
            <v>0</v>
          </cell>
        </row>
        <row r="566">
          <cell r="B566" t="str">
            <v>Nov 2014</v>
          </cell>
          <cell r="C566" t="str">
            <v>RLS</v>
          </cell>
          <cell r="K566">
            <v>1636.04</v>
          </cell>
          <cell r="L566">
            <v>0</v>
          </cell>
        </row>
        <row r="567">
          <cell r="B567" t="str">
            <v>Dec 2014</v>
          </cell>
          <cell r="C567" t="str">
            <v>RLS</v>
          </cell>
          <cell r="K567">
            <v>105.82</v>
          </cell>
          <cell r="L567">
            <v>0</v>
          </cell>
        </row>
        <row r="568">
          <cell r="B568" t="str">
            <v>Jan 2015</v>
          </cell>
          <cell r="C568" t="str">
            <v>RLS</v>
          </cell>
          <cell r="K568">
            <v>295.49</v>
          </cell>
          <cell r="L568">
            <v>0</v>
          </cell>
        </row>
        <row r="569">
          <cell r="B569" t="str">
            <v>Feb 2015</v>
          </cell>
          <cell r="C569" t="str">
            <v>RLS</v>
          </cell>
          <cell r="K569">
            <v>81.400000000000034</v>
          </cell>
          <cell r="L569">
            <v>0</v>
          </cell>
        </row>
        <row r="570">
          <cell r="B570" t="str">
            <v>Mar 2015</v>
          </cell>
          <cell r="C570" t="str">
            <v>RLS</v>
          </cell>
          <cell r="K570">
            <v>1821.6999999999998</v>
          </cell>
          <cell r="L570">
            <v>0</v>
          </cell>
        </row>
        <row r="571">
          <cell r="B571" t="str">
            <v>Apr 2015</v>
          </cell>
          <cell r="C571" t="str">
            <v>RLS</v>
          </cell>
          <cell r="K571">
            <v>0</v>
          </cell>
          <cell r="L571">
            <v>0</v>
          </cell>
        </row>
        <row r="572">
          <cell r="B572" t="str">
            <v>May 2015</v>
          </cell>
          <cell r="C572" t="str">
            <v>RLS</v>
          </cell>
          <cell r="K572">
            <v>81.400000000000006</v>
          </cell>
          <cell r="L572">
            <v>0</v>
          </cell>
        </row>
        <row r="573">
          <cell r="B573" t="str">
            <v>Jun 2015</v>
          </cell>
          <cell r="C573" t="str">
            <v>RLS</v>
          </cell>
          <cell r="K573">
            <v>325.60000000000002</v>
          </cell>
          <cell r="L573">
            <v>0</v>
          </cell>
        </row>
        <row r="574">
          <cell r="B574" t="str">
            <v>Jul 2015</v>
          </cell>
          <cell r="C574" t="str">
            <v>RLS</v>
          </cell>
          <cell r="K574">
            <v>0</v>
          </cell>
          <cell r="L574">
            <v>0</v>
          </cell>
        </row>
        <row r="575">
          <cell r="B575" t="str">
            <v>Aug 2015</v>
          </cell>
          <cell r="C575" t="str">
            <v>RLS</v>
          </cell>
          <cell r="K575">
            <v>0</v>
          </cell>
          <cell r="L575">
            <v>0</v>
          </cell>
        </row>
        <row r="576">
          <cell r="B576" t="str">
            <v>Sep 2015</v>
          </cell>
          <cell r="C576" t="str">
            <v>RLS</v>
          </cell>
          <cell r="K576">
            <v>54983.07</v>
          </cell>
          <cell r="L576">
            <v>0</v>
          </cell>
        </row>
        <row r="577">
          <cell r="B577" t="str">
            <v>Oct 2014</v>
          </cell>
          <cell r="C577" t="str">
            <v>RLS</v>
          </cell>
          <cell r="K577">
            <v>80341.689999999988</v>
          </cell>
          <cell r="L577">
            <v>0</v>
          </cell>
        </row>
        <row r="578">
          <cell r="B578" t="str">
            <v>Nov 2014</v>
          </cell>
          <cell r="C578" t="str">
            <v>RLS</v>
          </cell>
          <cell r="K578">
            <v>44755.71</v>
          </cell>
          <cell r="L578">
            <v>0</v>
          </cell>
        </row>
        <row r="579">
          <cell r="B579" t="str">
            <v>Dec 2014</v>
          </cell>
          <cell r="C579" t="str">
            <v>RLS</v>
          </cell>
          <cell r="K579">
            <v>3298.5400000000004</v>
          </cell>
          <cell r="L579">
            <v>0</v>
          </cell>
        </row>
        <row r="580">
          <cell r="B580" t="str">
            <v>Jan 2015</v>
          </cell>
          <cell r="C580" t="str">
            <v>RLS</v>
          </cell>
          <cell r="K580">
            <v>105629.19999999998</v>
          </cell>
          <cell r="L580">
            <v>0</v>
          </cell>
        </row>
        <row r="581">
          <cell r="B581" t="str">
            <v>Feb 2015</v>
          </cell>
          <cell r="C581" t="str">
            <v>RLS</v>
          </cell>
          <cell r="K581">
            <v>28233.190000000002</v>
          </cell>
          <cell r="L581">
            <v>0</v>
          </cell>
        </row>
        <row r="582">
          <cell r="B582" t="str">
            <v>Mar 2015</v>
          </cell>
          <cell r="C582" t="str">
            <v>RLS</v>
          </cell>
          <cell r="K582">
            <v>0</v>
          </cell>
          <cell r="L582">
            <v>0</v>
          </cell>
        </row>
        <row r="583">
          <cell r="B583" t="str">
            <v>Apr 2015</v>
          </cell>
          <cell r="C583" t="str">
            <v>RLS</v>
          </cell>
          <cell r="K583">
            <v>263.13</v>
          </cell>
          <cell r="L583">
            <v>0</v>
          </cell>
        </row>
        <row r="584">
          <cell r="B584" t="str">
            <v>May 2015</v>
          </cell>
          <cell r="C584" t="str">
            <v>RLS</v>
          </cell>
          <cell r="K584">
            <v>65.12</v>
          </cell>
          <cell r="L584">
            <v>0</v>
          </cell>
        </row>
        <row r="585">
          <cell r="B585" t="str">
            <v>Jun 2015</v>
          </cell>
          <cell r="C585" t="str">
            <v>RLS</v>
          </cell>
          <cell r="K585">
            <v>4957.3</v>
          </cell>
          <cell r="L585">
            <v>0</v>
          </cell>
        </row>
        <row r="586">
          <cell r="B586" t="str">
            <v>Jul 2015</v>
          </cell>
          <cell r="C586" t="str">
            <v>RLS</v>
          </cell>
          <cell r="K586">
            <v>440.1</v>
          </cell>
          <cell r="L586">
            <v>0</v>
          </cell>
        </row>
        <row r="587">
          <cell r="B587" t="str">
            <v>Aug 2015</v>
          </cell>
          <cell r="C587" t="str">
            <v>RLS</v>
          </cell>
          <cell r="K587">
            <v>16.3</v>
          </cell>
          <cell r="L587">
            <v>0</v>
          </cell>
        </row>
        <row r="588">
          <cell r="B588" t="str">
            <v>Sep 2015</v>
          </cell>
          <cell r="C588" t="str">
            <v>RLS</v>
          </cell>
          <cell r="K588">
            <v>4148.3299999999981</v>
          </cell>
          <cell r="L588">
            <v>0</v>
          </cell>
        </row>
        <row r="589">
          <cell r="B589" t="str">
            <v>Oct 2014</v>
          </cell>
          <cell r="C589" t="str">
            <v>RLS</v>
          </cell>
          <cell r="K589">
            <v>496.54</v>
          </cell>
          <cell r="L589">
            <v>0</v>
          </cell>
        </row>
        <row r="590">
          <cell r="B590" t="str">
            <v>Nov 2014</v>
          </cell>
          <cell r="C590" t="str">
            <v>RLS</v>
          </cell>
          <cell r="K590">
            <v>0</v>
          </cell>
          <cell r="L590">
            <v>0</v>
          </cell>
        </row>
        <row r="591">
          <cell r="B591" t="str">
            <v>Dec 2014</v>
          </cell>
          <cell r="C591" t="str">
            <v>RLS</v>
          </cell>
          <cell r="K591">
            <v>162.80000000000001</v>
          </cell>
          <cell r="L591">
            <v>0</v>
          </cell>
        </row>
        <row r="592">
          <cell r="B592" t="str">
            <v>Jan 2015</v>
          </cell>
          <cell r="C592" t="str">
            <v>RLS</v>
          </cell>
          <cell r="K592">
            <v>48.84</v>
          </cell>
          <cell r="L592">
            <v>0</v>
          </cell>
        </row>
        <row r="593">
          <cell r="B593" t="str">
            <v>Feb 2015</v>
          </cell>
          <cell r="C593" t="str">
            <v>RLS</v>
          </cell>
          <cell r="K593">
            <v>814</v>
          </cell>
          <cell r="L593">
            <v>0</v>
          </cell>
        </row>
        <row r="594">
          <cell r="B594" t="str">
            <v>Mar 2015</v>
          </cell>
          <cell r="C594" t="str">
            <v>RLS</v>
          </cell>
          <cell r="K594">
            <v>32.56</v>
          </cell>
          <cell r="L594">
            <v>0</v>
          </cell>
        </row>
        <row r="595">
          <cell r="B595" t="str">
            <v>Apr 2015</v>
          </cell>
          <cell r="C595" t="str">
            <v>RLS</v>
          </cell>
          <cell r="K595">
            <v>187.22</v>
          </cell>
          <cell r="L595">
            <v>0</v>
          </cell>
        </row>
        <row r="596">
          <cell r="B596" t="str">
            <v>May 2015</v>
          </cell>
          <cell r="C596" t="str">
            <v>RLS</v>
          </cell>
          <cell r="K596">
            <v>637.38</v>
          </cell>
          <cell r="L596">
            <v>0</v>
          </cell>
        </row>
        <row r="597">
          <cell r="B597" t="str">
            <v>Jun 2015</v>
          </cell>
          <cell r="C597" t="str">
            <v>RLS</v>
          </cell>
          <cell r="K597">
            <v>28396.350000000002</v>
          </cell>
          <cell r="L597">
            <v>0</v>
          </cell>
        </row>
        <row r="598">
          <cell r="B598" t="str">
            <v>Jul 2015</v>
          </cell>
          <cell r="C598" t="str">
            <v>RLS</v>
          </cell>
          <cell r="K598">
            <v>28826.969999999998</v>
          </cell>
          <cell r="L598">
            <v>0</v>
          </cell>
        </row>
        <row r="599">
          <cell r="B599" t="str">
            <v>Aug 2015</v>
          </cell>
          <cell r="C599" t="str">
            <v>RLS</v>
          </cell>
          <cell r="K599">
            <v>586.79999999999995</v>
          </cell>
          <cell r="L599">
            <v>0</v>
          </cell>
        </row>
        <row r="600">
          <cell r="B600" t="str">
            <v>Sep 2015</v>
          </cell>
          <cell r="C600" t="str">
            <v>RLS</v>
          </cell>
          <cell r="K600">
            <v>6072.17</v>
          </cell>
          <cell r="L600">
            <v>0</v>
          </cell>
        </row>
        <row r="601">
          <cell r="B601" t="str">
            <v>Oct 2014</v>
          </cell>
          <cell r="C601" t="str">
            <v>RLS</v>
          </cell>
          <cell r="K601">
            <v>11082.76</v>
          </cell>
          <cell r="L601">
            <v>0</v>
          </cell>
        </row>
        <row r="602">
          <cell r="B602" t="str">
            <v>Nov 2014</v>
          </cell>
          <cell r="C602" t="str">
            <v>RLS</v>
          </cell>
          <cell r="K602">
            <v>345.9799999999999</v>
          </cell>
          <cell r="L602">
            <v>0</v>
          </cell>
        </row>
        <row r="603">
          <cell r="B603" t="str">
            <v>Dec 2014</v>
          </cell>
          <cell r="C603" t="str">
            <v>RLS</v>
          </cell>
          <cell r="K603">
            <v>2682.2999999999993</v>
          </cell>
          <cell r="L603">
            <v>0</v>
          </cell>
        </row>
        <row r="604">
          <cell r="B604" t="str">
            <v>Jan 2015</v>
          </cell>
          <cell r="C604" t="str">
            <v>RLS</v>
          </cell>
          <cell r="K604">
            <v>31921.16</v>
          </cell>
          <cell r="L604">
            <v>0</v>
          </cell>
        </row>
        <row r="605">
          <cell r="B605" t="str">
            <v>Feb 2015</v>
          </cell>
          <cell r="C605" t="str">
            <v>RLS</v>
          </cell>
          <cell r="K605">
            <v>16822.439999999999</v>
          </cell>
          <cell r="L605">
            <v>0</v>
          </cell>
        </row>
        <row r="606">
          <cell r="B606" t="str">
            <v>Mar 2015</v>
          </cell>
          <cell r="C606" t="str">
            <v>RLS</v>
          </cell>
          <cell r="K606">
            <v>19031.639999999996</v>
          </cell>
          <cell r="L606">
            <v>0</v>
          </cell>
        </row>
        <row r="607">
          <cell r="B607" t="str">
            <v>Apr 2015</v>
          </cell>
          <cell r="C607" t="str">
            <v>RLS</v>
          </cell>
          <cell r="K607">
            <v>137881.55000000002</v>
          </cell>
          <cell r="L607">
            <v>0</v>
          </cell>
        </row>
        <row r="608">
          <cell r="B608" t="str">
            <v>May 2015</v>
          </cell>
          <cell r="C608" t="str">
            <v>RLS</v>
          </cell>
          <cell r="K608">
            <v>4151.3999999999996</v>
          </cell>
          <cell r="L608">
            <v>0</v>
          </cell>
        </row>
        <row r="609">
          <cell r="B609" t="str">
            <v>Jun 2015</v>
          </cell>
          <cell r="C609" t="str">
            <v>RLS</v>
          </cell>
          <cell r="K609">
            <v>10826.140000000001</v>
          </cell>
          <cell r="L609">
            <v>0</v>
          </cell>
        </row>
        <row r="610">
          <cell r="B610" t="str">
            <v>Jul 2015</v>
          </cell>
          <cell r="C610" t="str">
            <v>RLS</v>
          </cell>
          <cell r="K610">
            <v>19010.229999999996</v>
          </cell>
          <cell r="L610">
            <v>0</v>
          </cell>
        </row>
        <row r="611">
          <cell r="B611" t="str">
            <v>Aug 2015</v>
          </cell>
          <cell r="C611" t="str">
            <v>RLS</v>
          </cell>
          <cell r="K611">
            <v>138.55000000000001</v>
          </cell>
          <cell r="L611">
            <v>0</v>
          </cell>
        </row>
        <row r="612">
          <cell r="B612" t="str">
            <v>Sep 2015</v>
          </cell>
          <cell r="C612" t="str">
            <v>RLS</v>
          </cell>
          <cell r="K612">
            <v>89.65</v>
          </cell>
          <cell r="L612">
            <v>0</v>
          </cell>
        </row>
        <row r="613">
          <cell r="B613" t="str">
            <v>Oct 2014</v>
          </cell>
          <cell r="C613" t="str">
            <v>RLS</v>
          </cell>
          <cell r="K613">
            <v>1109.96</v>
          </cell>
          <cell r="L613">
            <v>0</v>
          </cell>
        </row>
        <row r="614">
          <cell r="B614" t="str">
            <v>Nov 2014</v>
          </cell>
          <cell r="C614" t="str">
            <v>RLS</v>
          </cell>
          <cell r="K614">
            <v>5773.5</v>
          </cell>
          <cell r="L614">
            <v>0</v>
          </cell>
        </row>
        <row r="615">
          <cell r="B615" t="str">
            <v>Dec 2014</v>
          </cell>
          <cell r="C615" t="str">
            <v>RLS</v>
          </cell>
          <cell r="K615">
            <v>1853.1100000000006</v>
          </cell>
          <cell r="L615">
            <v>0</v>
          </cell>
        </row>
        <row r="616">
          <cell r="B616" t="str">
            <v>Jan 2015</v>
          </cell>
          <cell r="C616" t="str">
            <v>RLS</v>
          </cell>
          <cell r="K616">
            <v>1956.0700000000002</v>
          </cell>
          <cell r="L616">
            <v>0</v>
          </cell>
        </row>
        <row r="617">
          <cell r="B617" t="str">
            <v>Feb 2015</v>
          </cell>
          <cell r="C617" t="str">
            <v>RLS</v>
          </cell>
          <cell r="K617">
            <v>3837.6900000000005</v>
          </cell>
          <cell r="L617">
            <v>0</v>
          </cell>
        </row>
        <row r="618">
          <cell r="B618" t="str">
            <v>Mar 2015</v>
          </cell>
          <cell r="C618" t="str">
            <v>RLS</v>
          </cell>
          <cell r="K618">
            <v>3811.9499999999989</v>
          </cell>
          <cell r="L618">
            <v>0</v>
          </cell>
        </row>
        <row r="619">
          <cell r="B619" t="str">
            <v>Apr 2015</v>
          </cell>
          <cell r="C619" t="str">
            <v>RLS</v>
          </cell>
          <cell r="K619">
            <v>398.86</v>
          </cell>
          <cell r="L619">
            <v>0</v>
          </cell>
        </row>
        <row r="620">
          <cell r="B620" t="str">
            <v>May 2015</v>
          </cell>
          <cell r="C620" t="str">
            <v>RLS</v>
          </cell>
          <cell r="K620">
            <v>0</v>
          </cell>
          <cell r="L620">
            <v>0</v>
          </cell>
        </row>
        <row r="621">
          <cell r="B621" t="str">
            <v>Jun 2015</v>
          </cell>
          <cell r="C621" t="str">
            <v>RLS</v>
          </cell>
          <cell r="K621">
            <v>317.45999999999998</v>
          </cell>
          <cell r="L621">
            <v>0</v>
          </cell>
        </row>
        <row r="622">
          <cell r="B622" t="str">
            <v>Jul 2015</v>
          </cell>
          <cell r="C622" t="str">
            <v>RLS</v>
          </cell>
          <cell r="K622">
            <v>138.55000000000001</v>
          </cell>
          <cell r="L622">
            <v>0</v>
          </cell>
        </row>
        <row r="623">
          <cell r="B623" t="str">
            <v>Aug 2015</v>
          </cell>
          <cell r="C623" t="str">
            <v>RLS</v>
          </cell>
          <cell r="K623">
            <v>452.75000000000011</v>
          </cell>
          <cell r="L623">
            <v>0</v>
          </cell>
        </row>
        <row r="624">
          <cell r="B624" t="str">
            <v>Sep 2015</v>
          </cell>
          <cell r="C624" t="str">
            <v>RLS</v>
          </cell>
          <cell r="K624">
            <v>65.2</v>
          </cell>
          <cell r="L624">
            <v>0</v>
          </cell>
        </row>
        <row r="625">
          <cell r="B625" t="str">
            <v>Oct 2014</v>
          </cell>
          <cell r="C625" t="str">
            <v>RLS</v>
          </cell>
          <cell r="K625">
            <v>1766.38</v>
          </cell>
          <cell r="L625">
            <v>0</v>
          </cell>
        </row>
        <row r="626">
          <cell r="B626" t="str">
            <v>Nov 2014</v>
          </cell>
          <cell r="C626" t="str">
            <v>RLS</v>
          </cell>
          <cell r="K626">
            <v>22867.81</v>
          </cell>
          <cell r="L626">
            <v>0</v>
          </cell>
        </row>
        <row r="627">
          <cell r="B627" t="str">
            <v>Dec 2014</v>
          </cell>
          <cell r="C627" t="str">
            <v>RLS</v>
          </cell>
          <cell r="K627">
            <v>382.58</v>
          </cell>
          <cell r="L627">
            <v>0</v>
          </cell>
        </row>
        <row r="628">
          <cell r="B628" t="str">
            <v>Jan 2015</v>
          </cell>
          <cell r="C628" t="str">
            <v>RLS</v>
          </cell>
          <cell r="K628">
            <v>15982.100000000006</v>
          </cell>
          <cell r="L628">
            <v>0</v>
          </cell>
        </row>
        <row r="629">
          <cell r="B629" t="str">
            <v>Feb 2015</v>
          </cell>
          <cell r="C629" t="str">
            <v>RLS</v>
          </cell>
          <cell r="K629">
            <v>382.58</v>
          </cell>
          <cell r="L629">
            <v>0</v>
          </cell>
        </row>
        <row r="630">
          <cell r="B630" t="str">
            <v>Mar 2015</v>
          </cell>
          <cell r="C630" t="str">
            <v>RLS</v>
          </cell>
          <cell r="K630">
            <v>968.66</v>
          </cell>
          <cell r="L630">
            <v>0</v>
          </cell>
        </row>
        <row r="631">
          <cell r="B631" t="str">
            <v>Apr 2015</v>
          </cell>
          <cell r="C631" t="str">
            <v>RLS</v>
          </cell>
          <cell r="K631">
            <v>504.68</v>
          </cell>
          <cell r="L631">
            <v>0</v>
          </cell>
        </row>
        <row r="632">
          <cell r="B632" t="str">
            <v>May 2015</v>
          </cell>
          <cell r="C632" t="str">
            <v>RLS</v>
          </cell>
          <cell r="K632">
            <v>1539.72</v>
          </cell>
          <cell r="L632">
            <v>0</v>
          </cell>
        </row>
        <row r="633">
          <cell r="B633" t="str">
            <v>Jun 2015</v>
          </cell>
          <cell r="C633" t="str">
            <v>RLS</v>
          </cell>
          <cell r="K633">
            <v>3939.2199999999989</v>
          </cell>
          <cell r="L633">
            <v>0</v>
          </cell>
        </row>
        <row r="634">
          <cell r="B634" t="str">
            <v>Jul 2015</v>
          </cell>
          <cell r="C634" t="str">
            <v>RLS</v>
          </cell>
          <cell r="K634">
            <v>156.93000000000004</v>
          </cell>
          <cell r="L634">
            <v>0</v>
          </cell>
        </row>
        <row r="635">
          <cell r="B635" t="str">
            <v>Aug 2015</v>
          </cell>
          <cell r="C635" t="str">
            <v>RLS</v>
          </cell>
          <cell r="K635">
            <v>4621.2300000000014</v>
          </cell>
          <cell r="L635">
            <v>0</v>
          </cell>
        </row>
        <row r="636">
          <cell r="B636" t="str">
            <v>Sep 2015</v>
          </cell>
          <cell r="C636" t="str">
            <v>RLS</v>
          </cell>
          <cell r="K636">
            <v>260.8</v>
          </cell>
          <cell r="L636">
            <v>0</v>
          </cell>
        </row>
        <row r="637">
          <cell r="B637" t="str">
            <v>Oct 2014</v>
          </cell>
          <cell r="C637" t="str">
            <v>RLS</v>
          </cell>
          <cell r="K637">
            <v>276.76</v>
          </cell>
          <cell r="L637">
            <v>0</v>
          </cell>
        </row>
        <row r="638">
          <cell r="B638" t="str">
            <v>Nov 2014</v>
          </cell>
          <cell r="C638" t="str">
            <v>RLS</v>
          </cell>
          <cell r="K638">
            <v>482.27999999999992</v>
          </cell>
          <cell r="L638">
            <v>0</v>
          </cell>
        </row>
        <row r="639">
          <cell r="B639" t="str">
            <v>Dec 2014</v>
          </cell>
          <cell r="C639" t="str">
            <v>RLS</v>
          </cell>
          <cell r="K639">
            <v>2511.7100000000005</v>
          </cell>
          <cell r="L639">
            <v>0</v>
          </cell>
        </row>
        <row r="640">
          <cell r="B640" t="str">
            <v>Jan 2015</v>
          </cell>
          <cell r="C640" t="str">
            <v>RLS</v>
          </cell>
          <cell r="K640">
            <v>2505.04</v>
          </cell>
          <cell r="L640">
            <v>0</v>
          </cell>
        </row>
        <row r="641">
          <cell r="B641" t="str">
            <v>Feb 2015</v>
          </cell>
          <cell r="C641" t="str">
            <v>RLS</v>
          </cell>
          <cell r="K641">
            <v>105.82</v>
          </cell>
          <cell r="L641">
            <v>0</v>
          </cell>
        </row>
        <row r="642">
          <cell r="B642" t="str">
            <v>Mar 2015</v>
          </cell>
          <cell r="C642" t="str">
            <v>RLS</v>
          </cell>
          <cell r="K642">
            <v>766.57000000000016</v>
          </cell>
          <cell r="L642">
            <v>0</v>
          </cell>
        </row>
        <row r="643">
          <cell r="B643" t="str">
            <v>Apr 2015</v>
          </cell>
          <cell r="C643" t="str">
            <v>RLS</v>
          </cell>
          <cell r="K643">
            <v>84.870000000000033</v>
          </cell>
          <cell r="L643">
            <v>0</v>
          </cell>
        </row>
        <row r="644">
          <cell r="B644" t="str">
            <v>May 2015</v>
          </cell>
          <cell r="C644" t="str">
            <v>RLS</v>
          </cell>
          <cell r="K644">
            <v>2904.9599999999991</v>
          </cell>
          <cell r="L644">
            <v>0</v>
          </cell>
        </row>
        <row r="645">
          <cell r="B645" t="str">
            <v>Jun 2015</v>
          </cell>
          <cell r="C645" t="str">
            <v>RLS</v>
          </cell>
          <cell r="K645">
            <v>0</v>
          </cell>
          <cell r="L645">
            <v>0</v>
          </cell>
        </row>
        <row r="646">
          <cell r="B646" t="str">
            <v>Jul 2015</v>
          </cell>
          <cell r="C646" t="str">
            <v>RLS</v>
          </cell>
          <cell r="K646">
            <v>81.5</v>
          </cell>
          <cell r="L646">
            <v>0</v>
          </cell>
        </row>
        <row r="647">
          <cell r="B647" t="str">
            <v>Aug 2015</v>
          </cell>
          <cell r="C647" t="str">
            <v>RLS</v>
          </cell>
          <cell r="K647">
            <v>317.85000000000002</v>
          </cell>
          <cell r="L647">
            <v>0</v>
          </cell>
        </row>
        <row r="648">
          <cell r="B648" t="str">
            <v>Sep 2015</v>
          </cell>
          <cell r="C648" t="str">
            <v>RLS</v>
          </cell>
          <cell r="K648">
            <v>0</v>
          </cell>
          <cell r="L648">
            <v>0</v>
          </cell>
        </row>
        <row r="649">
          <cell r="B649" t="str">
            <v>Oct 2014</v>
          </cell>
          <cell r="C649" t="str">
            <v>RLS</v>
          </cell>
          <cell r="K649">
            <v>0</v>
          </cell>
          <cell r="L649">
            <v>0</v>
          </cell>
        </row>
        <row r="650">
          <cell r="B650" t="str">
            <v>Nov 2014</v>
          </cell>
          <cell r="C650" t="str">
            <v>RLS</v>
          </cell>
          <cell r="K650">
            <v>55663.920000000013</v>
          </cell>
          <cell r="L650">
            <v>0</v>
          </cell>
        </row>
        <row r="651">
          <cell r="B651" t="str">
            <v>Dec 2014</v>
          </cell>
          <cell r="C651" t="str">
            <v>RLS</v>
          </cell>
          <cell r="K651">
            <v>81779.74000000002</v>
          </cell>
          <cell r="L651">
            <v>0</v>
          </cell>
        </row>
        <row r="652">
          <cell r="B652" t="str">
            <v>Jan 2015</v>
          </cell>
          <cell r="C652" t="str">
            <v>RLS</v>
          </cell>
          <cell r="K652">
            <v>71534.38</v>
          </cell>
          <cell r="L652">
            <v>0</v>
          </cell>
        </row>
        <row r="653">
          <cell r="B653" t="str">
            <v>Feb 2015</v>
          </cell>
          <cell r="C653" t="str">
            <v>RLS</v>
          </cell>
          <cell r="K653">
            <v>3534.5899999999997</v>
          </cell>
          <cell r="L653">
            <v>0</v>
          </cell>
        </row>
        <row r="654">
          <cell r="B654" t="str">
            <v>Mar 2015</v>
          </cell>
          <cell r="C654" t="str">
            <v>RLS</v>
          </cell>
          <cell r="K654">
            <v>114034.52000000002</v>
          </cell>
          <cell r="L654">
            <v>0</v>
          </cell>
        </row>
        <row r="655">
          <cell r="B655" t="str">
            <v>Apr 2015</v>
          </cell>
          <cell r="C655" t="str">
            <v>RLS</v>
          </cell>
          <cell r="K655">
            <v>29397.050000000003</v>
          </cell>
          <cell r="L655">
            <v>0</v>
          </cell>
        </row>
        <row r="656">
          <cell r="B656" t="str">
            <v>May 2015</v>
          </cell>
          <cell r="C656" t="str">
            <v>RLS</v>
          </cell>
          <cell r="K656">
            <v>0</v>
          </cell>
          <cell r="L656">
            <v>0</v>
          </cell>
        </row>
        <row r="657">
          <cell r="B657" t="str">
            <v>Jun 2015</v>
          </cell>
          <cell r="C657" t="str">
            <v>RLS</v>
          </cell>
          <cell r="K657">
            <v>280.88</v>
          </cell>
          <cell r="L657">
            <v>0</v>
          </cell>
        </row>
        <row r="658">
          <cell r="B658" t="str">
            <v>Jul 2015</v>
          </cell>
          <cell r="C658" t="str">
            <v>RLS</v>
          </cell>
          <cell r="K658">
            <v>65.2</v>
          </cell>
          <cell r="L658">
            <v>0</v>
          </cell>
        </row>
        <row r="659">
          <cell r="B659" t="str">
            <v>Aug 2015</v>
          </cell>
          <cell r="C659" t="str">
            <v>RLS</v>
          </cell>
          <cell r="K659">
            <v>4997.9800000000005</v>
          </cell>
          <cell r="L659">
            <v>0</v>
          </cell>
        </row>
        <row r="660">
          <cell r="B660" t="str">
            <v>Sep 2015</v>
          </cell>
          <cell r="C660" t="str">
            <v>RLS</v>
          </cell>
          <cell r="K660">
            <v>344.4799999999999</v>
          </cell>
          <cell r="L660">
            <v>0</v>
          </cell>
        </row>
        <row r="661">
          <cell r="B661" t="str">
            <v>Oct 2014</v>
          </cell>
          <cell r="C661" t="str">
            <v>RLS</v>
          </cell>
          <cell r="K661">
            <v>16.28</v>
          </cell>
          <cell r="L661">
            <v>0</v>
          </cell>
        </row>
        <row r="662">
          <cell r="B662" t="str">
            <v>Nov 2014</v>
          </cell>
          <cell r="C662" t="str">
            <v>RLS</v>
          </cell>
          <cell r="K662">
            <v>4560.5</v>
          </cell>
          <cell r="L662">
            <v>0</v>
          </cell>
        </row>
        <row r="663">
          <cell r="B663" t="str">
            <v>Dec 2014</v>
          </cell>
          <cell r="C663" t="str">
            <v>RLS</v>
          </cell>
          <cell r="K663">
            <v>483.9100000000002</v>
          </cell>
          <cell r="L663">
            <v>0</v>
          </cell>
        </row>
        <row r="664">
          <cell r="B664" t="str">
            <v>Jan 2015</v>
          </cell>
          <cell r="C664" t="str">
            <v>RLS</v>
          </cell>
          <cell r="K664">
            <v>0</v>
          </cell>
          <cell r="L664">
            <v>0</v>
          </cell>
        </row>
        <row r="665">
          <cell r="B665" t="str">
            <v>Feb 2015</v>
          </cell>
          <cell r="C665" t="str">
            <v>RLS</v>
          </cell>
          <cell r="K665">
            <v>162.80000000000001</v>
          </cell>
          <cell r="L665">
            <v>0</v>
          </cell>
        </row>
        <row r="666">
          <cell r="B666" t="str">
            <v>Mar 2015</v>
          </cell>
          <cell r="C666" t="str">
            <v>RLS</v>
          </cell>
          <cell r="K666">
            <v>48.84</v>
          </cell>
          <cell r="L666">
            <v>0</v>
          </cell>
        </row>
        <row r="667">
          <cell r="B667" t="str">
            <v>Apr 2015</v>
          </cell>
          <cell r="C667" t="str">
            <v>RLS</v>
          </cell>
          <cell r="K667">
            <v>732.6</v>
          </cell>
          <cell r="L667">
            <v>0</v>
          </cell>
        </row>
        <row r="668">
          <cell r="B668" t="str">
            <v>May 2015</v>
          </cell>
          <cell r="C668" t="str">
            <v>RLS</v>
          </cell>
          <cell r="K668">
            <v>32.56</v>
          </cell>
          <cell r="L668">
            <v>0</v>
          </cell>
        </row>
        <row r="669">
          <cell r="B669" t="str">
            <v>Jun 2015</v>
          </cell>
          <cell r="C669" t="str">
            <v>RLS</v>
          </cell>
          <cell r="K669">
            <v>187.22</v>
          </cell>
          <cell r="L669">
            <v>0</v>
          </cell>
        </row>
        <row r="670">
          <cell r="B670" t="str">
            <v>Jul 2015</v>
          </cell>
          <cell r="C670" t="str">
            <v>RLS</v>
          </cell>
          <cell r="K670">
            <v>627.54999999999995</v>
          </cell>
          <cell r="L670">
            <v>0</v>
          </cell>
        </row>
        <row r="671">
          <cell r="B671" t="str">
            <v>Aug 2015</v>
          </cell>
          <cell r="C671" t="str">
            <v>RLS</v>
          </cell>
          <cell r="K671">
            <v>29824.55</v>
          </cell>
          <cell r="L671">
            <v>0</v>
          </cell>
        </row>
        <row r="672">
          <cell r="B672" t="str">
            <v>Sep 2015</v>
          </cell>
          <cell r="C672" t="str">
            <v>RLS</v>
          </cell>
          <cell r="K672">
            <v>30067.680000000004</v>
          </cell>
          <cell r="L672">
            <v>0</v>
          </cell>
        </row>
        <row r="673">
          <cell r="B673" t="str">
            <v>Oct 2014</v>
          </cell>
          <cell r="C673" t="str">
            <v>RLS</v>
          </cell>
          <cell r="K673">
            <v>748.88</v>
          </cell>
          <cell r="L673">
            <v>0</v>
          </cell>
        </row>
        <row r="674">
          <cell r="B674" t="str">
            <v>Nov 2014</v>
          </cell>
          <cell r="C674" t="str">
            <v>RLS</v>
          </cell>
          <cell r="K674">
            <v>6248.37</v>
          </cell>
          <cell r="L674">
            <v>0</v>
          </cell>
        </row>
        <row r="675">
          <cell r="B675" t="str">
            <v>Dec 2014</v>
          </cell>
          <cell r="C675" t="str">
            <v>RLS</v>
          </cell>
          <cell r="K675">
            <v>11548.36</v>
          </cell>
          <cell r="L675">
            <v>0</v>
          </cell>
        </row>
        <row r="676">
          <cell r="B676" t="str">
            <v>Jan 2015</v>
          </cell>
          <cell r="C676" t="str">
            <v>RLS</v>
          </cell>
          <cell r="K676">
            <v>366.3</v>
          </cell>
          <cell r="L676">
            <v>0</v>
          </cell>
        </row>
        <row r="677">
          <cell r="B677" t="str">
            <v>Feb 2015</v>
          </cell>
          <cell r="C677" t="str">
            <v>RLS</v>
          </cell>
          <cell r="K677">
            <v>2783.619999999999</v>
          </cell>
          <cell r="L677">
            <v>0</v>
          </cell>
        </row>
        <row r="678">
          <cell r="B678" t="str">
            <v>Mar 2015</v>
          </cell>
          <cell r="C678" t="str">
            <v>RLS</v>
          </cell>
          <cell r="K678">
            <v>33543.169999999991</v>
          </cell>
          <cell r="L678">
            <v>0</v>
          </cell>
        </row>
        <row r="679">
          <cell r="B679" t="str">
            <v>Apr 2015</v>
          </cell>
          <cell r="C679" t="str">
            <v>RLS</v>
          </cell>
          <cell r="K679">
            <v>16727.940000000002</v>
          </cell>
          <cell r="L679">
            <v>0</v>
          </cell>
        </row>
        <row r="680">
          <cell r="B680" t="str">
            <v>May 2015</v>
          </cell>
          <cell r="C680" t="str">
            <v>RLS</v>
          </cell>
          <cell r="K680">
            <v>19042.000000000011</v>
          </cell>
          <cell r="L680">
            <v>0</v>
          </cell>
        </row>
        <row r="681">
          <cell r="B681" t="str">
            <v>Jun 2015</v>
          </cell>
          <cell r="C681" t="str">
            <v>RLS</v>
          </cell>
          <cell r="K681">
            <v>139190.82000000004</v>
          </cell>
          <cell r="L681">
            <v>0</v>
          </cell>
        </row>
        <row r="682">
          <cell r="B682" t="str">
            <v>Jul 2015</v>
          </cell>
          <cell r="C682" t="str">
            <v>RLS</v>
          </cell>
          <cell r="K682">
            <v>4311.3500000000004</v>
          </cell>
          <cell r="L682">
            <v>0</v>
          </cell>
        </row>
        <row r="683">
          <cell r="B683" t="str">
            <v>Aug 2015</v>
          </cell>
          <cell r="C683" t="str">
            <v>RLS</v>
          </cell>
          <cell r="K683">
            <v>10926.690000000002</v>
          </cell>
          <cell r="L683">
            <v>0</v>
          </cell>
        </row>
        <row r="684">
          <cell r="B684" t="str">
            <v>Sep 2015</v>
          </cell>
          <cell r="C684" t="str">
            <v>RLS</v>
          </cell>
          <cell r="K684">
            <v>18787.259999999998</v>
          </cell>
          <cell r="L684">
            <v>0</v>
          </cell>
        </row>
        <row r="685">
          <cell r="B685" t="str">
            <v>Oct 2014</v>
          </cell>
          <cell r="C685" t="str">
            <v>RLS</v>
          </cell>
          <cell r="K685">
            <v>138.38</v>
          </cell>
          <cell r="L685">
            <v>0</v>
          </cell>
        </row>
        <row r="686">
          <cell r="B686" t="str">
            <v>Nov 2014</v>
          </cell>
          <cell r="C686" t="str">
            <v>RLS</v>
          </cell>
          <cell r="K686">
            <v>89.54</v>
          </cell>
          <cell r="L686">
            <v>0</v>
          </cell>
        </row>
        <row r="687">
          <cell r="B687" t="str">
            <v>Dec 2014</v>
          </cell>
          <cell r="C687" t="str">
            <v>RLS</v>
          </cell>
          <cell r="K687">
            <v>374.44</v>
          </cell>
          <cell r="L687">
            <v>0</v>
          </cell>
        </row>
        <row r="688">
          <cell r="B688" t="str">
            <v>Jan 2015</v>
          </cell>
          <cell r="C688" t="str">
            <v>RLS</v>
          </cell>
          <cell r="K688">
            <v>1994.3</v>
          </cell>
          <cell r="L688">
            <v>0</v>
          </cell>
        </row>
        <row r="689">
          <cell r="B689" t="str">
            <v>Feb 2015</v>
          </cell>
          <cell r="C689" t="str">
            <v>RLS</v>
          </cell>
          <cell r="K689">
            <v>862.84</v>
          </cell>
          <cell r="L689">
            <v>0</v>
          </cell>
        </row>
        <row r="690">
          <cell r="B690" t="str">
            <v>Mar 2015</v>
          </cell>
          <cell r="C690" t="str">
            <v>RLS</v>
          </cell>
          <cell r="K690">
            <v>667.48</v>
          </cell>
          <cell r="L690">
            <v>0</v>
          </cell>
        </row>
        <row r="691">
          <cell r="B691" t="str">
            <v>Apr 2015</v>
          </cell>
          <cell r="C691" t="str">
            <v>RLS</v>
          </cell>
          <cell r="K691">
            <v>4057.1899999999987</v>
          </cell>
          <cell r="L691">
            <v>0</v>
          </cell>
        </row>
        <row r="692">
          <cell r="B692" t="str">
            <v>May 2015</v>
          </cell>
          <cell r="C692" t="str">
            <v>RLS</v>
          </cell>
          <cell r="K692">
            <v>4143.26</v>
          </cell>
          <cell r="L692">
            <v>0</v>
          </cell>
        </row>
        <row r="693">
          <cell r="B693" t="str">
            <v>Jun 2015</v>
          </cell>
          <cell r="C693" t="str">
            <v>RLS</v>
          </cell>
          <cell r="K693">
            <v>423.23000000000008</v>
          </cell>
          <cell r="L693">
            <v>0</v>
          </cell>
        </row>
        <row r="694">
          <cell r="B694" t="str">
            <v>Jul 2015</v>
          </cell>
          <cell r="C694" t="str">
            <v>RLS</v>
          </cell>
          <cell r="K694">
            <v>0</v>
          </cell>
          <cell r="L694">
            <v>0</v>
          </cell>
        </row>
        <row r="695">
          <cell r="B695" t="str">
            <v>Aug 2015</v>
          </cell>
          <cell r="C695" t="str">
            <v>RLS</v>
          </cell>
          <cell r="K695">
            <v>326</v>
          </cell>
          <cell r="L695">
            <v>0</v>
          </cell>
        </row>
        <row r="696">
          <cell r="B696" t="str">
            <v>Sep 2015</v>
          </cell>
          <cell r="C696" t="str">
            <v>RLS</v>
          </cell>
          <cell r="K696">
            <v>138.55000000000001</v>
          </cell>
          <cell r="L696">
            <v>0</v>
          </cell>
        </row>
        <row r="697">
          <cell r="B697" t="str">
            <v>Oct 2014</v>
          </cell>
          <cell r="C697" t="str">
            <v>RLS</v>
          </cell>
          <cell r="K697">
            <v>537.24000000000012</v>
          </cell>
          <cell r="L697">
            <v>0</v>
          </cell>
        </row>
        <row r="698">
          <cell r="B698" t="str">
            <v>Nov 2014</v>
          </cell>
          <cell r="C698" t="str">
            <v>RLS</v>
          </cell>
          <cell r="K698">
            <v>32.56</v>
          </cell>
          <cell r="L698">
            <v>0</v>
          </cell>
        </row>
        <row r="699">
          <cell r="B699" t="str">
            <v>Dec 2014</v>
          </cell>
          <cell r="C699" t="str">
            <v>RLS</v>
          </cell>
          <cell r="K699">
            <v>1733.82</v>
          </cell>
          <cell r="L699">
            <v>0</v>
          </cell>
        </row>
        <row r="700">
          <cell r="B700" t="str">
            <v>Jan 2015</v>
          </cell>
          <cell r="C700" t="str">
            <v>RLS</v>
          </cell>
          <cell r="K700">
            <v>17102.189999999999</v>
          </cell>
          <cell r="L700">
            <v>0</v>
          </cell>
        </row>
        <row r="701">
          <cell r="B701" t="str">
            <v>Feb 2015</v>
          </cell>
          <cell r="C701" t="str">
            <v>RLS</v>
          </cell>
          <cell r="K701">
            <v>309.32</v>
          </cell>
          <cell r="L701">
            <v>0</v>
          </cell>
        </row>
        <row r="702">
          <cell r="B702" t="str">
            <v>Mar 2015</v>
          </cell>
          <cell r="C702" t="str">
            <v>RLS</v>
          </cell>
          <cell r="K702">
            <v>15213.359999999999</v>
          </cell>
          <cell r="L702">
            <v>0</v>
          </cell>
        </row>
        <row r="703">
          <cell r="B703" t="str">
            <v>Apr 2015</v>
          </cell>
          <cell r="C703" t="str">
            <v>RLS</v>
          </cell>
          <cell r="K703">
            <v>295.10999999999996</v>
          </cell>
          <cell r="L703">
            <v>0</v>
          </cell>
        </row>
        <row r="704">
          <cell r="B704" t="str">
            <v>May 2015</v>
          </cell>
          <cell r="C704" t="str">
            <v>RLS</v>
          </cell>
          <cell r="K704">
            <v>968.66</v>
          </cell>
          <cell r="L704">
            <v>0</v>
          </cell>
        </row>
        <row r="705">
          <cell r="B705" t="str">
            <v>Jun 2015</v>
          </cell>
          <cell r="C705" t="str">
            <v>RLS</v>
          </cell>
          <cell r="K705">
            <v>439.56</v>
          </cell>
          <cell r="L705">
            <v>0</v>
          </cell>
        </row>
        <row r="706">
          <cell r="B706" t="str">
            <v>Jul 2015</v>
          </cell>
          <cell r="C706" t="str">
            <v>RLS</v>
          </cell>
          <cell r="K706">
            <v>1475.15</v>
          </cell>
          <cell r="L706">
            <v>0</v>
          </cell>
        </row>
        <row r="707">
          <cell r="B707" t="str">
            <v>Aug 2015</v>
          </cell>
          <cell r="C707" t="str">
            <v>RLS</v>
          </cell>
          <cell r="K707">
            <v>10056.150000000003</v>
          </cell>
          <cell r="L707">
            <v>0</v>
          </cell>
        </row>
        <row r="708">
          <cell r="B708" t="str">
            <v>Sep 2015</v>
          </cell>
          <cell r="C708" t="str">
            <v>RLS</v>
          </cell>
          <cell r="K708">
            <v>198.33</v>
          </cell>
          <cell r="L708">
            <v>0</v>
          </cell>
        </row>
        <row r="709">
          <cell r="B709" t="str">
            <v>Oct 2014</v>
          </cell>
          <cell r="C709" t="str">
            <v>RLS</v>
          </cell>
          <cell r="K709">
            <v>3993.1499999999996</v>
          </cell>
          <cell r="L709">
            <v>0</v>
          </cell>
        </row>
        <row r="710">
          <cell r="B710" t="str">
            <v>Nov 2014</v>
          </cell>
          <cell r="C710" t="str">
            <v>RLS</v>
          </cell>
          <cell r="K710">
            <v>309.32</v>
          </cell>
          <cell r="L710">
            <v>0</v>
          </cell>
        </row>
        <row r="711">
          <cell r="B711" t="str">
            <v>Dec 2014</v>
          </cell>
          <cell r="C711" t="str">
            <v>RLS</v>
          </cell>
          <cell r="K711">
            <v>325.60000000000014</v>
          </cell>
          <cell r="L711">
            <v>0</v>
          </cell>
        </row>
        <row r="712">
          <cell r="B712" t="str">
            <v>Jan 2015</v>
          </cell>
          <cell r="C712" t="str">
            <v>RLS</v>
          </cell>
          <cell r="K712">
            <v>431.42000000000013</v>
          </cell>
          <cell r="L712">
            <v>0</v>
          </cell>
        </row>
        <row r="713">
          <cell r="B713" t="str">
            <v>Feb 2015</v>
          </cell>
          <cell r="C713" t="str">
            <v>RLS</v>
          </cell>
          <cell r="K713">
            <v>2116.4000000000005</v>
          </cell>
          <cell r="L713">
            <v>0</v>
          </cell>
        </row>
        <row r="714">
          <cell r="B714" t="str">
            <v>Mar 2015</v>
          </cell>
          <cell r="C714" t="str">
            <v>RLS</v>
          </cell>
          <cell r="K714">
            <v>1668.7</v>
          </cell>
          <cell r="L714">
            <v>0</v>
          </cell>
        </row>
        <row r="715">
          <cell r="B715" t="str">
            <v>Apr 2015</v>
          </cell>
          <cell r="C715" t="str">
            <v>RLS</v>
          </cell>
          <cell r="K715">
            <v>105.82</v>
          </cell>
          <cell r="L715">
            <v>0</v>
          </cell>
        </row>
        <row r="716">
          <cell r="B716" t="str">
            <v>May 2015</v>
          </cell>
          <cell r="C716" t="str">
            <v>RLS</v>
          </cell>
          <cell r="K716">
            <v>366.3</v>
          </cell>
          <cell r="L716">
            <v>0</v>
          </cell>
        </row>
        <row r="717">
          <cell r="B717" t="str">
            <v>Jun 2015</v>
          </cell>
          <cell r="C717" t="str">
            <v>RLS</v>
          </cell>
          <cell r="K717">
            <v>81.399999999999977</v>
          </cell>
          <cell r="L717">
            <v>0</v>
          </cell>
        </row>
        <row r="718">
          <cell r="B718" t="str">
            <v>Jul 2015</v>
          </cell>
          <cell r="C718" t="str">
            <v>RLS</v>
          </cell>
          <cell r="K718">
            <v>1589.25</v>
          </cell>
          <cell r="L718">
            <v>0</v>
          </cell>
        </row>
        <row r="719">
          <cell r="B719" t="str">
            <v>Aug 2015</v>
          </cell>
          <cell r="C719" t="str">
            <v>RLS</v>
          </cell>
          <cell r="K719">
            <v>0</v>
          </cell>
          <cell r="L719">
            <v>0</v>
          </cell>
        </row>
        <row r="720">
          <cell r="B720" t="str">
            <v>Sep 2015</v>
          </cell>
          <cell r="C720" t="str">
            <v>DSK</v>
          </cell>
          <cell r="K720">
            <v>47.8</v>
          </cell>
          <cell r="L720">
            <v>0</v>
          </cell>
        </row>
        <row r="721">
          <cell r="B721" t="str">
            <v>Oct 2014</v>
          </cell>
          <cell r="C721" t="str">
            <v>DSK</v>
          </cell>
          <cell r="K721">
            <v>11568.91</v>
          </cell>
          <cell r="L721">
            <v>0</v>
          </cell>
        </row>
        <row r="722">
          <cell r="B722" t="str">
            <v>Nov 2014</v>
          </cell>
          <cell r="C722" t="str">
            <v>LS</v>
          </cell>
          <cell r="K722">
            <v>0</v>
          </cell>
          <cell r="L722">
            <v>0</v>
          </cell>
        </row>
        <row r="723">
          <cell r="B723" t="str">
            <v>Dec 2014</v>
          </cell>
          <cell r="C723" t="str">
            <v>LS</v>
          </cell>
          <cell r="K723">
            <v>0</v>
          </cell>
          <cell r="L723">
            <v>0</v>
          </cell>
        </row>
        <row r="724">
          <cell r="B724" t="str">
            <v>Jan 2015</v>
          </cell>
          <cell r="C724" t="str">
            <v>LS</v>
          </cell>
          <cell r="K724">
            <v>-151.99000000000456</v>
          </cell>
          <cell r="L724">
            <v>0</v>
          </cell>
        </row>
        <row r="725">
          <cell r="B725" t="str">
            <v>Feb 2015</v>
          </cell>
          <cell r="C725" t="str">
            <v>LS</v>
          </cell>
          <cell r="K725">
            <v>192242.93000000002</v>
          </cell>
          <cell r="L725">
            <v>0</v>
          </cell>
        </row>
        <row r="726">
          <cell r="B726" t="str">
            <v>Mar 2015</v>
          </cell>
          <cell r="C726" t="str">
            <v>LS</v>
          </cell>
          <cell r="K726">
            <v>126526.59999999999</v>
          </cell>
          <cell r="L726">
            <v>0</v>
          </cell>
        </row>
        <row r="727">
          <cell r="B727" t="str">
            <v>Apr 2015</v>
          </cell>
          <cell r="C727" t="str">
            <v>LS</v>
          </cell>
          <cell r="K727">
            <v>9727.51</v>
          </cell>
          <cell r="L727">
            <v>0</v>
          </cell>
        </row>
        <row r="728">
          <cell r="B728" t="str">
            <v>May 2015</v>
          </cell>
          <cell r="C728" t="str">
            <v>LS</v>
          </cell>
          <cell r="K728">
            <v>-723.15000000002328</v>
          </cell>
          <cell r="L728">
            <v>0</v>
          </cell>
        </row>
        <row r="729">
          <cell r="B729" t="str">
            <v>Jun 2015</v>
          </cell>
          <cell r="C729" t="str">
            <v>LS</v>
          </cell>
          <cell r="K729">
            <v>84649.540000000008</v>
          </cell>
          <cell r="L729">
            <v>0</v>
          </cell>
        </row>
        <row r="730">
          <cell r="B730" t="str">
            <v>Jul 2015</v>
          </cell>
          <cell r="C730" t="str">
            <v>LS</v>
          </cell>
          <cell r="K730">
            <v>149.55000000000001</v>
          </cell>
          <cell r="L730">
            <v>0</v>
          </cell>
        </row>
        <row r="731">
          <cell r="B731" t="str">
            <v>Aug 2015</v>
          </cell>
          <cell r="C731" t="str">
            <v>LS</v>
          </cell>
          <cell r="K731">
            <v>891.17000000000007</v>
          </cell>
          <cell r="L731">
            <v>0</v>
          </cell>
        </row>
        <row r="732">
          <cell r="B732" t="str">
            <v>Sep 2015</v>
          </cell>
          <cell r="C732" t="str">
            <v>LS</v>
          </cell>
          <cell r="K732">
            <v>76.819999999999993</v>
          </cell>
          <cell r="L732">
            <v>0</v>
          </cell>
        </row>
        <row r="733">
          <cell r="B733" t="str">
            <v>Oct 2014</v>
          </cell>
          <cell r="C733" t="str">
            <v>LS</v>
          </cell>
          <cell r="K733">
            <v>12241.240000000002</v>
          </cell>
          <cell r="L733">
            <v>0</v>
          </cell>
        </row>
        <row r="734">
          <cell r="B734" t="str">
            <v>Nov 2014</v>
          </cell>
          <cell r="C734" t="str">
            <v>LS</v>
          </cell>
          <cell r="K734">
            <v>1536.2999999999997</v>
          </cell>
          <cell r="L734">
            <v>0</v>
          </cell>
        </row>
        <row r="735">
          <cell r="B735" t="str">
            <v>Dec 2014</v>
          </cell>
          <cell r="C735" t="str">
            <v>LS</v>
          </cell>
          <cell r="K735">
            <v>68.06</v>
          </cell>
          <cell r="L735">
            <v>0</v>
          </cell>
        </row>
        <row r="736">
          <cell r="B736" t="str">
            <v>Jan 2015</v>
          </cell>
          <cell r="C736" t="str">
            <v>LS</v>
          </cell>
          <cell r="K736">
            <v>13969.710000000001</v>
          </cell>
          <cell r="L736">
            <v>0</v>
          </cell>
        </row>
        <row r="737">
          <cell r="B737" t="str">
            <v>Feb 2015</v>
          </cell>
          <cell r="C737" t="str">
            <v>LS</v>
          </cell>
          <cell r="K737">
            <v>2217.6000000000004</v>
          </cell>
          <cell r="L737">
            <v>0</v>
          </cell>
        </row>
        <row r="738">
          <cell r="B738" t="str">
            <v>Mar 2015</v>
          </cell>
          <cell r="C738" t="str">
            <v>LS</v>
          </cell>
          <cell r="K738">
            <v>0</v>
          </cell>
          <cell r="L738">
            <v>0</v>
          </cell>
        </row>
        <row r="739">
          <cell r="B739" t="str">
            <v>Apr 2015</v>
          </cell>
          <cell r="C739" t="str">
            <v>LS</v>
          </cell>
          <cell r="K739">
            <v>721.4</v>
          </cell>
          <cell r="L739">
            <v>0</v>
          </cell>
        </row>
        <row r="740">
          <cell r="B740" t="str">
            <v>May 2015</v>
          </cell>
          <cell r="C740" t="str">
            <v>LS</v>
          </cell>
          <cell r="K740">
            <v>129.04</v>
          </cell>
          <cell r="L740">
            <v>0</v>
          </cell>
        </row>
        <row r="741">
          <cell r="B741" t="str">
            <v>Jun 2015</v>
          </cell>
          <cell r="C741" t="str">
            <v>LS</v>
          </cell>
          <cell r="K741">
            <v>1580.64</v>
          </cell>
          <cell r="L741">
            <v>0</v>
          </cell>
        </row>
        <row r="742">
          <cell r="B742" t="str">
            <v>Jul 2015</v>
          </cell>
          <cell r="C742" t="str">
            <v>LS</v>
          </cell>
          <cell r="K742">
            <v>68.7</v>
          </cell>
          <cell r="L742">
            <v>0</v>
          </cell>
        </row>
        <row r="743">
          <cell r="B743" t="str">
            <v>Aug 2015</v>
          </cell>
          <cell r="C743" t="str">
            <v>LS</v>
          </cell>
          <cell r="K743">
            <v>455.13</v>
          </cell>
          <cell r="L743">
            <v>0</v>
          </cell>
        </row>
        <row r="744">
          <cell r="B744" t="str">
            <v>Sep 2015</v>
          </cell>
          <cell r="C744" t="str">
            <v>LS</v>
          </cell>
          <cell r="K744">
            <v>0</v>
          </cell>
          <cell r="L744">
            <v>0</v>
          </cell>
        </row>
        <row r="745">
          <cell r="B745" t="str">
            <v>Oct 2014</v>
          </cell>
          <cell r="C745" t="str">
            <v>LS</v>
          </cell>
          <cell r="K745">
            <v>-173.9000000000006</v>
          </cell>
          <cell r="L745">
            <v>0</v>
          </cell>
        </row>
        <row r="746">
          <cell r="B746" t="str">
            <v>Nov 2014</v>
          </cell>
          <cell r="C746" t="str">
            <v>LS</v>
          </cell>
          <cell r="K746">
            <v>-102.03000000000202</v>
          </cell>
          <cell r="L746">
            <v>0</v>
          </cell>
        </row>
        <row r="747">
          <cell r="B747" t="str">
            <v>Dec 2014</v>
          </cell>
          <cell r="C747" t="str">
            <v>LS</v>
          </cell>
          <cell r="K747">
            <v>0</v>
          </cell>
          <cell r="L747">
            <v>0</v>
          </cell>
        </row>
        <row r="748">
          <cell r="B748" t="str">
            <v>Jan 2015</v>
          </cell>
          <cell r="C748" t="str">
            <v>LS</v>
          </cell>
          <cell r="K748">
            <v>-37.799999999999613</v>
          </cell>
          <cell r="L748">
            <v>0</v>
          </cell>
        </row>
        <row r="749">
          <cell r="B749" t="str">
            <v>Feb 2015</v>
          </cell>
          <cell r="C749" t="str">
            <v>LS</v>
          </cell>
          <cell r="K749">
            <v>22776.7</v>
          </cell>
          <cell r="L749">
            <v>0</v>
          </cell>
        </row>
        <row r="750">
          <cell r="B750" t="str">
            <v>Mar 2015</v>
          </cell>
          <cell r="C750" t="str">
            <v>LS</v>
          </cell>
          <cell r="K750">
            <v>767.75999999999988</v>
          </cell>
          <cell r="L750">
            <v>0</v>
          </cell>
        </row>
        <row r="751">
          <cell r="B751" t="str">
            <v>Apr 2015</v>
          </cell>
          <cell r="C751" t="str">
            <v>LS</v>
          </cell>
          <cell r="K751">
            <v>7164.7199999999993</v>
          </cell>
          <cell r="L751">
            <v>0</v>
          </cell>
        </row>
        <row r="752">
          <cell r="B752" t="str">
            <v>May 2015</v>
          </cell>
          <cell r="C752" t="str">
            <v>LS</v>
          </cell>
          <cell r="K752">
            <v>46958.39</v>
          </cell>
          <cell r="L752">
            <v>0</v>
          </cell>
        </row>
        <row r="753">
          <cell r="B753" t="str">
            <v>Jun 2015</v>
          </cell>
          <cell r="C753" t="str">
            <v>LS</v>
          </cell>
          <cell r="K753">
            <v>31009.450000000004</v>
          </cell>
          <cell r="L753">
            <v>0</v>
          </cell>
        </row>
        <row r="754">
          <cell r="B754" t="str">
            <v>Jul 2015</v>
          </cell>
          <cell r="C754" t="str">
            <v>LS</v>
          </cell>
          <cell r="K754">
            <v>38418.94000000001</v>
          </cell>
          <cell r="L754">
            <v>0</v>
          </cell>
        </row>
        <row r="755">
          <cell r="B755" t="str">
            <v>Aug 2015</v>
          </cell>
          <cell r="C755" t="str">
            <v>LS</v>
          </cell>
          <cell r="K755">
            <v>235996.38</v>
          </cell>
          <cell r="L755">
            <v>0</v>
          </cell>
        </row>
        <row r="756">
          <cell r="B756" t="str">
            <v>Sep 2015</v>
          </cell>
          <cell r="C756" t="str">
            <v>LS</v>
          </cell>
          <cell r="K756">
            <v>9437.9599999999991</v>
          </cell>
          <cell r="L756">
            <v>0</v>
          </cell>
        </row>
        <row r="757">
          <cell r="B757" t="str">
            <v>Oct 2014</v>
          </cell>
          <cell r="C757" t="str">
            <v>LS</v>
          </cell>
          <cell r="K757">
            <v>14423.96</v>
          </cell>
          <cell r="L757">
            <v>0</v>
          </cell>
        </row>
        <row r="758">
          <cell r="B758" t="str">
            <v>Nov 2014</v>
          </cell>
          <cell r="C758" t="str">
            <v>LS</v>
          </cell>
          <cell r="K758">
            <v>25554.479999999996</v>
          </cell>
          <cell r="L758">
            <v>0</v>
          </cell>
        </row>
        <row r="759">
          <cell r="B759" t="str">
            <v>Dec 2014</v>
          </cell>
          <cell r="C759" t="str">
            <v>LS</v>
          </cell>
          <cell r="K759">
            <v>0</v>
          </cell>
          <cell r="L759">
            <v>0</v>
          </cell>
        </row>
        <row r="760">
          <cell r="B760" t="str">
            <v>Jan 2015</v>
          </cell>
          <cell r="C760" t="str">
            <v>LS</v>
          </cell>
          <cell r="K760">
            <v>0</v>
          </cell>
          <cell r="L760">
            <v>0</v>
          </cell>
        </row>
        <row r="761">
          <cell r="B761" t="str">
            <v>Feb 2015</v>
          </cell>
          <cell r="C761" t="str">
            <v>LS</v>
          </cell>
          <cell r="K761">
            <v>0</v>
          </cell>
          <cell r="L761">
            <v>0</v>
          </cell>
        </row>
        <row r="762">
          <cell r="B762" t="str">
            <v>Mar 2015</v>
          </cell>
          <cell r="C762" t="str">
            <v>LS</v>
          </cell>
          <cell r="K762">
            <v>0</v>
          </cell>
          <cell r="L762">
            <v>0</v>
          </cell>
        </row>
        <row r="763">
          <cell r="B763" t="str">
            <v>Apr 2015</v>
          </cell>
          <cell r="C763" t="str">
            <v>LS</v>
          </cell>
          <cell r="K763">
            <v>1355.74</v>
          </cell>
          <cell r="L763">
            <v>0</v>
          </cell>
        </row>
        <row r="764">
          <cell r="B764" t="str">
            <v>May 2015</v>
          </cell>
          <cell r="C764" t="str">
            <v>LS</v>
          </cell>
          <cell r="K764">
            <v>1235.74</v>
          </cell>
          <cell r="L764">
            <v>0</v>
          </cell>
        </row>
        <row r="765">
          <cell r="B765" t="str">
            <v>Jun 2015</v>
          </cell>
          <cell r="C765" t="str">
            <v>LS</v>
          </cell>
          <cell r="K765">
            <v>-21.850000000000364</v>
          </cell>
          <cell r="L765">
            <v>0</v>
          </cell>
        </row>
        <row r="766">
          <cell r="B766" t="str">
            <v>Jul 2015</v>
          </cell>
          <cell r="C766" t="str">
            <v>LS</v>
          </cell>
          <cell r="K766">
            <v>9325.5500000000011</v>
          </cell>
          <cell r="L766">
            <v>0</v>
          </cell>
        </row>
        <row r="767">
          <cell r="B767" t="str">
            <v>Aug 2015</v>
          </cell>
          <cell r="C767" t="str">
            <v>LS</v>
          </cell>
          <cell r="K767">
            <v>1111.94</v>
          </cell>
          <cell r="L767">
            <v>0</v>
          </cell>
        </row>
        <row r="768">
          <cell r="B768" t="str">
            <v>Sep 2015</v>
          </cell>
          <cell r="C768" t="str">
            <v>LS</v>
          </cell>
          <cell r="K768">
            <v>0</v>
          </cell>
          <cell r="L768">
            <v>0</v>
          </cell>
        </row>
        <row r="769">
          <cell r="B769" t="str">
            <v>Oct 2014</v>
          </cell>
          <cell r="C769" t="str">
            <v>LS</v>
          </cell>
          <cell r="K769">
            <v>1584</v>
          </cell>
          <cell r="L769">
            <v>0</v>
          </cell>
        </row>
        <row r="770">
          <cell r="B770" t="str">
            <v>Nov 2014</v>
          </cell>
          <cell r="C770" t="str">
            <v>LS</v>
          </cell>
          <cell r="K770">
            <v>727.26</v>
          </cell>
          <cell r="L770">
            <v>0</v>
          </cell>
        </row>
        <row r="771">
          <cell r="B771" t="str">
            <v>Dec 2014</v>
          </cell>
          <cell r="C771" t="str">
            <v>LS</v>
          </cell>
          <cell r="K771">
            <v>-1.3500311979441904E-13</v>
          </cell>
          <cell r="L771">
            <v>0</v>
          </cell>
        </row>
        <row r="772">
          <cell r="B772" t="str">
            <v>Jan 2015</v>
          </cell>
          <cell r="C772" t="str">
            <v>LS</v>
          </cell>
          <cell r="K772">
            <v>56.24</v>
          </cell>
          <cell r="L772">
            <v>0</v>
          </cell>
        </row>
        <row r="773">
          <cell r="B773" t="str">
            <v>Feb 2015</v>
          </cell>
          <cell r="C773" t="str">
            <v>LS</v>
          </cell>
          <cell r="K773">
            <v>5194.9399999999996</v>
          </cell>
          <cell r="L773">
            <v>0</v>
          </cell>
        </row>
        <row r="774">
          <cell r="B774" t="str">
            <v>Mar 2015</v>
          </cell>
          <cell r="C774" t="str">
            <v>LS</v>
          </cell>
          <cell r="K774">
            <v>44740.24</v>
          </cell>
          <cell r="L774">
            <v>0</v>
          </cell>
        </row>
        <row r="775">
          <cell r="B775" t="str">
            <v>Apr 2015</v>
          </cell>
          <cell r="C775" t="str">
            <v>LS</v>
          </cell>
          <cell r="K775">
            <v>1027.1400000000001</v>
          </cell>
          <cell r="L775">
            <v>0</v>
          </cell>
        </row>
        <row r="776">
          <cell r="B776" t="str">
            <v>May 2015</v>
          </cell>
          <cell r="C776" t="str">
            <v>LS</v>
          </cell>
          <cell r="K776">
            <v>80734.430000000008</v>
          </cell>
          <cell r="L776">
            <v>0</v>
          </cell>
        </row>
        <row r="777">
          <cell r="B777" t="str">
            <v>Jun 2015</v>
          </cell>
          <cell r="C777" t="str">
            <v>LS</v>
          </cell>
          <cell r="K777">
            <v>1987.78</v>
          </cell>
          <cell r="L777">
            <v>0</v>
          </cell>
        </row>
        <row r="778">
          <cell r="B778" t="str">
            <v>Jul 2015</v>
          </cell>
          <cell r="C778" t="str">
            <v>RLS</v>
          </cell>
          <cell r="K778">
            <v>969.85</v>
          </cell>
          <cell r="L778">
            <v>0</v>
          </cell>
        </row>
        <row r="779">
          <cell r="B779" t="str">
            <v>Aug 2015</v>
          </cell>
          <cell r="C779" t="str">
            <v>RLS</v>
          </cell>
          <cell r="K779">
            <v>537.9</v>
          </cell>
          <cell r="L779">
            <v>0</v>
          </cell>
        </row>
        <row r="780">
          <cell r="B780" t="str">
            <v>Sep 2015</v>
          </cell>
          <cell r="C780" t="str">
            <v>RLS</v>
          </cell>
          <cell r="K780">
            <v>1458.85</v>
          </cell>
          <cell r="L780">
            <v>0</v>
          </cell>
        </row>
        <row r="781">
          <cell r="B781" t="str">
            <v>Oct 2014</v>
          </cell>
          <cell r="C781" t="str">
            <v>RLS</v>
          </cell>
          <cell r="K781">
            <v>3206.6600000000003</v>
          </cell>
          <cell r="L781">
            <v>0</v>
          </cell>
        </row>
        <row r="782">
          <cell r="B782" t="str">
            <v>Nov 2014</v>
          </cell>
          <cell r="C782" t="str">
            <v>RLS</v>
          </cell>
          <cell r="K782">
            <v>187.22</v>
          </cell>
          <cell r="L782">
            <v>0</v>
          </cell>
        </row>
        <row r="783">
          <cell r="B783" t="str">
            <v>Dec 2014</v>
          </cell>
          <cell r="C783" t="str">
            <v>RLS</v>
          </cell>
          <cell r="K783">
            <v>4069.5399999999995</v>
          </cell>
          <cell r="L783">
            <v>0</v>
          </cell>
        </row>
        <row r="784">
          <cell r="B784" t="str">
            <v>Jan 2015</v>
          </cell>
          <cell r="C784" t="str">
            <v>RLS</v>
          </cell>
          <cell r="K784">
            <v>260.48</v>
          </cell>
          <cell r="L784">
            <v>0</v>
          </cell>
        </row>
        <row r="785">
          <cell r="B785" t="str">
            <v>Feb 2015</v>
          </cell>
          <cell r="C785" t="str">
            <v>RLS</v>
          </cell>
          <cell r="K785">
            <v>325.60000000000014</v>
          </cell>
          <cell r="L785">
            <v>0</v>
          </cell>
        </row>
        <row r="786">
          <cell r="B786" t="str">
            <v>Mar 2015</v>
          </cell>
          <cell r="C786" t="str">
            <v>RLS</v>
          </cell>
          <cell r="K786">
            <v>431.42000000000013</v>
          </cell>
          <cell r="L786">
            <v>0</v>
          </cell>
        </row>
        <row r="787">
          <cell r="B787" t="str">
            <v>Apr 2015</v>
          </cell>
          <cell r="C787" t="str">
            <v>RLS</v>
          </cell>
          <cell r="K787">
            <v>2116.4000000000005</v>
          </cell>
          <cell r="L787">
            <v>0</v>
          </cell>
        </row>
        <row r="788">
          <cell r="B788" t="str">
            <v>May 2015</v>
          </cell>
          <cell r="C788" t="str">
            <v>RLS</v>
          </cell>
          <cell r="K788">
            <v>1562.88</v>
          </cell>
          <cell r="L788">
            <v>0</v>
          </cell>
        </row>
        <row r="789">
          <cell r="B789" t="str">
            <v>Jun 2015</v>
          </cell>
          <cell r="C789" t="str">
            <v>RLS</v>
          </cell>
          <cell r="K789">
            <v>105.82</v>
          </cell>
          <cell r="L789">
            <v>0</v>
          </cell>
        </row>
        <row r="790">
          <cell r="B790" t="str">
            <v>Jul 2015</v>
          </cell>
          <cell r="C790" t="str">
            <v>RLS</v>
          </cell>
          <cell r="K790">
            <v>366.75</v>
          </cell>
          <cell r="L790">
            <v>0</v>
          </cell>
        </row>
        <row r="791">
          <cell r="B791" t="str">
            <v>Aug 2015</v>
          </cell>
          <cell r="C791" t="str">
            <v>RLS</v>
          </cell>
          <cell r="K791">
            <v>81.499999999999972</v>
          </cell>
          <cell r="L791">
            <v>0</v>
          </cell>
        </row>
        <row r="792">
          <cell r="B792" t="str">
            <v>Sep 2015</v>
          </cell>
          <cell r="C792" t="str">
            <v>RLS</v>
          </cell>
          <cell r="K792">
            <v>1304</v>
          </cell>
          <cell r="L792">
            <v>0</v>
          </cell>
        </row>
        <row r="793">
          <cell r="B793" t="str">
            <v>Oct 2014</v>
          </cell>
          <cell r="C793" t="str">
            <v>RLS</v>
          </cell>
          <cell r="K793">
            <v>0</v>
          </cell>
          <cell r="L793">
            <v>0</v>
          </cell>
        </row>
        <row r="794">
          <cell r="B794" t="str">
            <v>Nov 2014</v>
          </cell>
          <cell r="C794" t="str">
            <v>RLS</v>
          </cell>
          <cell r="K794">
            <v>16.28</v>
          </cell>
          <cell r="L794">
            <v>0</v>
          </cell>
        </row>
        <row r="795">
          <cell r="B795" t="str">
            <v>Dec 2014</v>
          </cell>
          <cell r="C795" t="str">
            <v>RLS</v>
          </cell>
          <cell r="K795">
            <v>284.89999999999998</v>
          </cell>
          <cell r="L795">
            <v>0</v>
          </cell>
        </row>
        <row r="796">
          <cell r="B796" t="str">
            <v>Jan 2015</v>
          </cell>
          <cell r="C796" t="str">
            <v>RLS</v>
          </cell>
          <cell r="K796">
            <v>0</v>
          </cell>
          <cell r="L796">
            <v>0</v>
          </cell>
        </row>
        <row r="797">
          <cell r="B797" t="str">
            <v>Feb 2015</v>
          </cell>
          <cell r="C797" t="str">
            <v>RLS</v>
          </cell>
          <cell r="K797">
            <v>0</v>
          </cell>
          <cell r="L797">
            <v>0</v>
          </cell>
        </row>
        <row r="798">
          <cell r="B798" t="str">
            <v>Mar 2015</v>
          </cell>
          <cell r="C798" t="str">
            <v>RLS</v>
          </cell>
          <cell r="K798">
            <v>53792.479999999996</v>
          </cell>
          <cell r="L798">
            <v>0</v>
          </cell>
        </row>
        <row r="799">
          <cell r="B799" t="str">
            <v>Apr 2015</v>
          </cell>
          <cell r="C799" t="str">
            <v>RLS</v>
          </cell>
          <cell r="K799">
            <v>77557.01999999999</v>
          </cell>
          <cell r="L799">
            <v>0</v>
          </cell>
        </row>
        <row r="800">
          <cell r="B800" t="str">
            <v>May 2015</v>
          </cell>
          <cell r="C800" t="str">
            <v>RLS</v>
          </cell>
          <cell r="K800">
            <v>44199.359999999993</v>
          </cell>
          <cell r="L800">
            <v>0</v>
          </cell>
        </row>
        <row r="801">
          <cell r="B801" t="str">
            <v>Jun 2015</v>
          </cell>
          <cell r="C801" t="str">
            <v>RLS</v>
          </cell>
          <cell r="K801">
            <v>3277.33</v>
          </cell>
          <cell r="L801">
            <v>0</v>
          </cell>
        </row>
        <row r="802">
          <cell r="B802" t="str">
            <v>Jul 2015</v>
          </cell>
          <cell r="C802" t="str">
            <v>RLS</v>
          </cell>
          <cell r="K802">
            <v>102820.77000000002</v>
          </cell>
          <cell r="L802">
            <v>0</v>
          </cell>
        </row>
        <row r="803">
          <cell r="B803" t="str">
            <v>Aug 2015</v>
          </cell>
          <cell r="C803" t="str">
            <v>RLS</v>
          </cell>
          <cell r="K803">
            <v>27172.68</v>
          </cell>
          <cell r="L803">
            <v>0</v>
          </cell>
        </row>
        <row r="804">
          <cell r="B804" t="str">
            <v>Sep 2015</v>
          </cell>
          <cell r="C804" t="str">
            <v>RLS</v>
          </cell>
          <cell r="K804">
            <v>40.75</v>
          </cell>
          <cell r="L804">
            <v>0</v>
          </cell>
        </row>
        <row r="805">
          <cell r="B805" t="str">
            <v>Oct 2014</v>
          </cell>
          <cell r="C805" t="str">
            <v>RLS</v>
          </cell>
          <cell r="K805">
            <v>219.78</v>
          </cell>
          <cell r="L805">
            <v>0</v>
          </cell>
        </row>
        <row r="806">
          <cell r="B806" t="str">
            <v>Nov 2014</v>
          </cell>
          <cell r="C806" t="str">
            <v>RLS</v>
          </cell>
          <cell r="K806">
            <v>16.28</v>
          </cell>
          <cell r="L806">
            <v>0</v>
          </cell>
        </row>
        <row r="807">
          <cell r="B807" t="str">
            <v>Dec 2014</v>
          </cell>
          <cell r="C807" t="str">
            <v>RLS</v>
          </cell>
          <cell r="K807">
            <v>3331.2999999999997</v>
          </cell>
          <cell r="L807">
            <v>0</v>
          </cell>
        </row>
        <row r="808">
          <cell r="B808" t="str">
            <v>Jan 2015</v>
          </cell>
          <cell r="C808" t="str">
            <v>RLS</v>
          </cell>
          <cell r="K808">
            <v>439.55999999999977</v>
          </cell>
          <cell r="L808">
            <v>0</v>
          </cell>
        </row>
        <row r="809">
          <cell r="B809" t="str">
            <v>Feb 2015</v>
          </cell>
          <cell r="C809" t="str">
            <v>RLS</v>
          </cell>
          <cell r="K809">
            <v>16.28</v>
          </cell>
          <cell r="L809">
            <v>0</v>
          </cell>
        </row>
        <row r="810">
          <cell r="B810" t="str">
            <v>Mar 2015</v>
          </cell>
          <cell r="C810" t="str">
            <v>RLS</v>
          </cell>
          <cell r="K810">
            <v>3380.8799999999997</v>
          </cell>
          <cell r="L810">
            <v>0</v>
          </cell>
        </row>
        <row r="811">
          <cell r="B811" t="str">
            <v>Apr 2015</v>
          </cell>
          <cell r="C811" t="str">
            <v>RLS</v>
          </cell>
          <cell r="K811">
            <v>480.25999999999982</v>
          </cell>
          <cell r="L811">
            <v>0</v>
          </cell>
        </row>
        <row r="812">
          <cell r="B812" t="str">
            <v>May 2015</v>
          </cell>
          <cell r="C812" t="str">
            <v>RLS</v>
          </cell>
          <cell r="K812">
            <v>0</v>
          </cell>
          <cell r="L812">
            <v>0</v>
          </cell>
        </row>
        <row r="813">
          <cell r="B813" t="str">
            <v>Jun 2015</v>
          </cell>
          <cell r="C813" t="str">
            <v>RLS</v>
          </cell>
          <cell r="K813">
            <v>162.80000000000001</v>
          </cell>
          <cell r="L813">
            <v>0</v>
          </cell>
        </row>
        <row r="814">
          <cell r="B814" t="str">
            <v>Jul 2015</v>
          </cell>
          <cell r="C814" t="str">
            <v>RLS</v>
          </cell>
          <cell r="K814">
            <v>32.6</v>
          </cell>
          <cell r="L814">
            <v>0</v>
          </cell>
        </row>
        <row r="815">
          <cell r="B815" t="str">
            <v>Aug 2015</v>
          </cell>
          <cell r="C815" t="str">
            <v>RLS</v>
          </cell>
          <cell r="K815">
            <v>358.6</v>
          </cell>
          <cell r="L815">
            <v>0</v>
          </cell>
        </row>
        <row r="816">
          <cell r="B816" t="str">
            <v>Sep 2015</v>
          </cell>
          <cell r="C816" t="str">
            <v>RLS</v>
          </cell>
          <cell r="K816">
            <v>16.3</v>
          </cell>
          <cell r="L816">
            <v>0</v>
          </cell>
        </row>
        <row r="817">
          <cell r="B817" t="str">
            <v>Oct 2014</v>
          </cell>
          <cell r="C817" t="str">
            <v>RLS</v>
          </cell>
          <cell r="K817">
            <v>105.82</v>
          </cell>
          <cell r="L817">
            <v>0</v>
          </cell>
        </row>
        <row r="818">
          <cell r="B818" t="str">
            <v>Nov 2014</v>
          </cell>
          <cell r="C818" t="str">
            <v>RLS</v>
          </cell>
          <cell r="K818">
            <v>637.63</v>
          </cell>
          <cell r="L818">
            <v>0</v>
          </cell>
        </row>
        <row r="819">
          <cell r="B819" t="str">
            <v>Dec 2014</v>
          </cell>
          <cell r="C819" t="str">
            <v>RLS</v>
          </cell>
          <cell r="K819">
            <v>29299.54</v>
          </cell>
          <cell r="L819">
            <v>0</v>
          </cell>
        </row>
        <row r="820">
          <cell r="B820" t="str">
            <v>Jan 2015</v>
          </cell>
          <cell r="C820" t="str">
            <v>RLS</v>
          </cell>
          <cell r="K820">
            <v>29661.790000000005</v>
          </cell>
          <cell r="L820">
            <v>0</v>
          </cell>
        </row>
        <row r="821">
          <cell r="B821" t="str">
            <v>Feb 2015</v>
          </cell>
          <cell r="C821" t="str">
            <v>RLS</v>
          </cell>
          <cell r="K821">
            <v>732.6</v>
          </cell>
          <cell r="L821">
            <v>0</v>
          </cell>
        </row>
        <row r="822">
          <cell r="B822" t="str">
            <v>Mar 2015</v>
          </cell>
          <cell r="C822" t="str">
            <v>RLS</v>
          </cell>
          <cell r="K822">
            <v>6151.5400000000009</v>
          </cell>
          <cell r="L822">
            <v>0</v>
          </cell>
        </row>
        <row r="823">
          <cell r="B823" t="str">
            <v>Apr 2015</v>
          </cell>
          <cell r="C823" t="str">
            <v>RLS</v>
          </cell>
          <cell r="K823">
            <v>11305.899999999996</v>
          </cell>
          <cell r="L823">
            <v>0</v>
          </cell>
        </row>
        <row r="824">
          <cell r="B824" t="str">
            <v>May 2015</v>
          </cell>
          <cell r="C824" t="str">
            <v>RLS</v>
          </cell>
          <cell r="K824">
            <v>337.62000000000012</v>
          </cell>
          <cell r="L824">
            <v>0</v>
          </cell>
        </row>
        <row r="825">
          <cell r="B825" t="str">
            <v>Jun 2015</v>
          </cell>
          <cell r="C825" t="str">
            <v>RLS</v>
          </cell>
          <cell r="K825">
            <v>2717.0900000000011</v>
          </cell>
          <cell r="L825">
            <v>0</v>
          </cell>
        </row>
        <row r="826">
          <cell r="B826" t="str">
            <v>Jul 2015</v>
          </cell>
          <cell r="C826" t="str">
            <v>RLS</v>
          </cell>
          <cell r="K826">
            <v>31761.479999999996</v>
          </cell>
          <cell r="L826">
            <v>0</v>
          </cell>
        </row>
        <row r="827">
          <cell r="B827" t="str">
            <v>Aug 2015</v>
          </cell>
          <cell r="C827" t="str">
            <v>RLS</v>
          </cell>
          <cell r="K827">
            <v>16935.7</v>
          </cell>
          <cell r="L827">
            <v>0</v>
          </cell>
        </row>
        <row r="828">
          <cell r="B828" t="str">
            <v>Sep 2015</v>
          </cell>
          <cell r="C828" t="str">
            <v>RLS</v>
          </cell>
          <cell r="K828">
            <v>19084.719999999998</v>
          </cell>
          <cell r="L828">
            <v>0</v>
          </cell>
        </row>
        <row r="829">
          <cell r="B829" t="str">
            <v>Oct 2014</v>
          </cell>
          <cell r="C829" t="str">
            <v>RLS</v>
          </cell>
          <cell r="K829">
            <v>139526.03</v>
          </cell>
          <cell r="L829">
            <v>0</v>
          </cell>
        </row>
        <row r="830">
          <cell r="B830" t="str">
            <v>Nov 2014</v>
          </cell>
          <cell r="C830" t="str">
            <v>RLS</v>
          </cell>
          <cell r="K830">
            <v>4395.6000000000004</v>
          </cell>
          <cell r="L830">
            <v>0</v>
          </cell>
        </row>
        <row r="831">
          <cell r="B831" t="str">
            <v>Dec 2014</v>
          </cell>
          <cell r="C831" t="str">
            <v>RLS</v>
          </cell>
          <cell r="K831">
            <v>10942.960000000001</v>
          </cell>
          <cell r="L831">
            <v>0</v>
          </cell>
        </row>
        <row r="832">
          <cell r="B832" t="str">
            <v>Jan 2015</v>
          </cell>
          <cell r="C832" t="str">
            <v>RLS</v>
          </cell>
          <cell r="K832">
            <v>18869.889999999996</v>
          </cell>
          <cell r="L832">
            <v>0</v>
          </cell>
        </row>
        <row r="833">
          <cell r="B833" t="str">
            <v>Feb 2015</v>
          </cell>
          <cell r="C833" t="str">
            <v>RLS</v>
          </cell>
          <cell r="K833">
            <v>138.38</v>
          </cell>
          <cell r="L833">
            <v>0</v>
          </cell>
        </row>
        <row r="834">
          <cell r="B834" t="str">
            <v>Mar 2015</v>
          </cell>
          <cell r="C834" t="str">
            <v>RLS</v>
          </cell>
          <cell r="K834">
            <v>89.54</v>
          </cell>
          <cell r="L834">
            <v>0</v>
          </cell>
        </row>
        <row r="835">
          <cell r="B835" t="str">
            <v>Apr 2015</v>
          </cell>
          <cell r="C835" t="str">
            <v>RLS</v>
          </cell>
          <cell r="K835">
            <v>374.44</v>
          </cell>
          <cell r="L835">
            <v>0</v>
          </cell>
        </row>
        <row r="836">
          <cell r="B836" t="str">
            <v>May 2015</v>
          </cell>
          <cell r="C836" t="str">
            <v>RLS</v>
          </cell>
          <cell r="K836">
            <v>1994.3</v>
          </cell>
          <cell r="L836">
            <v>0</v>
          </cell>
        </row>
        <row r="837">
          <cell r="B837" t="str">
            <v>Jun 2015</v>
          </cell>
          <cell r="C837" t="str">
            <v>RLS</v>
          </cell>
          <cell r="K837">
            <v>862.84</v>
          </cell>
          <cell r="L837">
            <v>0</v>
          </cell>
        </row>
        <row r="838">
          <cell r="B838" t="str">
            <v>Jul 2015</v>
          </cell>
          <cell r="C838" t="str">
            <v>RLS</v>
          </cell>
          <cell r="K838">
            <v>668.3</v>
          </cell>
          <cell r="L838">
            <v>0</v>
          </cell>
        </row>
        <row r="839">
          <cell r="B839" t="str">
            <v>Aug 2015</v>
          </cell>
          <cell r="C839" t="str">
            <v>RLS</v>
          </cell>
          <cell r="K839">
            <v>4034.7400000000007</v>
          </cell>
          <cell r="L839">
            <v>0</v>
          </cell>
        </row>
        <row r="840">
          <cell r="B840" t="str">
            <v>Sep 2015</v>
          </cell>
          <cell r="C840" t="str">
            <v>RLS</v>
          </cell>
          <cell r="K840">
            <v>3987.54</v>
          </cell>
          <cell r="L840">
            <v>0</v>
          </cell>
        </row>
        <row r="841">
          <cell r="B841" t="str">
            <v>Oct 2014</v>
          </cell>
          <cell r="C841" t="str">
            <v>RLS</v>
          </cell>
          <cell r="K841">
            <v>431.42</v>
          </cell>
          <cell r="L841">
            <v>0</v>
          </cell>
        </row>
        <row r="842">
          <cell r="B842" t="str">
            <v>Nov 2014</v>
          </cell>
          <cell r="C842" t="str">
            <v>RLS</v>
          </cell>
          <cell r="K842">
            <v>0</v>
          </cell>
          <cell r="L842">
            <v>0</v>
          </cell>
        </row>
        <row r="843">
          <cell r="B843" t="str">
            <v>Dec 2014</v>
          </cell>
          <cell r="C843" t="str">
            <v>RLS</v>
          </cell>
          <cell r="K843">
            <v>317.45999999999998</v>
          </cell>
          <cell r="L843">
            <v>0</v>
          </cell>
        </row>
        <row r="844">
          <cell r="B844" t="str">
            <v>Jan 2015</v>
          </cell>
          <cell r="C844" t="str">
            <v>RLS</v>
          </cell>
          <cell r="K844">
            <v>138.38</v>
          </cell>
          <cell r="L844">
            <v>0</v>
          </cell>
        </row>
        <row r="845">
          <cell r="B845" t="str">
            <v>Feb 2015</v>
          </cell>
          <cell r="C845" t="str">
            <v>RLS</v>
          </cell>
          <cell r="K845">
            <v>374.43999999999988</v>
          </cell>
          <cell r="L845">
            <v>0</v>
          </cell>
        </row>
        <row r="846">
          <cell r="B846" t="str">
            <v>Mar 2015</v>
          </cell>
          <cell r="C846" t="str">
            <v>RLS</v>
          </cell>
          <cell r="K846">
            <v>32.56</v>
          </cell>
          <cell r="L846">
            <v>0</v>
          </cell>
        </row>
        <row r="847">
          <cell r="B847" t="str">
            <v>Apr 2015</v>
          </cell>
          <cell r="C847" t="str">
            <v>RLS</v>
          </cell>
          <cell r="K847">
            <v>1774.52</v>
          </cell>
          <cell r="L847">
            <v>0</v>
          </cell>
        </row>
        <row r="848">
          <cell r="B848" t="str">
            <v>May 2015</v>
          </cell>
          <cell r="C848" t="str">
            <v>RLS</v>
          </cell>
          <cell r="K848">
            <v>18128.849999999999</v>
          </cell>
          <cell r="L848">
            <v>0</v>
          </cell>
        </row>
        <row r="849">
          <cell r="B849" t="str">
            <v>Jun 2015</v>
          </cell>
          <cell r="C849" t="str">
            <v>RLS</v>
          </cell>
          <cell r="K849">
            <v>317.45999999999998</v>
          </cell>
          <cell r="L849">
            <v>0</v>
          </cell>
        </row>
        <row r="850">
          <cell r="B850" t="str">
            <v>Jul 2015</v>
          </cell>
          <cell r="C850" t="str">
            <v>RLS</v>
          </cell>
          <cell r="K850">
            <v>15139.480000000005</v>
          </cell>
          <cell r="L850">
            <v>0</v>
          </cell>
        </row>
        <row r="851">
          <cell r="B851" t="str">
            <v>Aug 2015</v>
          </cell>
          <cell r="C851" t="str">
            <v>RLS</v>
          </cell>
          <cell r="K851">
            <v>309.7</v>
          </cell>
          <cell r="L851">
            <v>0</v>
          </cell>
        </row>
        <row r="852">
          <cell r="B852" t="str">
            <v>Sep 2015</v>
          </cell>
          <cell r="C852" t="str">
            <v>RLS</v>
          </cell>
          <cell r="K852">
            <v>969.85</v>
          </cell>
          <cell r="L852">
            <v>0</v>
          </cell>
        </row>
        <row r="853">
          <cell r="B853" t="str">
            <v>Oct 2014</v>
          </cell>
          <cell r="C853" t="str">
            <v>RLS</v>
          </cell>
          <cell r="K853">
            <v>358.16</v>
          </cell>
          <cell r="L853">
            <v>0</v>
          </cell>
        </row>
        <row r="854">
          <cell r="B854" t="str">
            <v>Nov 2014</v>
          </cell>
          <cell r="C854" t="str">
            <v>RLS</v>
          </cell>
          <cell r="K854">
            <v>1546.6</v>
          </cell>
          <cell r="L854">
            <v>0</v>
          </cell>
        </row>
        <row r="855">
          <cell r="B855" t="str">
            <v>Dec 2014</v>
          </cell>
          <cell r="C855" t="str">
            <v>RLS</v>
          </cell>
          <cell r="K855">
            <v>3464.6199999999981</v>
          </cell>
          <cell r="L855">
            <v>0</v>
          </cell>
        </row>
        <row r="856">
          <cell r="B856" t="str">
            <v>Jan 2015</v>
          </cell>
          <cell r="C856" t="str">
            <v>RLS</v>
          </cell>
          <cell r="K856">
            <v>187.22</v>
          </cell>
          <cell r="L856">
            <v>0</v>
          </cell>
        </row>
        <row r="857">
          <cell r="B857" t="str">
            <v>Feb 2015</v>
          </cell>
          <cell r="C857" t="str">
            <v>RLS</v>
          </cell>
          <cell r="K857">
            <v>4144.9299999999985</v>
          </cell>
          <cell r="L857">
            <v>0</v>
          </cell>
        </row>
        <row r="858">
          <cell r="B858" t="str">
            <v>Mar 2015</v>
          </cell>
          <cell r="C858" t="str">
            <v>RLS</v>
          </cell>
          <cell r="K858">
            <v>276.76</v>
          </cell>
          <cell r="L858">
            <v>0</v>
          </cell>
        </row>
        <row r="859">
          <cell r="B859" t="str">
            <v>Apr 2015</v>
          </cell>
          <cell r="C859" t="str">
            <v>RLS</v>
          </cell>
          <cell r="K859">
            <v>325.60000000000014</v>
          </cell>
          <cell r="L859">
            <v>0</v>
          </cell>
        </row>
        <row r="860">
          <cell r="B860" t="str">
            <v>May 2015</v>
          </cell>
          <cell r="C860" t="str">
            <v>RLS</v>
          </cell>
          <cell r="K860">
            <v>431.42000000000013</v>
          </cell>
          <cell r="L860">
            <v>0</v>
          </cell>
        </row>
        <row r="861">
          <cell r="B861" t="str">
            <v>Jun 2015</v>
          </cell>
          <cell r="C861" t="str">
            <v>RLS</v>
          </cell>
          <cell r="K861">
            <v>2116.4000000000005</v>
          </cell>
          <cell r="L861">
            <v>0</v>
          </cell>
        </row>
        <row r="862">
          <cell r="B862" t="str">
            <v>Jul 2015</v>
          </cell>
          <cell r="C862" t="str">
            <v>RLS</v>
          </cell>
          <cell r="K862">
            <v>1776.7</v>
          </cell>
          <cell r="L862">
            <v>0</v>
          </cell>
        </row>
        <row r="863">
          <cell r="B863" t="str">
            <v>Aug 2015</v>
          </cell>
          <cell r="C863" t="str">
            <v>RLS</v>
          </cell>
          <cell r="K863">
            <v>105.95</v>
          </cell>
          <cell r="L863">
            <v>0</v>
          </cell>
        </row>
        <row r="864">
          <cell r="B864" t="str">
            <v>Sep 2015</v>
          </cell>
          <cell r="C864" t="str">
            <v>RLS</v>
          </cell>
          <cell r="K864">
            <v>366.75</v>
          </cell>
          <cell r="L864">
            <v>0</v>
          </cell>
        </row>
        <row r="865">
          <cell r="B865" t="str">
            <v>Oct 2014</v>
          </cell>
          <cell r="C865" t="str">
            <v>RLS</v>
          </cell>
          <cell r="K865">
            <v>81.399999999999977</v>
          </cell>
          <cell r="L865">
            <v>0</v>
          </cell>
        </row>
        <row r="866">
          <cell r="B866" t="str">
            <v>Nov 2014</v>
          </cell>
          <cell r="C866" t="str">
            <v>RLS</v>
          </cell>
          <cell r="K866">
            <v>1872.2</v>
          </cell>
          <cell r="L866">
            <v>0</v>
          </cell>
        </row>
        <row r="867">
          <cell r="B867" t="str">
            <v>Dec 2014</v>
          </cell>
          <cell r="C867" t="str">
            <v>RLS</v>
          </cell>
          <cell r="K867">
            <v>0</v>
          </cell>
          <cell r="L867">
            <v>0</v>
          </cell>
        </row>
        <row r="868">
          <cell r="B868" t="str">
            <v>Jan 2015</v>
          </cell>
          <cell r="C868" t="str">
            <v>RLS</v>
          </cell>
          <cell r="K868">
            <v>16.28</v>
          </cell>
          <cell r="L868">
            <v>0</v>
          </cell>
        </row>
        <row r="869">
          <cell r="B869" t="str">
            <v>Feb 2015</v>
          </cell>
          <cell r="C869" t="str">
            <v>RLS</v>
          </cell>
          <cell r="K869">
            <v>317.45999999999998</v>
          </cell>
          <cell r="L869">
            <v>0</v>
          </cell>
        </row>
        <row r="870">
          <cell r="B870" t="str">
            <v>Mar 2015</v>
          </cell>
          <cell r="C870" t="str">
            <v>RLS</v>
          </cell>
          <cell r="K870">
            <v>0</v>
          </cell>
          <cell r="L870">
            <v>0</v>
          </cell>
        </row>
        <row r="871">
          <cell r="B871" t="str">
            <v>Apr 2015</v>
          </cell>
          <cell r="C871" t="str">
            <v>RLS</v>
          </cell>
          <cell r="K871">
            <v>0</v>
          </cell>
          <cell r="L871">
            <v>0</v>
          </cell>
        </row>
        <row r="872">
          <cell r="B872" t="str">
            <v>May 2015</v>
          </cell>
          <cell r="C872" t="str">
            <v>RLS</v>
          </cell>
          <cell r="K872">
            <v>54228.670000000006</v>
          </cell>
          <cell r="L872">
            <v>0</v>
          </cell>
        </row>
        <row r="873">
          <cell r="B873" t="str">
            <v>Jun 2015</v>
          </cell>
          <cell r="C873" t="str">
            <v>RLS</v>
          </cell>
          <cell r="K873">
            <v>78401.679999999993</v>
          </cell>
          <cell r="L873">
            <v>0</v>
          </cell>
        </row>
        <row r="874">
          <cell r="B874" t="str">
            <v>Jul 2015</v>
          </cell>
          <cell r="C874" t="str">
            <v>RLS</v>
          </cell>
          <cell r="K874">
            <v>45802.969999999994</v>
          </cell>
          <cell r="L874">
            <v>0</v>
          </cell>
        </row>
        <row r="875">
          <cell r="B875" t="str">
            <v>Aug 2015</v>
          </cell>
          <cell r="C875" t="str">
            <v>RLS</v>
          </cell>
          <cell r="K875">
            <v>3408.2000000000003</v>
          </cell>
          <cell r="L875">
            <v>0</v>
          </cell>
        </row>
        <row r="876">
          <cell r="B876" t="str">
            <v>Sep 2015</v>
          </cell>
          <cell r="C876" t="str">
            <v>RLS</v>
          </cell>
          <cell r="K876">
            <v>108300.32999999999</v>
          </cell>
          <cell r="L876">
            <v>0</v>
          </cell>
        </row>
        <row r="877">
          <cell r="B877" t="str">
            <v>Oct 2014</v>
          </cell>
          <cell r="C877" t="str">
            <v>RLS</v>
          </cell>
          <cell r="K877">
            <v>28009.800000000003</v>
          </cell>
          <cell r="L877">
            <v>0</v>
          </cell>
        </row>
        <row r="878">
          <cell r="B878" t="str">
            <v>Nov 2014</v>
          </cell>
          <cell r="C878" t="str">
            <v>RLS</v>
          </cell>
          <cell r="K878">
            <v>40.700000000000003</v>
          </cell>
          <cell r="L878">
            <v>0</v>
          </cell>
        </row>
        <row r="879">
          <cell r="B879" t="str">
            <v>Dec 2014</v>
          </cell>
          <cell r="C879" t="str">
            <v>RLS</v>
          </cell>
          <cell r="K879">
            <v>207.21999999999997</v>
          </cell>
          <cell r="L879">
            <v>0</v>
          </cell>
        </row>
        <row r="880">
          <cell r="B880" t="str">
            <v>Jan 2015</v>
          </cell>
          <cell r="C880" t="str">
            <v>RLS</v>
          </cell>
          <cell r="K880">
            <v>16.28</v>
          </cell>
          <cell r="L880">
            <v>0</v>
          </cell>
        </row>
        <row r="881">
          <cell r="B881" t="str">
            <v>Feb 2015</v>
          </cell>
          <cell r="C881" t="str">
            <v>RLS</v>
          </cell>
          <cell r="K881">
            <v>4186.45</v>
          </cell>
          <cell r="L881">
            <v>0</v>
          </cell>
        </row>
        <row r="882">
          <cell r="B882" t="str">
            <v>Mar 2015</v>
          </cell>
          <cell r="C882" t="str">
            <v>RLS</v>
          </cell>
          <cell r="K882">
            <v>439.55999999999977</v>
          </cell>
          <cell r="L882">
            <v>0</v>
          </cell>
        </row>
        <row r="883">
          <cell r="B883" t="str">
            <v>Apr 2015</v>
          </cell>
          <cell r="C883" t="str">
            <v>RLS</v>
          </cell>
          <cell r="K883">
            <v>16.28</v>
          </cell>
          <cell r="L883">
            <v>0</v>
          </cell>
        </row>
        <row r="884">
          <cell r="B884" t="str">
            <v>May 2015</v>
          </cell>
          <cell r="C884" t="str">
            <v>RLS</v>
          </cell>
          <cell r="K884">
            <v>3417.9599999999982</v>
          </cell>
          <cell r="L884">
            <v>0</v>
          </cell>
        </row>
        <row r="885">
          <cell r="B885" t="str">
            <v>Jun 2015</v>
          </cell>
          <cell r="C885" t="str">
            <v>RLS</v>
          </cell>
          <cell r="K885">
            <v>512.82000000000039</v>
          </cell>
          <cell r="L885">
            <v>0</v>
          </cell>
        </row>
        <row r="886">
          <cell r="B886" t="str">
            <v>Jul 2015</v>
          </cell>
          <cell r="C886" t="str">
            <v>RLS</v>
          </cell>
          <cell r="K886">
            <v>0</v>
          </cell>
          <cell r="L886">
            <v>0</v>
          </cell>
        </row>
        <row r="887">
          <cell r="B887" t="str">
            <v>Aug 2015</v>
          </cell>
          <cell r="C887" t="str">
            <v>RLS</v>
          </cell>
          <cell r="K887">
            <v>163</v>
          </cell>
          <cell r="L887">
            <v>0</v>
          </cell>
        </row>
        <row r="888">
          <cell r="B888" t="str">
            <v>Sep 2015</v>
          </cell>
          <cell r="C888" t="str">
            <v>RLS</v>
          </cell>
          <cell r="K888">
            <v>32.6</v>
          </cell>
          <cell r="L888">
            <v>0</v>
          </cell>
        </row>
        <row r="889">
          <cell r="B889" t="str">
            <v>Oct 2014</v>
          </cell>
          <cell r="C889" t="str">
            <v>RLS</v>
          </cell>
          <cell r="K889">
            <v>423.28</v>
          </cell>
          <cell r="L889">
            <v>0</v>
          </cell>
        </row>
        <row r="890">
          <cell r="B890" t="str">
            <v>Nov 2014</v>
          </cell>
          <cell r="C890" t="str">
            <v>RLS</v>
          </cell>
          <cell r="K890">
            <v>16.28</v>
          </cell>
          <cell r="L890">
            <v>0</v>
          </cell>
        </row>
        <row r="891">
          <cell r="B891" t="str">
            <v>Dec 2014</v>
          </cell>
          <cell r="C891" t="str">
            <v>RLS</v>
          </cell>
          <cell r="K891">
            <v>105.82</v>
          </cell>
          <cell r="L891">
            <v>0</v>
          </cell>
        </row>
        <row r="892">
          <cell r="B892" t="str">
            <v>Jan 2015</v>
          </cell>
          <cell r="C892" t="str">
            <v>RLS</v>
          </cell>
          <cell r="K892" t="e">
            <v>#REF!</v>
          </cell>
          <cell r="L892" t="e">
            <v>#REF!</v>
          </cell>
        </row>
        <row r="893">
          <cell r="B893" t="str">
            <v>Feb 2015</v>
          </cell>
          <cell r="C893" t="str">
            <v>RLS</v>
          </cell>
          <cell r="K893" t="e">
            <v>#REF!</v>
          </cell>
          <cell r="L893" t="e">
            <v>#REF!</v>
          </cell>
        </row>
        <row r="894">
          <cell r="B894" t="str">
            <v>Mar 2015</v>
          </cell>
          <cell r="C894" t="str">
            <v>RLS</v>
          </cell>
          <cell r="K894" t="e">
            <v>#REF!</v>
          </cell>
          <cell r="L894" t="e">
            <v>#REF!</v>
          </cell>
        </row>
        <row r="895">
          <cell r="B895" t="str">
            <v>Apr 2015</v>
          </cell>
          <cell r="C895" t="str">
            <v>RLS</v>
          </cell>
          <cell r="K895" t="e">
            <v>#REF!</v>
          </cell>
          <cell r="L895" t="e">
            <v>#REF!</v>
          </cell>
        </row>
        <row r="896">
          <cell r="B896" t="str">
            <v>May 2015</v>
          </cell>
          <cell r="C896" t="str">
            <v>RLS</v>
          </cell>
          <cell r="K896" t="e">
            <v>#REF!</v>
          </cell>
          <cell r="L896" t="e">
            <v>#REF!</v>
          </cell>
        </row>
        <row r="897">
          <cell r="B897" t="str">
            <v>Jun 2015</v>
          </cell>
          <cell r="C897" t="str">
            <v>RLS</v>
          </cell>
          <cell r="K897" t="e">
            <v>#REF!</v>
          </cell>
          <cell r="L897" t="e">
            <v>#REF!</v>
          </cell>
        </row>
        <row r="898">
          <cell r="B898" t="str">
            <v>Jul 2015</v>
          </cell>
          <cell r="C898" t="str">
            <v>RLS</v>
          </cell>
          <cell r="K898" t="e">
            <v>#REF!</v>
          </cell>
          <cell r="L898" t="e">
            <v>#REF!</v>
          </cell>
        </row>
        <row r="899">
          <cell r="B899" t="str">
            <v>Aug 2015</v>
          </cell>
          <cell r="C899" t="str">
            <v>RLS</v>
          </cell>
          <cell r="K899" t="e">
            <v>#REF!</v>
          </cell>
          <cell r="L899" t="e">
            <v>#REF!</v>
          </cell>
        </row>
        <row r="900">
          <cell r="B900" t="str">
            <v>Sep 2015</v>
          </cell>
          <cell r="C900" t="str">
            <v>RLS</v>
          </cell>
          <cell r="K900" t="e">
            <v>#REF!</v>
          </cell>
          <cell r="L900" t="e">
            <v>#REF!</v>
          </cell>
        </row>
        <row r="901">
          <cell r="B901" t="str">
            <v>Oct 2014</v>
          </cell>
          <cell r="C901" t="str">
            <v>RLS</v>
          </cell>
          <cell r="K901" t="e">
            <v>#REF!</v>
          </cell>
          <cell r="L901" t="e">
            <v>#REF!</v>
          </cell>
        </row>
        <row r="902">
          <cell r="B902" t="str">
            <v>Nov 2014</v>
          </cell>
          <cell r="C902" t="str">
            <v>RLS</v>
          </cell>
          <cell r="K902" t="e">
            <v>#REF!</v>
          </cell>
          <cell r="L902" t="e">
            <v>#REF!</v>
          </cell>
        </row>
        <row r="903">
          <cell r="B903" t="str">
            <v>Dec 2014</v>
          </cell>
          <cell r="C903" t="str">
            <v>RLS</v>
          </cell>
          <cell r="K903" t="e">
            <v>#REF!</v>
          </cell>
          <cell r="L903" t="e">
            <v>#REF!</v>
          </cell>
        </row>
        <row r="904">
          <cell r="B904" t="str">
            <v>Jan 2015</v>
          </cell>
          <cell r="C904" t="str">
            <v>RLS</v>
          </cell>
          <cell r="K904" t="e">
            <v>#REF!</v>
          </cell>
          <cell r="L904" t="e">
            <v>#REF!</v>
          </cell>
        </row>
        <row r="905">
          <cell r="B905" t="str">
            <v>Feb 2015</v>
          </cell>
          <cell r="C905" t="str">
            <v>RLS</v>
          </cell>
          <cell r="K905" t="e">
            <v>#REF!</v>
          </cell>
          <cell r="L905" t="e">
            <v>#REF!</v>
          </cell>
        </row>
        <row r="906">
          <cell r="B906" t="str">
            <v>Mar 2015</v>
          </cell>
          <cell r="C906" t="str">
            <v>RLS</v>
          </cell>
          <cell r="K906" t="e">
            <v>#REF!</v>
          </cell>
          <cell r="L906" t="e">
            <v>#REF!</v>
          </cell>
        </row>
        <row r="907">
          <cell r="B907" t="str">
            <v>Apr 2015</v>
          </cell>
          <cell r="C907" t="str">
            <v>RLS</v>
          </cell>
          <cell r="K907" t="e">
            <v>#REF!</v>
          </cell>
          <cell r="L907" t="e">
            <v>#REF!</v>
          </cell>
        </row>
        <row r="908">
          <cell r="B908" t="str">
            <v>May 2015</v>
          </cell>
          <cell r="C908" t="str">
            <v>RLS</v>
          </cell>
          <cell r="K908" t="e">
            <v>#REF!</v>
          </cell>
          <cell r="L908" t="e">
            <v>#REF!</v>
          </cell>
        </row>
        <row r="909">
          <cell r="B909" t="str">
            <v>Jun 2015</v>
          </cell>
          <cell r="C909" t="str">
            <v>RLS</v>
          </cell>
          <cell r="K909" t="e">
            <v>#REF!</v>
          </cell>
          <cell r="L909" t="e">
            <v>#REF!</v>
          </cell>
        </row>
        <row r="910">
          <cell r="B910" t="str">
            <v>Jul 2015</v>
          </cell>
          <cell r="C910" t="str">
            <v>RLS</v>
          </cell>
          <cell r="K910" t="e">
            <v>#REF!</v>
          </cell>
          <cell r="L910" t="e">
            <v>#REF!</v>
          </cell>
        </row>
        <row r="911">
          <cell r="B911" t="str">
            <v>Aug 2015</v>
          </cell>
          <cell r="C911" t="str">
            <v>RLS</v>
          </cell>
          <cell r="K911" t="e">
            <v>#REF!</v>
          </cell>
          <cell r="L911" t="e">
            <v>#REF!</v>
          </cell>
        </row>
        <row r="912">
          <cell r="B912" t="str">
            <v>Sep 2015</v>
          </cell>
          <cell r="C912" t="str">
            <v>RLS</v>
          </cell>
          <cell r="K912" t="e">
            <v>#REF!</v>
          </cell>
          <cell r="L912" t="e">
            <v>#REF!</v>
          </cell>
        </row>
        <row r="913">
          <cell r="B913" t="str">
            <v>Oct 2014</v>
          </cell>
          <cell r="C913" t="str">
            <v>RLS</v>
          </cell>
          <cell r="K913" t="e">
            <v>#REF!</v>
          </cell>
          <cell r="L913" t="e">
            <v>#REF!</v>
          </cell>
        </row>
        <row r="914">
          <cell r="B914" t="str">
            <v>Nov 2014</v>
          </cell>
          <cell r="C914" t="str">
            <v>RLS</v>
          </cell>
          <cell r="K914" t="e">
            <v>#REF!</v>
          </cell>
          <cell r="L914" t="e">
            <v>#REF!</v>
          </cell>
        </row>
        <row r="915">
          <cell r="B915" t="str">
            <v>Dec 2014</v>
          </cell>
          <cell r="C915" t="str">
            <v>RLS</v>
          </cell>
          <cell r="K915" t="e">
            <v>#REF!</v>
          </cell>
          <cell r="L915" t="e">
            <v>#REF!</v>
          </cell>
        </row>
        <row r="916">
          <cell r="B916" t="str">
            <v>Jan 2015</v>
          </cell>
          <cell r="C916" t="str">
            <v>RLS</v>
          </cell>
          <cell r="K916" t="e">
            <v>#REF!</v>
          </cell>
          <cell r="L916" t="e">
            <v>#REF!</v>
          </cell>
        </row>
        <row r="917">
          <cell r="B917" t="str">
            <v>Feb 2015</v>
          </cell>
          <cell r="C917" t="str">
            <v>RLS</v>
          </cell>
          <cell r="K917" t="e">
            <v>#REF!</v>
          </cell>
          <cell r="L917" t="e">
            <v>#REF!</v>
          </cell>
        </row>
        <row r="918">
          <cell r="B918" t="str">
            <v>Mar 2015</v>
          </cell>
          <cell r="C918" t="str">
            <v>RLS</v>
          </cell>
          <cell r="K918" t="e">
            <v>#REF!</v>
          </cell>
          <cell r="L918" t="e">
            <v>#REF!</v>
          </cell>
        </row>
        <row r="919">
          <cell r="B919" t="str">
            <v>Apr 2015</v>
          </cell>
          <cell r="C919" t="str">
            <v>RLS</v>
          </cell>
          <cell r="K919" t="e">
            <v>#REF!</v>
          </cell>
          <cell r="L919" t="e">
            <v>#REF!</v>
          </cell>
        </row>
        <row r="920">
          <cell r="B920" t="str">
            <v>May 2015</v>
          </cell>
          <cell r="C920" t="str">
            <v>RLS</v>
          </cell>
          <cell r="K920" t="e">
            <v>#REF!</v>
          </cell>
          <cell r="L920" t="e">
            <v>#REF!</v>
          </cell>
        </row>
        <row r="921">
          <cell r="B921" t="str">
            <v>Jun 2015</v>
          </cell>
          <cell r="C921" t="str">
            <v>RLS</v>
          </cell>
          <cell r="K921" t="e">
            <v>#REF!</v>
          </cell>
          <cell r="L921" t="e">
            <v>#REF!</v>
          </cell>
        </row>
        <row r="922">
          <cell r="B922" t="str">
            <v>Jul 2015</v>
          </cell>
          <cell r="C922" t="str">
            <v>RLS</v>
          </cell>
          <cell r="K922" t="e">
            <v>#REF!</v>
          </cell>
          <cell r="L922" t="e">
            <v>#REF!</v>
          </cell>
        </row>
        <row r="923">
          <cell r="B923" t="str">
            <v>Aug 2015</v>
          </cell>
          <cell r="C923" t="str">
            <v>RLS</v>
          </cell>
          <cell r="K923" t="e">
            <v>#REF!</v>
          </cell>
          <cell r="L923" t="e">
            <v>#REF!</v>
          </cell>
        </row>
        <row r="924">
          <cell r="B924" t="str">
            <v>Sep 2015</v>
          </cell>
          <cell r="C924" t="str">
            <v>RLS</v>
          </cell>
          <cell r="K924" t="e">
            <v>#REF!</v>
          </cell>
          <cell r="L924" t="e">
            <v>#REF!</v>
          </cell>
        </row>
        <row r="925">
          <cell r="B925" t="str">
            <v>Oct 2014</v>
          </cell>
          <cell r="C925" t="str">
            <v>RLS</v>
          </cell>
          <cell r="K925" t="e">
            <v>#REF!</v>
          </cell>
          <cell r="L925" t="e">
            <v>#REF!</v>
          </cell>
        </row>
        <row r="926">
          <cell r="B926" t="str">
            <v>Nov 2014</v>
          </cell>
          <cell r="C926" t="str">
            <v>RLS</v>
          </cell>
          <cell r="K926" t="e">
            <v>#REF!</v>
          </cell>
          <cell r="L926" t="e">
            <v>#REF!</v>
          </cell>
        </row>
        <row r="927">
          <cell r="B927" t="str">
            <v>Dec 2014</v>
          </cell>
          <cell r="C927" t="str">
            <v>RLS</v>
          </cell>
          <cell r="K927" t="e">
            <v>#REF!</v>
          </cell>
          <cell r="L927" t="e">
            <v>#REF!</v>
          </cell>
        </row>
        <row r="928">
          <cell r="B928" t="str">
            <v>Jan 2015</v>
          </cell>
          <cell r="C928" t="str">
            <v>RLS</v>
          </cell>
          <cell r="K928" t="e">
            <v>#REF!</v>
          </cell>
          <cell r="L928" t="e">
            <v>#REF!</v>
          </cell>
        </row>
        <row r="929">
          <cell r="B929" t="str">
            <v>Feb 2015</v>
          </cell>
          <cell r="C929" t="str">
            <v>RLS</v>
          </cell>
          <cell r="K929" t="e">
            <v>#REF!</v>
          </cell>
          <cell r="L929" t="e">
            <v>#REF!</v>
          </cell>
        </row>
        <row r="930">
          <cell r="B930" t="str">
            <v>Mar 2015</v>
          </cell>
          <cell r="C930" t="str">
            <v>RLS</v>
          </cell>
          <cell r="K930" t="e">
            <v>#REF!</v>
          </cell>
          <cell r="L930" t="e">
            <v>#REF!</v>
          </cell>
        </row>
        <row r="931">
          <cell r="B931" t="str">
            <v>Apr 2015</v>
          </cell>
          <cell r="C931" t="str">
            <v>RLS</v>
          </cell>
          <cell r="K931" t="e">
            <v>#REF!</v>
          </cell>
          <cell r="L931" t="e">
            <v>#REF!</v>
          </cell>
        </row>
        <row r="932">
          <cell r="B932" t="str">
            <v>May 2015</v>
          </cell>
          <cell r="C932" t="str">
            <v>RLS</v>
          </cell>
          <cell r="K932" t="e">
            <v>#REF!</v>
          </cell>
          <cell r="L932" t="e">
            <v>#REF!</v>
          </cell>
        </row>
        <row r="933">
          <cell r="B933" t="str">
            <v>Jun 2015</v>
          </cell>
          <cell r="C933" t="str">
            <v>RLS</v>
          </cell>
          <cell r="K933" t="e">
            <v>#REF!</v>
          </cell>
          <cell r="L933" t="e">
            <v>#REF!</v>
          </cell>
        </row>
        <row r="934">
          <cell r="B934" t="str">
            <v>Jul 2015</v>
          </cell>
          <cell r="C934" t="str">
            <v>RLS</v>
          </cell>
          <cell r="K934" t="e">
            <v>#REF!</v>
          </cell>
          <cell r="L934" t="e">
            <v>#REF!</v>
          </cell>
        </row>
        <row r="935">
          <cell r="B935" t="str">
            <v>Aug 2015</v>
          </cell>
          <cell r="C935" t="str">
            <v>RLS</v>
          </cell>
          <cell r="K935" t="e">
            <v>#REF!</v>
          </cell>
          <cell r="L935" t="e">
            <v>#REF!</v>
          </cell>
        </row>
        <row r="936">
          <cell r="B936" t="str">
            <v>Sep 2015</v>
          </cell>
          <cell r="C936" t="str">
            <v>RLS</v>
          </cell>
          <cell r="K936" t="e">
            <v>#REF!</v>
          </cell>
          <cell r="L936" t="e">
            <v>#REF!</v>
          </cell>
        </row>
        <row r="937">
          <cell r="B937" t="str">
            <v>Oct 2014</v>
          </cell>
          <cell r="C937" t="str">
            <v>RLS</v>
          </cell>
          <cell r="K937" t="e">
            <v>#REF!</v>
          </cell>
          <cell r="L937" t="e">
            <v>#REF!</v>
          </cell>
        </row>
        <row r="938">
          <cell r="B938" t="str">
            <v>Nov 2014</v>
          </cell>
          <cell r="C938" t="str">
            <v>RLS</v>
          </cell>
          <cell r="K938" t="e">
            <v>#REF!</v>
          </cell>
          <cell r="L938" t="e">
            <v>#REF!</v>
          </cell>
        </row>
        <row r="939">
          <cell r="B939" t="str">
            <v>Dec 2014</v>
          </cell>
          <cell r="C939" t="str">
            <v>RLS</v>
          </cell>
          <cell r="K939" t="e">
            <v>#REF!</v>
          </cell>
          <cell r="L939" t="e">
            <v>#REF!</v>
          </cell>
        </row>
        <row r="940">
          <cell r="B940" t="str">
            <v>Jan 2015</v>
          </cell>
          <cell r="C940" t="str">
            <v>RLS</v>
          </cell>
          <cell r="K940" t="e">
            <v>#REF!</v>
          </cell>
          <cell r="L940" t="e">
            <v>#REF!</v>
          </cell>
        </row>
        <row r="941">
          <cell r="B941" t="str">
            <v>Feb 2015</v>
          </cell>
          <cell r="C941" t="str">
            <v>RLS</v>
          </cell>
          <cell r="K941" t="e">
            <v>#REF!</v>
          </cell>
          <cell r="L941" t="e">
            <v>#REF!</v>
          </cell>
        </row>
        <row r="942">
          <cell r="B942" t="str">
            <v>Mar 2015</v>
          </cell>
          <cell r="C942" t="str">
            <v>RLS</v>
          </cell>
          <cell r="K942" t="e">
            <v>#REF!</v>
          </cell>
          <cell r="L942" t="e">
            <v>#REF!</v>
          </cell>
        </row>
        <row r="943">
          <cell r="B943" t="str">
            <v>Apr 2015</v>
          </cell>
          <cell r="C943" t="str">
            <v>RLS</v>
          </cell>
          <cell r="K943" t="e">
            <v>#REF!</v>
          </cell>
          <cell r="L943" t="e">
            <v>#REF!</v>
          </cell>
        </row>
        <row r="944">
          <cell r="B944" t="str">
            <v>May 2015</v>
          </cell>
          <cell r="C944" t="str">
            <v>RLS</v>
          </cell>
          <cell r="K944" t="e">
            <v>#REF!</v>
          </cell>
          <cell r="L944" t="e">
            <v>#REF!</v>
          </cell>
        </row>
        <row r="945">
          <cell r="B945" t="str">
            <v>Jun 2015</v>
          </cell>
          <cell r="C945" t="str">
            <v>RLS</v>
          </cell>
          <cell r="K945" t="e">
            <v>#REF!</v>
          </cell>
          <cell r="L945" t="e">
            <v>#REF!</v>
          </cell>
        </row>
        <row r="946">
          <cell r="B946" t="str">
            <v>Jul 2015</v>
          </cell>
          <cell r="C946" t="str">
            <v>RLS</v>
          </cell>
          <cell r="K946" t="e">
            <v>#REF!</v>
          </cell>
          <cell r="L946" t="e">
            <v>#REF!</v>
          </cell>
        </row>
        <row r="947">
          <cell r="B947" t="str">
            <v>Aug 2015</v>
          </cell>
          <cell r="C947" t="str">
            <v>RLS</v>
          </cell>
          <cell r="K947" t="e">
            <v>#REF!</v>
          </cell>
          <cell r="L947" t="e">
            <v>#REF!</v>
          </cell>
        </row>
        <row r="948">
          <cell r="B948" t="str">
            <v>Sep 2015</v>
          </cell>
          <cell r="C948" t="str">
            <v>RLS</v>
          </cell>
          <cell r="K948" t="e">
            <v>#REF!</v>
          </cell>
          <cell r="L948" t="e">
            <v>#REF!</v>
          </cell>
        </row>
        <row r="949">
          <cell r="B949" t="str">
            <v>Oct 2014</v>
          </cell>
          <cell r="C949" t="str">
            <v>RLS</v>
          </cell>
          <cell r="K949" t="e">
            <v>#REF!</v>
          </cell>
          <cell r="L949" t="e">
            <v>#REF!</v>
          </cell>
        </row>
        <row r="950">
          <cell r="B950" t="str">
            <v>Nov 2014</v>
          </cell>
          <cell r="C950" t="str">
            <v>RLS</v>
          </cell>
          <cell r="K950" t="e">
            <v>#REF!</v>
          </cell>
          <cell r="L950" t="e">
            <v>#REF!</v>
          </cell>
        </row>
        <row r="951">
          <cell r="B951" t="str">
            <v>Dec 2014</v>
          </cell>
          <cell r="C951" t="str">
            <v>RLS</v>
          </cell>
          <cell r="K951" t="e">
            <v>#REF!</v>
          </cell>
          <cell r="L951" t="e">
            <v>#REF!</v>
          </cell>
        </row>
        <row r="952">
          <cell r="B952" t="str">
            <v>Jan 2015</v>
          </cell>
          <cell r="C952" t="str">
            <v>RLS</v>
          </cell>
          <cell r="K952" t="e">
            <v>#REF!</v>
          </cell>
          <cell r="L952" t="e">
            <v>#REF!</v>
          </cell>
        </row>
        <row r="953">
          <cell r="B953" t="str">
            <v>Feb 2015</v>
          </cell>
          <cell r="C953" t="str">
            <v>RLS</v>
          </cell>
          <cell r="K953" t="e">
            <v>#REF!</v>
          </cell>
          <cell r="L953" t="e">
            <v>#REF!</v>
          </cell>
        </row>
        <row r="954">
          <cell r="B954" t="str">
            <v>Mar 2015</v>
          </cell>
          <cell r="C954" t="str">
            <v>RLS</v>
          </cell>
          <cell r="K954" t="e">
            <v>#REF!</v>
          </cell>
          <cell r="L954" t="e">
            <v>#REF!</v>
          </cell>
        </row>
        <row r="955">
          <cell r="B955" t="str">
            <v>Apr 2015</v>
          </cell>
          <cell r="C955" t="str">
            <v>RLS</v>
          </cell>
          <cell r="K955" t="e">
            <v>#REF!</v>
          </cell>
          <cell r="L955" t="e">
            <v>#REF!</v>
          </cell>
        </row>
        <row r="956">
          <cell r="B956" t="str">
            <v>May 2015</v>
          </cell>
          <cell r="C956" t="str">
            <v>RLS</v>
          </cell>
          <cell r="K956" t="e">
            <v>#REF!</v>
          </cell>
          <cell r="L956" t="e">
            <v>#REF!</v>
          </cell>
        </row>
        <row r="957">
          <cell r="B957" t="str">
            <v>Jun 2015</v>
          </cell>
          <cell r="C957" t="str">
            <v>RLS</v>
          </cell>
          <cell r="K957" t="e">
            <v>#REF!</v>
          </cell>
          <cell r="L957" t="e">
            <v>#REF!</v>
          </cell>
        </row>
        <row r="958">
          <cell r="B958" t="str">
            <v>Jul 2015</v>
          </cell>
          <cell r="C958" t="str">
            <v>RLS</v>
          </cell>
          <cell r="K958" t="e">
            <v>#REF!</v>
          </cell>
          <cell r="L958" t="e">
            <v>#REF!</v>
          </cell>
        </row>
        <row r="959">
          <cell r="B959" t="str">
            <v>Aug 2015</v>
          </cell>
          <cell r="C959" t="str">
            <v>RLS</v>
          </cell>
          <cell r="K959" t="e">
            <v>#REF!</v>
          </cell>
          <cell r="L959" t="e">
            <v>#REF!</v>
          </cell>
        </row>
        <row r="960">
          <cell r="B960" t="str">
            <v>Sep 2015</v>
          </cell>
          <cell r="C960" t="str">
            <v>RLS</v>
          </cell>
          <cell r="K960" t="e">
            <v>#REF!</v>
          </cell>
          <cell r="L960" t="e">
            <v>#REF!</v>
          </cell>
        </row>
        <row r="961">
          <cell r="B961" t="str">
            <v>Oct 2014</v>
          </cell>
          <cell r="C961" t="str">
            <v>RLS</v>
          </cell>
          <cell r="K961" t="e">
            <v>#REF!</v>
          </cell>
          <cell r="L961" t="e">
            <v>#REF!</v>
          </cell>
        </row>
        <row r="962">
          <cell r="B962" t="str">
            <v>Nov 2014</v>
          </cell>
          <cell r="C962" t="str">
            <v>RLS</v>
          </cell>
          <cell r="K962" t="e">
            <v>#REF!</v>
          </cell>
          <cell r="L962" t="e">
            <v>#REF!</v>
          </cell>
        </row>
        <row r="963">
          <cell r="B963" t="str">
            <v>Dec 2014</v>
          </cell>
          <cell r="C963" t="str">
            <v>RLS</v>
          </cell>
          <cell r="K963" t="e">
            <v>#REF!</v>
          </cell>
          <cell r="L963" t="e">
            <v>#REF!</v>
          </cell>
        </row>
        <row r="964">
          <cell r="B964" t="str">
            <v>Jan 2015</v>
          </cell>
          <cell r="C964" t="str">
            <v>RLS</v>
          </cell>
          <cell r="K964" t="e">
            <v>#REF!</v>
          </cell>
          <cell r="L964" t="e">
            <v>#REF!</v>
          </cell>
        </row>
        <row r="965">
          <cell r="B965" t="str">
            <v>Feb 2015</v>
          </cell>
          <cell r="C965" t="str">
            <v>RLS</v>
          </cell>
          <cell r="K965" t="e">
            <v>#REF!</v>
          </cell>
          <cell r="L965" t="e">
            <v>#REF!</v>
          </cell>
        </row>
        <row r="966">
          <cell r="B966" t="str">
            <v>Mar 2015</v>
          </cell>
          <cell r="C966" t="str">
            <v>RLS</v>
          </cell>
          <cell r="K966" t="e">
            <v>#REF!</v>
          </cell>
          <cell r="L966" t="e">
            <v>#REF!</v>
          </cell>
        </row>
        <row r="967">
          <cell r="B967" t="str">
            <v>Apr 2015</v>
          </cell>
          <cell r="C967" t="str">
            <v>RLS</v>
          </cell>
          <cell r="K967" t="e">
            <v>#REF!</v>
          </cell>
          <cell r="L967" t="e">
            <v>#REF!</v>
          </cell>
        </row>
        <row r="968">
          <cell r="B968" t="str">
            <v>May 2015</v>
          </cell>
          <cell r="C968" t="str">
            <v>RLS</v>
          </cell>
          <cell r="K968" t="e">
            <v>#REF!</v>
          </cell>
          <cell r="L968" t="e">
            <v>#REF!</v>
          </cell>
        </row>
        <row r="969">
          <cell r="B969" t="str">
            <v>Jun 2015</v>
          </cell>
          <cell r="C969" t="str">
            <v>RLS</v>
          </cell>
          <cell r="K969" t="e">
            <v>#REF!</v>
          </cell>
          <cell r="L969" t="e">
            <v>#REF!</v>
          </cell>
        </row>
        <row r="970">
          <cell r="B970" t="str">
            <v>Jul 2015</v>
          </cell>
          <cell r="C970" t="str">
            <v>RLS</v>
          </cell>
          <cell r="K970" t="e">
            <v>#REF!</v>
          </cell>
          <cell r="L970" t="e">
            <v>#REF!</v>
          </cell>
        </row>
        <row r="971">
          <cell r="B971" t="str">
            <v>Aug 2015</v>
          </cell>
          <cell r="C971" t="str">
            <v>RLS</v>
          </cell>
          <cell r="K971" t="e">
            <v>#REF!</v>
          </cell>
          <cell r="L971" t="e">
            <v>#REF!</v>
          </cell>
        </row>
        <row r="972">
          <cell r="B972" t="str">
            <v>Sep 2015</v>
          </cell>
          <cell r="C972" t="str">
            <v>RLS</v>
          </cell>
          <cell r="K972" t="e">
            <v>#REF!</v>
          </cell>
          <cell r="L972" t="e">
            <v>#REF!</v>
          </cell>
        </row>
        <row r="973">
          <cell r="B973" t="str">
            <v>Oct 2014</v>
          </cell>
          <cell r="C973" t="str">
            <v>RLS</v>
          </cell>
          <cell r="K973" t="e">
            <v>#REF!</v>
          </cell>
          <cell r="L973" t="e">
            <v>#REF!</v>
          </cell>
        </row>
        <row r="974">
          <cell r="B974" t="str">
            <v>Nov 2014</v>
          </cell>
          <cell r="C974" t="str">
            <v>RLS</v>
          </cell>
          <cell r="K974" t="e">
            <v>#REF!</v>
          </cell>
          <cell r="L974" t="e">
            <v>#REF!</v>
          </cell>
        </row>
        <row r="975">
          <cell r="B975" t="str">
            <v>Dec 2014</v>
          </cell>
          <cell r="C975" t="str">
            <v>RLS</v>
          </cell>
          <cell r="K975" t="e">
            <v>#REF!</v>
          </cell>
          <cell r="L975" t="e">
            <v>#REF!</v>
          </cell>
        </row>
        <row r="976">
          <cell r="B976" t="str">
            <v>Jan 2015</v>
          </cell>
          <cell r="C976" t="str">
            <v>RLS</v>
          </cell>
          <cell r="K976" t="e">
            <v>#REF!</v>
          </cell>
          <cell r="L976" t="e">
            <v>#REF!</v>
          </cell>
        </row>
        <row r="977">
          <cell r="B977" t="str">
            <v>Feb 2015</v>
          </cell>
          <cell r="C977" t="str">
            <v>RLS</v>
          </cell>
          <cell r="K977" t="e">
            <v>#REF!</v>
          </cell>
          <cell r="L977" t="e">
            <v>#REF!</v>
          </cell>
        </row>
        <row r="978">
          <cell r="B978" t="str">
            <v>Mar 2015</v>
          </cell>
          <cell r="C978" t="str">
            <v>DSK</v>
          </cell>
          <cell r="K978" t="e">
            <v>#REF!</v>
          </cell>
          <cell r="L978" t="e">
            <v>#REF!</v>
          </cell>
        </row>
        <row r="979">
          <cell r="B979" t="str">
            <v>Apr 2015</v>
          </cell>
          <cell r="C979" t="str">
            <v>DSK</v>
          </cell>
          <cell r="K979" t="e">
            <v>#REF!</v>
          </cell>
          <cell r="L979" t="e">
            <v>#REF!</v>
          </cell>
        </row>
        <row r="980">
          <cell r="B980" t="str">
            <v>May 2015</v>
          </cell>
          <cell r="C980" t="str">
            <v>LS</v>
          </cell>
          <cell r="K980" t="e">
            <v>#REF!</v>
          </cell>
          <cell r="L980" t="e">
            <v>#REF!</v>
          </cell>
        </row>
        <row r="981">
          <cell r="B981" t="str">
            <v>Jun 2015</v>
          </cell>
          <cell r="C981" t="str">
            <v>LS</v>
          </cell>
          <cell r="K981" t="e">
            <v>#REF!</v>
          </cell>
          <cell r="L981" t="e">
            <v>#REF!</v>
          </cell>
        </row>
        <row r="982">
          <cell r="B982" t="str">
            <v>Jul 2015</v>
          </cell>
          <cell r="C982" t="str">
            <v>LS</v>
          </cell>
          <cell r="K982" t="e">
            <v>#REF!</v>
          </cell>
          <cell r="L982" t="e">
            <v>#REF!</v>
          </cell>
        </row>
        <row r="983">
          <cell r="B983" t="str">
            <v>Aug 2015</v>
          </cell>
          <cell r="C983" t="str">
            <v>LS</v>
          </cell>
          <cell r="K983" t="e">
            <v>#REF!</v>
          </cell>
          <cell r="L983" t="e">
            <v>#REF!</v>
          </cell>
        </row>
        <row r="984">
          <cell r="B984" t="str">
            <v>Sep 2015</v>
          </cell>
          <cell r="C984" t="str">
            <v>LS</v>
          </cell>
          <cell r="K984" t="e">
            <v>#REF!</v>
          </cell>
          <cell r="L984" t="e">
            <v>#REF!</v>
          </cell>
        </row>
        <row r="985">
          <cell r="B985" t="str">
            <v>Oct 2014</v>
          </cell>
          <cell r="C985" t="str">
            <v>LS</v>
          </cell>
          <cell r="K985" t="e">
            <v>#REF!</v>
          </cell>
          <cell r="L985" t="e">
            <v>#REF!</v>
          </cell>
        </row>
        <row r="986">
          <cell r="B986" t="str">
            <v>Nov 2014</v>
          </cell>
          <cell r="C986" t="str">
            <v>LS</v>
          </cell>
          <cell r="K986" t="e">
            <v>#REF!</v>
          </cell>
          <cell r="L986" t="e">
            <v>#REF!</v>
          </cell>
        </row>
        <row r="987">
          <cell r="B987" t="str">
            <v>Dec 2014</v>
          </cell>
          <cell r="C987" t="str">
            <v>LS</v>
          </cell>
          <cell r="K987" t="e">
            <v>#REF!</v>
          </cell>
          <cell r="L987" t="e">
            <v>#REF!</v>
          </cell>
        </row>
        <row r="988">
          <cell r="B988" t="str">
            <v>Jan 2015</v>
          </cell>
          <cell r="C988" t="str">
            <v>LS</v>
          </cell>
          <cell r="K988" t="e">
            <v>#REF!</v>
          </cell>
          <cell r="L988" t="e">
            <v>#REF!</v>
          </cell>
        </row>
        <row r="989">
          <cell r="B989" t="str">
            <v>Feb 2015</v>
          </cell>
          <cell r="C989" t="str">
            <v>LS</v>
          </cell>
          <cell r="K989" t="e">
            <v>#REF!</v>
          </cell>
          <cell r="L989" t="e">
            <v>#REF!</v>
          </cell>
        </row>
        <row r="990">
          <cell r="B990" t="str">
            <v>Mar 2015</v>
          </cell>
          <cell r="C990" t="str">
            <v>LS</v>
          </cell>
          <cell r="K990" t="e">
            <v>#REF!</v>
          </cell>
          <cell r="L990" t="e">
            <v>#REF!</v>
          </cell>
        </row>
        <row r="991">
          <cell r="B991" t="str">
            <v>Apr 2015</v>
          </cell>
          <cell r="C991" t="str">
            <v>LS</v>
          </cell>
          <cell r="K991" t="e">
            <v>#REF!</v>
          </cell>
          <cell r="L991" t="e">
            <v>#REF!</v>
          </cell>
        </row>
        <row r="992">
          <cell r="B992" t="str">
            <v>May 2015</v>
          </cell>
          <cell r="C992" t="str">
            <v>LS</v>
          </cell>
          <cell r="K992" t="e">
            <v>#REF!</v>
          </cell>
          <cell r="L992" t="e">
            <v>#REF!</v>
          </cell>
        </row>
        <row r="993">
          <cell r="B993" t="str">
            <v>Jun 2015</v>
          </cell>
          <cell r="C993" t="str">
            <v>LS</v>
          </cell>
          <cell r="K993" t="e">
            <v>#REF!</v>
          </cell>
          <cell r="L993" t="e">
            <v>#REF!</v>
          </cell>
        </row>
        <row r="994">
          <cell r="B994" t="str">
            <v>Jul 2015</v>
          </cell>
          <cell r="C994" t="str">
            <v>LS</v>
          </cell>
          <cell r="K994" t="e">
            <v>#REF!</v>
          </cell>
          <cell r="L994" t="e">
            <v>#REF!</v>
          </cell>
        </row>
        <row r="995">
          <cell r="B995" t="str">
            <v>Aug 2015</v>
          </cell>
          <cell r="C995" t="str">
            <v>LS</v>
          </cell>
          <cell r="K995" t="e">
            <v>#REF!</v>
          </cell>
          <cell r="L995" t="e">
            <v>#REF!</v>
          </cell>
        </row>
        <row r="996">
          <cell r="B996" t="str">
            <v>Sep 2015</v>
          </cell>
          <cell r="C996" t="str">
            <v>LS</v>
          </cell>
          <cell r="K996" t="e">
            <v>#REF!</v>
          </cell>
          <cell r="L996" t="e">
            <v>#REF!</v>
          </cell>
        </row>
        <row r="997">
          <cell r="B997" t="str">
            <v>Oct 2014</v>
          </cell>
          <cell r="C997" t="str">
            <v>LS</v>
          </cell>
          <cell r="K997" t="e">
            <v>#REF!</v>
          </cell>
          <cell r="L997" t="e">
            <v>#REF!</v>
          </cell>
        </row>
        <row r="998">
          <cell r="B998" t="str">
            <v>Nov 2014</v>
          </cell>
          <cell r="C998" t="str">
            <v>LS</v>
          </cell>
          <cell r="K998" t="e">
            <v>#REF!</v>
          </cell>
          <cell r="L998" t="e">
            <v>#REF!</v>
          </cell>
        </row>
        <row r="999">
          <cell r="B999" t="str">
            <v>Dec 2014</v>
          </cell>
          <cell r="C999" t="str">
            <v>LS</v>
          </cell>
          <cell r="K999" t="e">
            <v>#REF!</v>
          </cell>
          <cell r="L999" t="e">
            <v>#REF!</v>
          </cell>
        </row>
        <row r="1000">
          <cell r="B1000" t="str">
            <v>Jan 2015</v>
          </cell>
          <cell r="C1000" t="str">
            <v>LS</v>
          </cell>
          <cell r="K1000" t="e">
            <v>#REF!</v>
          </cell>
          <cell r="L1000" t="e">
            <v>#REF!</v>
          </cell>
        </row>
        <row r="1001">
          <cell r="B1001" t="str">
            <v>Feb 2015</v>
          </cell>
          <cell r="C1001" t="str">
            <v>LS</v>
          </cell>
          <cell r="K1001" t="e">
            <v>#REF!</v>
          </cell>
          <cell r="L1001" t="e">
            <v>#REF!</v>
          </cell>
        </row>
        <row r="1002">
          <cell r="B1002" t="str">
            <v>Mar 2015</v>
          </cell>
          <cell r="C1002" t="str">
            <v>LS</v>
          </cell>
          <cell r="K1002" t="e">
            <v>#REF!</v>
          </cell>
          <cell r="L1002" t="e">
            <v>#REF!</v>
          </cell>
        </row>
        <row r="1003">
          <cell r="B1003" t="str">
            <v>Apr 2015</v>
          </cell>
          <cell r="C1003" t="str">
            <v>LS</v>
          </cell>
          <cell r="K1003" t="e">
            <v>#REF!</v>
          </cell>
          <cell r="L1003" t="e">
            <v>#REF!</v>
          </cell>
        </row>
        <row r="1004">
          <cell r="B1004" t="str">
            <v>May 2015</v>
          </cell>
          <cell r="C1004" t="str">
            <v>LS</v>
          </cell>
          <cell r="K1004" t="e">
            <v>#REF!</v>
          </cell>
          <cell r="L1004" t="e">
            <v>#REF!</v>
          </cell>
        </row>
        <row r="1005">
          <cell r="B1005" t="str">
            <v>Jun 2015</v>
          </cell>
          <cell r="C1005" t="str">
            <v>LS</v>
          </cell>
          <cell r="K1005" t="e">
            <v>#REF!</v>
          </cell>
          <cell r="L1005" t="e">
            <v>#REF!</v>
          </cell>
        </row>
        <row r="1006">
          <cell r="B1006" t="str">
            <v>Jul 2015</v>
          </cell>
          <cell r="C1006" t="str">
            <v>LS</v>
          </cell>
          <cell r="K1006" t="e">
            <v>#REF!</v>
          </cell>
          <cell r="L1006" t="e">
            <v>#REF!</v>
          </cell>
        </row>
        <row r="1007">
          <cell r="B1007" t="str">
            <v>Aug 2015</v>
          </cell>
          <cell r="C1007" t="str">
            <v>LS</v>
          </cell>
          <cell r="K1007" t="e">
            <v>#REF!</v>
          </cell>
          <cell r="L1007" t="e">
            <v>#REF!</v>
          </cell>
        </row>
        <row r="1008">
          <cell r="B1008" t="str">
            <v>Sep 2015</v>
          </cell>
          <cell r="C1008" t="str">
            <v>LS</v>
          </cell>
          <cell r="K1008" t="e">
            <v>#REF!</v>
          </cell>
          <cell r="L1008" t="e">
            <v>#REF!</v>
          </cell>
        </row>
        <row r="1009">
          <cell r="B1009" t="str">
            <v>Oct 2014</v>
          </cell>
          <cell r="C1009" t="str">
            <v>LS</v>
          </cell>
          <cell r="K1009" t="e">
            <v>#REF!</v>
          </cell>
          <cell r="L1009" t="e">
            <v>#REF!</v>
          </cell>
        </row>
        <row r="1010">
          <cell r="B1010" t="str">
            <v>Nov 2014</v>
          </cell>
          <cell r="C1010" t="str">
            <v>LS</v>
          </cell>
          <cell r="K1010" t="e">
            <v>#REF!</v>
          </cell>
          <cell r="L1010" t="e">
            <v>#REF!</v>
          </cell>
        </row>
        <row r="1011">
          <cell r="B1011" t="str">
            <v>Dec 2014</v>
          </cell>
          <cell r="C1011" t="str">
            <v>LS</v>
          </cell>
          <cell r="K1011" t="e">
            <v>#REF!</v>
          </cell>
          <cell r="L1011" t="e">
            <v>#REF!</v>
          </cell>
        </row>
        <row r="1012">
          <cell r="B1012" t="str">
            <v>Jan 2015</v>
          </cell>
          <cell r="C1012" t="str">
            <v>LS</v>
          </cell>
          <cell r="K1012" t="e">
            <v>#REF!</v>
          </cell>
          <cell r="L1012" t="e">
            <v>#REF!</v>
          </cell>
        </row>
        <row r="1013">
          <cell r="B1013" t="str">
            <v>Feb 2015</v>
          </cell>
          <cell r="C1013" t="str">
            <v>LS</v>
          </cell>
          <cell r="K1013" t="e">
            <v>#REF!</v>
          </cell>
          <cell r="L1013" t="e">
            <v>#REF!</v>
          </cell>
        </row>
        <row r="1014">
          <cell r="B1014" t="str">
            <v>Mar 2015</v>
          </cell>
          <cell r="C1014" t="str">
            <v>LS</v>
          </cell>
          <cell r="K1014" t="e">
            <v>#REF!</v>
          </cell>
          <cell r="L1014" t="e">
            <v>#REF!</v>
          </cell>
        </row>
        <row r="1015">
          <cell r="B1015" t="str">
            <v>Apr 2015</v>
          </cell>
          <cell r="C1015" t="str">
            <v>LS</v>
          </cell>
          <cell r="K1015" t="e">
            <v>#REF!</v>
          </cell>
          <cell r="L1015" t="e">
            <v>#REF!</v>
          </cell>
        </row>
        <row r="1016">
          <cell r="B1016" t="str">
            <v>May 2015</v>
          </cell>
          <cell r="C1016" t="str">
            <v>LS</v>
          </cell>
          <cell r="K1016" t="e">
            <v>#REF!</v>
          </cell>
          <cell r="L1016" t="e">
            <v>#REF!</v>
          </cell>
        </row>
        <row r="1017">
          <cell r="B1017" t="str">
            <v>Jun 2015</v>
          </cell>
          <cell r="C1017" t="str">
            <v>LS</v>
          </cell>
          <cell r="K1017" t="e">
            <v>#REF!</v>
          </cell>
          <cell r="L1017" t="e">
            <v>#REF!</v>
          </cell>
        </row>
        <row r="1018">
          <cell r="B1018" t="str">
            <v>Jul 2015</v>
          </cell>
          <cell r="C1018" t="str">
            <v>LS</v>
          </cell>
          <cell r="K1018" t="e">
            <v>#REF!</v>
          </cell>
          <cell r="L1018" t="e">
            <v>#REF!</v>
          </cell>
        </row>
        <row r="1019">
          <cell r="B1019" t="str">
            <v>Aug 2015</v>
          </cell>
          <cell r="C1019" t="str">
            <v>LS</v>
          </cell>
          <cell r="K1019" t="e">
            <v>#REF!</v>
          </cell>
          <cell r="L1019" t="e">
            <v>#REF!</v>
          </cell>
        </row>
        <row r="1020">
          <cell r="B1020" t="str">
            <v>Sep 2015</v>
          </cell>
          <cell r="C1020" t="str">
            <v>LS</v>
          </cell>
          <cell r="K1020" t="e">
            <v>#REF!</v>
          </cell>
          <cell r="L1020" t="e">
            <v>#REF!</v>
          </cell>
        </row>
        <row r="1021">
          <cell r="B1021" t="str">
            <v>Oct 2014</v>
          </cell>
          <cell r="C1021" t="str">
            <v>LS</v>
          </cell>
          <cell r="K1021" t="e">
            <v>#REF!</v>
          </cell>
          <cell r="L1021" t="e">
            <v>#REF!</v>
          </cell>
        </row>
        <row r="1022">
          <cell r="B1022" t="str">
            <v>Nov 2014</v>
          </cell>
          <cell r="C1022" t="str">
            <v>LS</v>
          </cell>
          <cell r="K1022" t="e">
            <v>#REF!</v>
          </cell>
          <cell r="L1022" t="e">
            <v>#REF!</v>
          </cell>
        </row>
        <row r="1023">
          <cell r="B1023" t="str">
            <v>Dec 2014</v>
          </cell>
          <cell r="C1023" t="str">
            <v>LS</v>
          </cell>
          <cell r="K1023" t="e">
            <v>#REF!</v>
          </cell>
          <cell r="L1023" t="e">
            <v>#REF!</v>
          </cell>
        </row>
        <row r="1024">
          <cell r="B1024" t="str">
            <v>Jan 2015</v>
          </cell>
          <cell r="C1024" t="str">
            <v>LS</v>
          </cell>
          <cell r="K1024" t="e">
            <v>#REF!</v>
          </cell>
          <cell r="L1024" t="e">
            <v>#REF!</v>
          </cell>
        </row>
        <row r="1025">
          <cell r="B1025" t="str">
            <v>Feb 2015</v>
          </cell>
          <cell r="C1025" t="str">
            <v>LS</v>
          </cell>
          <cell r="K1025" t="e">
            <v>#REF!</v>
          </cell>
          <cell r="L1025" t="e">
            <v>#REF!</v>
          </cell>
        </row>
        <row r="1026">
          <cell r="B1026" t="str">
            <v>Mar 2015</v>
          </cell>
          <cell r="C1026" t="str">
            <v>LS</v>
          </cell>
          <cell r="K1026" t="e">
            <v>#REF!</v>
          </cell>
          <cell r="L1026" t="e">
            <v>#REF!</v>
          </cell>
        </row>
        <row r="1027">
          <cell r="B1027" t="str">
            <v>Apr 2015</v>
          </cell>
          <cell r="C1027" t="str">
            <v>LS</v>
          </cell>
          <cell r="K1027" t="e">
            <v>#REF!</v>
          </cell>
          <cell r="L1027" t="e">
            <v>#REF!</v>
          </cell>
        </row>
        <row r="1028">
          <cell r="B1028" t="str">
            <v>May 2015</v>
          </cell>
          <cell r="C1028" t="str">
            <v>LS</v>
          </cell>
          <cell r="K1028" t="e">
            <v>#REF!</v>
          </cell>
          <cell r="L1028" t="e">
            <v>#REF!</v>
          </cell>
        </row>
        <row r="1029">
          <cell r="B1029" t="str">
            <v>Jun 2015</v>
          </cell>
          <cell r="C1029" t="str">
            <v>LS</v>
          </cell>
          <cell r="K1029" t="e">
            <v>#REF!</v>
          </cell>
          <cell r="L1029" t="e">
            <v>#REF!</v>
          </cell>
        </row>
        <row r="1030">
          <cell r="B1030" t="str">
            <v>Jul 2015</v>
          </cell>
          <cell r="C1030" t="str">
            <v>LS</v>
          </cell>
          <cell r="K1030" t="e">
            <v>#REF!</v>
          </cell>
          <cell r="L1030" t="e">
            <v>#REF!</v>
          </cell>
        </row>
        <row r="1031">
          <cell r="B1031" t="str">
            <v>Aug 2015</v>
          </cell>
          <cell r="C1031" t="str">
            <v>LS</v>
          </cell>
          <cell r="K1031" t="e">
            <v>#REF!</v>
          </cell>
          <cell r="L1031" t="e">
            <v>#REF!</v>
          </cell>
        </row>
        <row r="1032">
          <cell r="B1032" t="str">
            <v>Sep 2015</v>
          </cell>
          <cell r="C1032" t="str">
            <v>LS</v>
          </cell>
          <cell r="K1032" t="e">
            <v>#REF!</v>
          </cell>
          <cell r="L1032" t="e">
            <v>#REF!</v>
          </cell>
        </row>
        <row r="1033">
          <cell r="B1033" t="str">
            <v>Oct 2014</v>
          </cell>
          <cell r="C1033" t="str">
            <v>LS</v>
          </cell>
          <cell r="K1033" t="e">
            <v>#REF!</v>
          </cell>
          <cell r="L1033" t="e">
            <v>#REF!</v>
          </cell>
        </row>
        <row r="1034">
          <cell r="B1034" t="str">
            <v>Nov 2014</v>
          </cell>
          <cell r="C1034" t="str">
            <v>LS</v>
          </cell>
          <cell r="K1034" t="e">
            <v>#REF!</v>
          </cell>
          <cell r="L1034" t="e">
            <v>#REF!</v>
          </cell>
        </row>
        <row r="1035">
          <cell r="B1035" t="str">
            <v>Dec 2014</v>
          </cell>
          <cell r="C1035" t="str">
            <v>LS</v>
          </cell>
          <cell r="K1035" t="e">
            <v>#REF!</v>
          </cell>
          <cell r="L1035" t="e">
            <v>#REF!</v>
          </cell>
        </row>
        <row r="1036">
          <cell r="B1036" t="str">
            <v>Jan 2015</v>
          </cell>
          <cell r="C1036" t="str">
            <v>RLS</v>
          </cell>
          <cell r="K1036" t="e">
            <v>#REF!</v>
          </cell>
          <cell r="L1036" t="e">
            <v>#REF!</v>
          </cell>
        </row>
        <row r="1037">
          <cell r="B1037" t="str">
            <v>Feb 2015</v>
          </cell>
          <cell r="C1037" t="str">
            <v>RLS</v>
          </cell>
          <cell r="K1037" t="e">
            <v>#REF!</v>
          </cell>
          <cell r="L1037" t="e">
            <v>#REF!</v>
          </cell>
        </row>
        <row r="1038">
          <cell r="B1038" t="str">
            <v>Mar 2015</v>
          </cell>
          <cell r="C1038" t="str">
            <v>RLS</v>
          </cell>
          <cell r="K1038" t="e">
            <v>#REF!</v>
          </cell>
          <cell r="L1038" t="e">
            <v>#REF!</v>
          </cell>
        </row>
        <row r="1039">
          <cell r="B1039" t="str">
            <v>Apr 2015</v>
          </cell>
          <cell r="C1039" t="str">
            <v>RLS</v>
          </cell>
          <cell r="K1039" t="e">
            <v>#REF!</v>
          </cell>
          <cell r="L1039" t="e">
            <v>#REF!</v>
          </cell>
        </row>
        <row r="1040">
          <cell r="B1040" t="str">
            <v>May 2015</v>
          </cell>
          <cell r="C1040" t="str">
            <v>RLS</v>
          </cell>
          <cell r="K1040" t="e">
            <v>#REF!</v>
          </cell>
          <cell r="L1040" t="e">
            <v>#REF!</v>
          </cell>
        </row>
        <row r="1041">
          <cell r="B1041" t="str">
            <v>Jun 2015</v>
          </cell>
          <cell r="C1041" t="str">
            <v>RLS</v>
          </cell>
          <cell r="K1041" t="e">
            <v>#REF!</v>
          </cell>
          <cell r="L1041" t="e">
            <v>#REF!</v>
          </cell>
        </row>
        <row r="1042">
          <cell r="B1042" t="str">
            <v>Jul 2015</v>
          </cell>
          <cell r="C1042" t="str">
            <v>RLS</v>
          </cell>
          <cell r="K1042" t="e">
            <v>#REF!</v>
          </cell>
          <cell r="L1042" t="e">
            <v>#REF!</v>
          </cell>
        </row>
        <row r="1043">
          <cell r="B1043" t="str">
            <v>Aug 2015</v>
          </cell>
          <cell r="C1043" t="str">
            <v>RLS</v>
          </cell>
          <cell r="K1043" t="e">
            <v>#REF!</v>
          </cell>
          <cell r="L1043" t="e">
            <v>#REF!</v>
          </cell>
        </row>
        <row r="1044">
          <cell r="B1044" t="str">
            <v>Sep 2015</v>
          </cell>
          <cell r="C1044" t="str">
            <v>RLS</v>
          </cell>
          <cell r="K1044" t="e">
            <v>#REF!</v>
          </cell>
          <cell r="L1044" t="e">
            <v>#REF!</v>
          </cell>
        </row>
        <row r="1045">
          <cell r="B1045" t="str">
            <v>Oct 2014</v>
          </cell>
          <cell r="C1045" t="str">
            <v>RLS</v>
          </cell>
          <cell r="K1045" t="e">
            <v>#REF!</v>
          </cell>
          <cell r="L1045" t="e">
            <v>#REF!</v>
          </cell>
        </row>
        <row r="1046">
          <cell r="B1046" t="str">
            <v>Nov 2014</v>
          </cell>
          <cell r="C1046" t="str">
            <v>RLS</v>
          </cell>
          <cell r="K1046" t="e">
            <v>#REF!</v>
          </cell>
          <cell r="L1046" t="e">
            <v>#REF!</v>
          </cell>
        </row>
        <row r="1047">
          <cell r="B1047" t="str">
            <v>Dec 2014</v>
          </cell>
          <cell r="C1047" t="str">
            <v>RLS</v>
          </cell>
          <cell r="K1047" t="e">
            <v>#REF!</v>
          </cell>
          <cell r="L1047" t="e">
            <v>#REF!</v>
          </cell>
        </row>
        <row r="1048">
          <cell r="B1048" t="str">
            <v>Jan 2015</v>
          </cell>
          <cell r="C1048" t="str">
            <v>RLS</v>
          </cell>
          <cell r="K1048" t="e">
            <v>#REF!</v>
          </cell>
          <cell r="L1048" t="e">
            <v>#REF!</v>
          </cell>
        </row>
        <row r="1049">
          <cell r="B1049" t="str">
            <v>Feb 2015</v>
          </cell>
          <cell r="C1049" t="str">
            <v>RLS</v>
          </cell>
          <cell r="K1049" t="e">
            <v>#REF!</v>
          </cell>
          <cell r="L1049" t="e">
            <v>#REF!</v>
          </cell>
        </row>
        <row r="1050">
          <cell r="B1050" t="str">
            <v>Mar 2015</v>
          </cell>
          <cell r="C1050" t="str">
            <v>RLS</v>
          </cell>
          <cell r="K1050" t="e">
            <v>#REF!</v>
          </cell>
          <cell r="L1050" t="e">
            <v>#REF!</v>
          </cell>
        </row>
        <row r="1051">
          <cell r="B1051" t="str">
            <v>Apr 2015</v>
          </cell>
          <cell r="C1051" t="str">
            <v>RLS</v>
          </cell>
          <cell r="K1051" t="e">
            <v>#REF!</v>
          </cell>
          <cell r="L1051" t="e">
            <v>#REF!</v>
          </cell>
        </row>
        <row r="1052">
          <cell r="B1052" t="str">
            <v>May 2015</v>
          </cell>
          <cell r="C1052" t="str">
            <v>RLS</v>
          </cell>
          <cell r="K1052" t="e">
            <v>#REF!</v>
          </cell>
          <cell r="L1052" t="e">
            <v>#REF!</v>
          </cell>
        </row>
        <row r="1053">
          <cell r="B1053" t="str">
            <v>Jun 2015</v>
          </cell>
          <cell r="C1053" t="str">
            <v>RLS</v>
          </cell>
          <cell r="K1053" t="e">
            <v>#REF!</v>
          </cell>
          <cell r="L1053" t="e">
            <v>#REF!</v>
          </cell>
        </row>
        <row r="1054">
          <cell r="B1054" t="str">
            <v>Jul 2015</v>
          </cell>
          <cell r="C1054" t="str">
            <v>RLS</v>
          </cell>
          <cell r="K1054" t="e">
            <v>#REF!</v>
          </cell>
          <cell r="L1054" t="e">
            <v>#REF!</v>
          </cell>
        </row>
        <row r="1055">
          <cell r="B1055" t="str">
            <v>Aug 2015</v>
          </cell>
          <cell r="C1055" t="str">
            <v>RLS</v>
          </cell>
          <cell r="K1055" t="e">
            <v>#REF!</v>
          </cell>
          <cell r="L1055" t="e">
            <v>#REF!</v>
          </cell>
        </row>
        <row r="1056">
          <cell r="B1056" t="str">
            <v>Sep 2015</v>
          </cell>
          <cell r="C1056" t="str">
            <v>RLS</v>
          </cell>
          <cell r="K1056" t="e">
            <v>#REF!</v>
          </cell>
          <cell r="L1056" t="e">
            <v>#REF!</v>
          </cell>
        </row>
        <row r="1057">
          <cell r="B1057" t="str">
            <v>Oct 2014</v>
          </cell>
          <cell r="C1057" t="str">
            <v>RLS</v>
          </cell>
          <cell r="K1057" t="e">
            <v>#REF!</v>
          </cell>
          <cell r="L1057" t="e">
            <v>#REF!</v>
          </cell>
        </row>
        <row r="1058">
          <cell r="B1058" t="str">
            <v>Nov 2014</v>
          </cell>
          <cell r="C1058" t="str">
            <v>RLS</v>
          </cell>
          <cell r="K1058" t="e">
            <v>#REF!</v>
          </cell>
          <cell r="L1058" t="e">
            <v>#REF!</v>
          </cell>
        </row>
        <row r="1059">
          <cell r="B1059" t="str">
            <v>Dec 2014</v>
          </cell>
          <cell r="C1059" t="str">
            <v>RLS</v>
          </cell>
          <cell r="K1059" t="e">
            <v>#REF!</v>
          </cell>
          <cell r="L1059" t="e">
            <v>#REF!</v>
          </cell>
        </row>
        <row r="1060">
          <cell r="B1060" t="str">
            <v>Jan 2015</v>
          </cell>
          <cell r="C1060" t="str">
            <v>RLS</v>
          </cell>
          <cell r="K1060" t="e">
            <v>#REF!</v>
          </cell>
          <cell r="L1060" t="e">
            <v>#REF!</v>
          </cell>
        </row>
        <row r="1061">
          <cell r="B1061" t="str">
            <v>Feb 2015</v>
          </cell>
          <cell r="C1061" t="str">
            <v>RLS</v>
          </cell>
          <cell r="K1061" t="e">
            <v>#REF!</v>
          </cell>
          <cell r="L1061" t="e">
            <v>#REF!</v>
          </cell>
        </row>
        <row r="1062">
          <cell r="B1062" t="str">
            <v>Mar 2015</v>
          </cell>
          <cell r="C1062" t="str">
            <v>RLS</v>
          </cell>
          <cell r="K1062" t="e">
            <v>#REF!</v>
          </cell>
          <cell r="L1062" t="e">
            <v>#REF!</v>
          </cell>
        </row>
        <row r="1063">
          <cell r="B1063" t="str">
            <v>Apr 2015</v>
          </cell>
          <cell r="C1063" t="str">
            <v>RLS</v>
          </cell>
          <cell r="K1063" t="e">
            <v>#REF!</v>
          </cell>
          <cell r="L1063" t="e">
            <v>#REF!</v>
          </cell>
        </row>
        <row r="1064">
          <cell r="B1064" t="str">
            <v>May 2015</v>
          </cell>
          <cell r="C1064" t="str">
            <v>RLS</v>
          </cell>
          <cell r="K1064" t="e">
            <v>#REF!</v>
          </cell>
          <cell r="L1064" t="e">
            <v>#REF!</v>
          </cell>
        </row>
        <row r="1065">
          <cell r="B1065" t="str">
            <v>Jun 2015</v>
          </cell>
          <cell r="C1065" t="str">
            <v>RLS</v>
          </cell>
          <cell r="K1065" t="e">
            <v>#REF!</v>
          </cell>
          <cell r="L1065" t="e">
            <v>#REF!</v>
          </cell>
        </row>
        <row r="1066">
          <cell r="B1066" t="str">
            <v>Jul 2015</v>
          </cell>
          <cell r="C1066" t="str">
            <v>RLS</v>
          </cell>
          <cell r="K1066" t="e">
            <v>#REF!</v>
          </cell>
          <cell r="L1066" t="e">
            <v>#REF!</v>
          </cell>
        </row>
        <row r="1067">
          <cell r="B1067" t="str">
            <v>Aug 2015</v>
          </cell>
          <cell r="C1067" t="str">
            <v>RLS</v>
          </cell>
          <cell r="K1067" t="e">
            <v>#REF!</v>
          </cell>
          <cell r="L1067" t="e">
            <v>#REF!</v>
          </cell>
        </row>
        <row r="1068">
          <cell r="B1068" t="str">
            <v>Sep 2015</v>
          </cell>
          <cell r="C1068" t="str">
            <v>RLS</v>
          </cell>
          <cell r="K1068" t="e">
            <v>#REF!</v>
          </cell>
          <cell r="L1068" t="e">
            <v>#REF!</v>
          </cell>
        </row>
        <row r="1069">
          <cell r="B1069" t="str">
            <v>Oct 2014</v>
          </cell>
          <cell r="C1069" t="str">
            <v>RLS</v>
          </cell>
          <cell r="K1069" t="e">
            <v>#REF!</v>
          </cell>
          <cell r="L1069" t="e">
            <v>#REF!</v>
          </cell>
        </row>
        <row r="1070">
          <cell r="B1070" t="str">
            <v>Nov 2014</v>
          </cell>
          <cell r="C1070" t="str">
            <v>RLS</v>
          </cell>
          <cell r="K1070" t="e">
            <v>#REF!</v>
          </cell>
          <cell r="L1070" t="e">
            <v>#REF!</v>
          </cell>
        </row>
        <row r="1071">
          <cell r="B1071" t="str">
            <v>Dec 2014</v>
          </cell>
          <cell r="C1071" t="str">
            <v>RLS</v>
          </cell>
          <cell r="K1071" t="e">
            <v>#REF!</v>
          </cell>
          <cell r="L1071" t="e">
            <v>#REF!</v>
          </cell>
        </row>
        <row r="1072">
          <cell r="B1072" t="str">
            <v>Jan 2015</v>
          </cell>
          <cell r="C1072" t="str">
            <v>RLS</v>
          </cell>
          <cell r="K1072" t="e">
            <v>#REF!</v>
          </cell>
          <cell r="L1072" t="e">
            <v>#REF!</v>
          </cell>
        </row>
        <row r="1073">
          <cell r="B1073" t="str">
            <v>Feb 2015</v>
          </cell>
          <cell r="C1073" t="str">
            <v>RLS</v>
          </cell>
          <cell r="K1073" t="e">
            <v>#REF!</v>
          </cell>
          <cell r="L1073" t="e">
            <v>#REF!</v>
          </cell>
        </row>
        <row r="1074">
          <cell r="B1074" t="str">
            <v>Mar 2015</v>
          </cell>
          <cell r="C1074" t="str">
            <v>RLS</v>
          </cell>
          <cell r="K1074" t="e">
            <v>#REF!</v>
          </cell>
          <cell r="L1074" t="e">
            <v>#REF!</v>
          </cell>
        </row>
        <row r="1075">
          <cell r="B1075" t="str">
            <v>Apr 2015</v>
          </cell>
          <cell r="C1075" t="str">
            <v>RLS</v>
          </cell>
          <cell r="K1075" t="e">
            <v>#REF!</v>
          </cell>
          <cell r="L1075" t="e">
            <v>#REF!</v>
          </cell>
        </row>
        <row r="1076">
          <cell r="B1076" t="str">
            <v>May 2015</v>
          </cell>
          <cell r="C1076" t="str">
            <v>RLS</v>
          </cell>
          <cell r="K1076" t="e">
            <v>#REF!</v>
          </cell>
          <cell r="L1076" t="e">
            <v>#REF!</v>
          </cell>
        </row>
        <row r="1077">
          <cell r="B1077" t="str">
            <v>Jun 2015</v>
          </cell>
          <cell r="C1077" t="str">
            <v>RLS</v>
          </cell>
          <cell r="K1077" t="e">
            <v>#REF!</v>
          </cell>
          <cell r="L1077" t="e">
            <v>#REF!</v>
          </cell>
        </row>
        <row r="1078">
          <cell r="B1078" t="str">
            <v>Jul 2015</v>
          </cell>
          <cell r="C1078" t="str">
            <v>RLS</v>
          </cell>
          <cell r="K1078" t="e">
            <v>#REF!</v>
          </cell>
          <cell r="L1078" t="e">
            <v>#REF!</v>
          </cell>
        </row>
        <row r="1079">
          <cell r="B1079" t="str">
            <v>Aug 2015</v>
          </cell>
          <cell r="C1079" t="str">
            <v>RLS</v>
          </cell>
          <cell r="K1079" t="e">
            <v>#REF!</v>
          </cell>
          <cell r="L1079" t="e">
            <v>#REF!</v>
          </cell>
        </row>
        <row r="1080">
          <cell r="B1080" t="str">
            <v>Sep 2015</v>
          </cell>
          <cell r="C1080" t="str">
            <v>RLS</v>
          </cell>
          <cell r="K1080" t="e">
            <v>#REF!</v>
          </cell>
          <cell r="L1080" t="e">
            <v>#REF!</v>
          </cell>
        </row>
        <row r="1081">
          <cell r="B1081" t="str">
            <v>Oct 2014</v>
          </cell>
          <cell r="C1081" t="str">
            <v>RLS</v>
          </cell>
          <cell r="K1081" t="e">
            <v>#REF!</v>
          </cell>
          <cell r="L1081" t="e">
            <v>#REF!</v>
          </cell>
        </row>
        <row r="1082">
          <cell r="B1082" t="str">
            <v>Nov 2014</v>
          </cell>
          <cell r="C1082" t="str">
            <v>RLS</v>
          </cell>
          <cell r="K1082" t="e">
            <v>#REF!</v>
          </cell>
          <cell r="L1082" t="e">
            <v>#REF!</v>
          </cell>
        </row>
        <row r="1083">
          <cell r="B1083" t="str">
            <v>Dec 2014</v>
          </cell>
          <cell r="C1083" t="str">
            <v>RLS</v>
          </cell>
          <cell r="K1083" t="e">
            <v>#REF!</v>
          </cell>
          <cell r="L1083" t="e">
            <v>#REF!</v>
          </cell>
        </row>
        <row r="1084">
          <cell r="B1084" t="str">
            <v>Jan 2015</v>
          </cell>
          <cell r="C1084" t="str">
            <v>RLS</v>
          </cell>
          <cell r="K1084" t="e">
            <v>#REF!</v>
          </cell>
          <cell r="L1084" t="e">
            <v>#REF!</v>
          </cell>
        </row>
        <row r="1085">
          <cell r="B1085" t="str">
            <v>Feb 2015</v>
          </cell>
          <cell r="C1085" t="str">
            <v>RLS</v>
          </cell>
          <cell r="K1085" t="e">
            <v>#REF!</v>
          </cell>
          <cell r="L1085" t="e">
            <v>#REF!</v>
          </cell>
        </row>
        <row r="1086">
          <cell r="B1086" t="str">
            <v>Mar 2015</v>
          </cell>
          <cell r="C1086" t="str">
            <v>RLS</v>
          </cell>
          <cell r="K1086" t="e">
            <v>#REF!</v>
          </cell>
          <cell r="L1086" t="e">
            <v>#REF!</v>
          </cell>
        </row>
        <row r="1087">
          <cell r="B1087" t="str">
            <v>Apr 2015</v>
          </cell>
          <cell r="C1087" t="str">
            <v>RLS</v>
          </cell>
          <cell r="K1087" t="e">
            <v>#REF!</v>
          </cell>
          <cell r="L1087" t="e">
            <v>#REF!</v>
          </cell>
        </row>
        <row r="1088">
          <cell r="B1088" t="str">
            <v>May 2015</v>
          </cell>
          <cell r="C1088" t="str">
            <v>RLS</v>
          </cell>
          <cell r="K1088" t="e">
            <v>#REF!</v>
          </cell>
          <cell r="L1088" t="e">
            <v>#REF!</v>
          </cell>
        </row>
        <row r="1089">
          <cell r="B1089" t="str">
            <v>Jun 2015</v>
          </cell>
          <cell r="C1089" t="str">
            <v>RLS</v>
          </cell>
          <cell r="K1089" t="e">
            <v>#REF!</v>
          </cell>
          <cell r="L1089" t="e">
            <v>#REF!</v>
          </cell>
        </row>
        <row r="1090">
          <cell r="B1090" t="str">
            <v>Jul 2015</v>
          </cell>
          <cell r="C1090" t="str">
            <v>RLS</v>
          </cell>
          <cell r="K1090" t="e">
            <v>#REF!</v>
          </cell>
          <cell r="L1090" t="e">
            <v>#REF!</v>
          </cell>
        </row>
        <row r="1091">
          <cell r="B1091" t="str">
            <v>Aug 2015</v>
          </cell>
          <cell r="C1091" t="str">
            <v>RLS</v>
          </cell>
          <cell r="K1091" t="e">
            <v>#REF!</v>
          </cell>
          <cell r="L1091" t="e">
            <v>#REF!</v>
          </cell>
        </row>
        <row r="1092">
          <cell r="B1092" t="str">
            <v>Sep 2015</v>
          </cell>
          <cell r="C1092" t="str">
            <v>RLS</v>
          </cell>
          <cell r="K1092" t="e">
            <v>#REF!</v>
          </cell>
          <cell r="L1092" t="e">
            <v>#REF!</v>
          </cell>
        </row>
        <row r="1093">
          <cell r="B1093" t="str">
            <v>Oct 2014</v>
          </cell>
          <cell r="C1093" t="str">
            <v>RLS</v>
          </cell>
          <cell r="K1093" t="e">
            <v>#REF!</v>
          </cell>
          <cell r="L1093" t="e">
            <v>#REF!</v>
          </cell>
        </row>
        <row r="1094">
          <cell r="B1094" t="str">
            <v>Nov 2014</v>
          </cell>
          <cell r="C1094" t="str">
            <v>RLS</v>
          </cell>
          <cell r="K1094" t="e">
            <v>#REF!</v>
          </cell>
          <cell r="L1094" t="e">
            <v>#REF!</v>
          </cell>
        </row>
        <row r="1095">
          <cell r="B1095" t="str">
            <v>Dec 2014</v>
          </cell>
          <cell r="C1095" t="str">
            <v>RLS</v>
          </cell>
          <cell r="K1095" t="e">
            <v>#REF!</v>
          </cell>
          <cell r="L1095" t="e">
            <v>#REF!</v>
          </cell>
        </row>
        <row r="1096">
          <cell r="B1096" t="str">
            <v>Jan 2015</v>
          </cell>
          <cell r="C1096" t="str">
            <v>RLS</v>
          </cell>
          <cell r="K1096" t="e">
            <v>#REF!</v>
          </cell>
          <cell r="L1096" t="e">
            <v>#REF!</v>
          </cell>
        </row>
        <row r="1097">
          <cell r="B1097" t="str">
            <v>Feb 2015</v>
          </cell>
          <cell r="C1097" t="str">
            <v>RLS</v>
          </cell>
          <cell r="K1097" t="e">
            <v>#REF!</v>
          </cell>
          <cell r="L1097" t="e">
            <v>#REF!</v>
          </cell>
        </row>
        <row r="1098">
          <cell r="B1098" t="str">
            <v>Mar 2015</v>
          </cell>
          <cell r="C1098" t="str">
            <v>RLS</v>
          </cell>
          <cell r="K1098" t="e">
            <v>#REF!</v>
          </cell>
          <cell r="L1098" t="e">
            <v>#REF!</v>
          </cell>
        </row>
        <row r="1099">
          <cell r="B1099" t="str">
            <v>Apr 2015</v>
          </cell>
          <cell r="C1099" t="str">
            <v>RLS</v>
          </cell>
          <cell r="K1099" t="e">
            <v>#REF!</v>
          </cell>
          <cell r="L1099" t="e">
            <v>#REF!</v>
          </cell>
        </row>
        <row r="1100">
          <cell r="B1100" t="str">
            <v>May 2015</v>
          </cell>
          <cell r="C1100" t="str">
            <v>RLS</v>
          </cell>
          <cell r="K1100" t="e">
            <v>#REF!</v>
          </cell>
          <cell r="L1100" t="e">
            <v>#REF!</v>
          </cell>
        </row>
        <row r="1101">
          <cell r="B1101" t="str">
            <v>Jun 2015</v>
          </cell>
          <cell r="C1101" t="str">
            <v>RLS</v>
          </cell>
          <cell r="K1101" t="e">
            <v>#REF!</v>
          </cell>
          <cell r="L1101" t="e">
            <v>#REF!</v>
          </cell>
        </row>
        <row r="1102">
          <cell r="B1102" t="str">
            <v>Jul 2015</v>
          </cell>
          <cell r="C1102" t="str">
            <v>RLS</v>
          </cell>
          <cell r="K1102" t="e">
            <v>#REF!</v>
          </cell>
          <cell r="L1102" t="e">
            <v>#REF!</v>
          </cell>
        </row>
        <row r="1103">
          <cell r="B1103" t="str">
            <v>Aug 2015</v>
          </cell>
          <cell r="C1103" t="str">
            <v>RLS</v>
          </cell>
          <cell r="K1103" t="e">
            <v>#REF!</v>
          </cell>
          <cell r="L1103" t="e">
            <v>#REF!</v>
          </cell>
        </row>
        <row r="1104">
          <cell r="B1104" t="str">
            <v>Sep 2015</v>
          </cell>
          <cell r="C1104" t="str">
            <v>RLS</v>
          </cell>
          <cell r="K1104" t="e">
            <v>#REF!</v>
          </cell>
          <cell r="L1104" t="e">
            <v>#REF!</v>
          </cell>
        </row>
        <row r="1105">
          <cell r="B1105" t="str">
            <v>Oct 2014</v>
          </cell>
          <cell r="C1105" t="str">
            <v>RLS</v>
          </cell>
          <cell r="K1105" t="e">
            <v>#REF!</v>
          </cell>
          <cell r="L1105" t="e">
            <v>#REF!</v>
          </cell>
        </row>
        <row r="1106">
          <cell r="B1106" t="str">
            <v>Nov 2014</v>
          </cell>
          <cell r="C1106" t="str">
            <v>RLS</v>
          </cell>
          <cell r="K1106" t="e">
            <v>#REF!</v>
          </cell>
          <cell r="L1106" t="e">
            <v>#REF!</v>
          </cell>
        </row>
        <row r="1107">
          <cell r="B1107" t="str">
            <v>Dec 2014</v>
          </cell>
          <cell r="C1107" t="str">
            <v>RLS</v>
          </cell>
          <cell r="K1107" t="e">
            <v>#REF!</v>
          </cell>
          <cell r="L1107" t="e">
            <v>#REF!</v>
          </cell>
        </row>
        <row r="1108">
          <cell r="B1108" t="str">
            <v>Jan 2015</v>
          </cell>
          <cell r="C1108" t="str">
            <v>RLS</v>
          </cell>
          <cell r="K1108" t="e">
            <v>#REF!</v>
          </cell>
          <cell r="L1108" t="e">
            <v>#REF!</v>
          </cell>
        </row>
        <row r="1109">
          <cell r="B1109" t="str">
            <v>Feb 2015</v>
          </cell>
          <cell r="C1109" t="str">
            <v>RLS</v>
          </cell>
          <cell r="K1109" t="e">
            <v>#REF!</v>
          </cell>
          <cell r="L1109" t="e">
            <v>#REF!</v>
          </cell>
        </row>
        <row r="1110">
          <cell r="B1110" t="str">
            <v>Mar 2015</v>
          </cell>
          <cell r="C1110" t="str">
            <v>RLS</v>
          </cell>
          <cell r="K1110" t="e">
            <v>#REF!</v>
          </cell>
          <cell r="L1110" t="e">
            <v>#REF!</v>
          </cell>
        </row>
        <row r="1111">
          <cell r="B1111" t="str">
            <v>Apr 2015</v>
          </cell>
          <cell r="C1111" t="str">
            <v>RLS</v>
          </cell>
          <cell r="K1111" t="e">
            <v>#REF!</v>
          </cell>
          <cell r="L1111" t="e">
            <v>#REF!</v>
          </cell>
        </row>
        <row r="1112">
          <cell r="B1112" t="str">
            <v>May 2015</v>
          </cell>
          <cell r="C1112" t="str">
            <v>RLS</v>
          </cell>
          <cell r="K1112" t="e">
            <v>#REF!</v>
          </cell>
          <cell r="L1112" t="e">
            <v>#REF!</v>
          </cell>
        </row>
        <row r="1113">
          <cell r="B1113" t="str">
            <v>Jun 2015</v>
          </cell>
          <cell r="C1113" t="str">
            <v>RLS</v>
          </cell>
          <cell r="K1113" t="e">
            <v>#REF!</v>
          </cell>
          <cell r="L1113" t="e">
            <v>#REF!</v>
          </cell>
        </row>
        <row r="1114">
          <cell r="B1114" t="str">
            <v>Jul 2015</v>
          </cell>
          <cell r="C1114" t="str">
            <v>RLS</v>
          </cell>
          <cell r="K1114" t="e">
            <v>#REF!</v>
          </cell>
          <cell r="L1114" t="e">
            <v>#REF!</v>
          </cell>
        </row>
        <row r="1115">
          <cell r="B1115" t="str">
            <v>Aug 2015</v>
          </cell>
          <cell r="C1115" t="str">
            <v>RLS</v>
          </cell>
          <cell r="K1115" t="e">
            <v>#REF!</v>
          </cell>
          <cell r="L1115" t="e">
            <v>#REF!</v>
          </cell>
        </row>
        <row r="1116">
          <cell r="B1116" t="str">
            <v>Sep 2015</v>
          </cell>
          <cell r="C1116" t="str">
            <v>RLS</v>
          </cell>
          <cell r="K1116" t="e">
            <v>#REF!</v>
          </cell>
          <cell r="L1116" t="e">
            <v>#REF!</v>
          </cell>
        </row>
        <row r="1117">
          <cell r="B1117" t="str">
            <v>Oct 2014</v>
          </cell>
          <cell r="C1117" t="str">
            <v>RLS</v>
          </cell>
          <cell r="K1117" t="e">
            <v>#REF!</v>
          </cell>
          <cell r="L1117" t="e">
            <v>#REF!</v>
          </cell>
        </row>
        <row r="1118">
          <cell r="B1118" t="str">
            <v>Nov 2014</v>
          </cell>
          <cell r="C1118" t="str">
            <v>RLS</v>
          </cell>
          <cell r="K1118" t="e">
            <v>#REF!</v>
          </cell>
          <cell r="L1118" t="e">
            <v>#REF!</v>
          </cell>
        </row>
        <row r="1119">
          <cell r="B1119" t="str">
            <v>Dec 2014</v>
          </cell>
          <cell r="C1119" t="str">
            <v>RLS</v>
          </cell>
          <cell r="K1119" t="e">
            <v>#REF!</v>
          </cell>
          <cell r="L1119" t="e">
            <v>#REF!</v>
          </cell>
        </row>
        <row r="1120">
          <cell r="B1120" t="str">
            <v>Jan 2015</v>
          </cell>
          <cell r="C1120" t="str">
            <v>RLS</v>
          </cell>
          <cell r="K1120" t="e">
            <v>#REF!</v>
          </cell>
          <cell r="L1120" t="e">
            <v>#REF!</v>
          </cell>
        </row>
        <row r="1121">
          <cell r="B1121" t="str">
            <v>Feb 2015</v>
          </cell>
          <cell r="C1121" t="str">
            <v>RLS</v>
          </cell>
          <cell r="K1121" t="e">
            <v>#REF!</v>
          </cell>
          <cell r="L1121" t="e">
            <v>#REF!</v>
          </cell>
        </row>
        <row r="1122">
          <cell r="B1122" t="str">
            <v>Mar 2015</v>
          </cell>
          <cell r="C1122" t="str">
            <v>RLS</v>
          </cell>
          <cell r="K1122" t="e">
            <v>#REF!</v>
          </cell>
          <cell r="L1122" t="e">
            <v>#REF!</v>
          </cell>
        </row>
        <row r="1123">
          <cell r="B1123" t="str">
            <v>Apr 2015</v>
          </cell>
          <cell r="C1123" t="str">
            <v>RLS</v>
          </cell>
          <cell r="K1123" t="e">
            <v>#REF!</v>
          </cell>
          <cell r="L1123" t="e">
            <v>#REF!</v>
          </cell>
        </row>
        <row r="1124">
          <cell r="B1124" t="str">
            <v>May 2015</v>
          </cell>
          <cell r="C1124" t="str">
            <v>RLS</v>
          </cell>
          <cell r="K1124" t="e">
            <v>#REF!</v>
          </cell>
          <cell r="L1124" t="e">
            <v>#REF!</v>
          </cell>
        </row>
        <row r="1125">
          <cell r="B1125" t="str">
            <v>Jun 2015</v>
          </cell>
          <cell r="C1125" t="str">
            <v>RLS</v>
          </cell>
          <cell r="K1125" t="e">
            <v>#REF!</v>
          </cell>
          <cell r="L1125" t="e">
            <v>#REF!</v>
          </cell>
        </row>
        <row r="1126">
          <cell r="B1126" t="str">
            <v>Jul 2015</v>
          </cell>
          <cell r="C1126" t="str">
            <v>RLS</v>
          </cell>
          <cell r="K1126" t="e">
            <v>#REF!</v>
          </cell>
          <cell r="L1126" t="e">
            <v>#REF!</v>
          </cell>
        </row>
        <row r="1127">
          <cell r="B1127" t="str">
            <v>Aug 2015</v>
          </cell>
          <cell r="C1127" t="str">
            <v>RLS</v>
          </cell>
          <cell r="K1127" t="e">
            <v>#REF!</v>
          </cell>
          <cell r="L1127" t="e">
            <v>#REF!</v>
          </cell>
        </row>
        <row r="1128">
          <cell r="B1128" t="str">
            <v>Sep 2015</v>
          </cell>
          <cell r="C1128" t="str">
            <v>RLS</v>
          </cell>
          <cell r="K1128" t="e">
            <v>#REF!</v>
          </cell>
          <cell r="L1128" t="e">
            <v>#REF!</v>
          </cell>
        </row>
        <row r="1129">
          <cell r="B1129" t="str">
            <v>Oct 2014</v>
          </cell>
          <cell r="C1129" t="str">
            <v>RLS</v>
          </cell>
          <cell r="K1129" t="e">
            <v>#REF!</v>
          </cell>
          <cell r="L1129" t="e">
            <v>#REF!</v>
          </cell>
        </row>
        <row r="1130">
          <cell r="B1130" t="str">
            <v>Nov 2014</v>
          </cell>
          <cell r="C1130" t="str">
            <v>RLS</v>
          </cell>
          <cell r="K1130" t="e">
            <v>#REF!</v>
          </cell>
          <cell r="L1130" t="e">
            <v>#REF!</v>
          </cell>
        </row>
        <row r="1131">
          <cell r="B1131" t="str">
            <v>Dec 2014</v>
          </cell>
          <cell r="C1131" t="str">
            <v>RLS</v>
          </cell>
          <cell r="K1131" t="e">
            <v>#REF!</v>
          </cell>
          <cell r="L1131" t="e">
            <v>#REF!</v>
          </cell>
        </row>
        <row r="1132">
          <cell r="B1132" t="str">
            <v>Jan 2015</v>
          </cell>
          <cell r="C1132" t="str">
            <v>RLS</v>
          </cell>
          <cell r="K1132" t="e">
            <v>#REF!</v>
          </cell>
          <cell r="L1132" t="e">
            <v>#REF!</v>
          </cell>
        </row>
        <row r="1133">
          <cell r="B1133" t="str">
            <v>Feb 2015</v>
          </cell>
          <cell r="C1133" t="str">
            <v>RLS</v>
          </cell>
          <cell r="K1133" t="e">
            <v>#REF!</v>
          </cell>
          <cell r="L1133" t="e">
            <v>#REF!</v>
          </cell>
        </row>
        <row r="1134">
          <cell r="B1134" t="str">
            <v>Mar 2015</v>
          </cell>
          <cell r="C1134" t="str">
            <v>RLS</v>
          </cell>
          <cell r="K1134" t="e">
            <v>#REF!</v>
          </cell>
          <cell r="L1134" t="e">
            <v>#REF!</v>
          </cell>
        </row>
        <row r="1135">
          <cell r="B1135" t="str">
            <v>Apr 2015</v>
          </cell>
          <cell r="C1135" t="str">
            <v>RLS</v>
          </cell>
          <cell r="K1135" t="e">
            <v>#REF!</v>
          </cell>
          <cell r="L1135" t="e">
            <v>#REF!</v>
          </cell>
        </row>
        <row r="1136">
          <cell r="B1136" t="str">
            <v>May 2015</v>
          </cell>
          <cell r="C1136" t="str">
            <v>RLS</v>
          </cell>
          <cell r="K1136" t="e">
            <v>#REF!</v>
          </cell>
          <cell r="L1136" t="e">
            <v>#REF!</v>
          </cell>
        </row>
        <row r="1137">
          <cell r="B1137" t="str">
            <v>Jun 2015</v>
          </cell>
          <cell r="C1137" t="str">
            <v>RLS</v>
          </cell>
          <cell r="K1137" t="e">
            <v>#REF!</v>
          </cell>
          <cell r="L1137" t="e">
            <v>#REF!</v>
          </cell>
        </row>
        <row r="1138">
          <cell r="B1138" t="str">
            <v>Jul 2015</v>
          </cell>
          <cell r="C1138" t="str">
            <v>RLS</v>
          </cell>
          <cell r="K1138" t="e">
            <v>#REF!</v>
          </cell>
          <cell r="L1138" t="e">
            <v>#REF!</v>
          </cell>
        </row>
        <row r="1139">
          <cell r="B1139" t="str">
            <v>Aug 2015</v>
          </cell>
          <cell r="C1139" t="str">
            <v>RLS</v>
          </cell>
          <cell r="K1139" t="e">
            <v>#REF!</v>
          </cell>
          <cell r="L1139" t="e">
            <v>#REF!</v>
          </cell>
        </row>
        <row r="1140">
          <cell r="B1140" t="str">
            <v>Sep 2015</v>
          </cell>
          <cell r="C1140" t="str">
            <v>RLS</v>
          </cell>
          <cell r="K1140" t="e">
            <v>#REF!</v>
          </cell>
          <cell r="L1140" t="e">
            <v>#REF!</v>
          </cell>
        </row>
        <row r="1141">
          <cell r="B1141" t="str">
            <v>Oct 2014</v>
          </cell>
          <cell r="C1141" t="str">
            <v>RLS</v>
          </cell>
          <cell r="K1141" t="e">
            <v>#REF!</v>
          </cell>
          <cell r="L1141" t="e">
            <v>#REF!</v>
          </cell>
        </row>
        <row r="1142">
          <cell r="B1142" t="str">
            <v>Nov 2014</v>
          </cell>
          <cell r="C1142" t="str">
            <v>RLS</v>
          </cell>
          <cell r="K1142" t="e">
            <v>#REF!</v>
          </cell>
          <cell r="L1142" t="e">
            <v>#REF!</v>
          </cell>
        </row>
        <row r="1143">
          <cell r="B1143" t="str">
            <v>Dec 2014</v>
          </cell>
          <cell r="C1143" t="str">
            <v>RLS</v>
          </cell>
          <cell r="K1143" t="e">
            <v>#REF!</v>
          </cell>
          <cell r="L1143" t="e">
            <v>#REF!</v>
          </cell>
        </row>
        <row r="1144">
          <cell r="B1144" t="str">
            <v>Jan 2015</v>
          </cell>
          <cell r="C1144" t="str">
            <v>RLS</v>
          </cell>
          <cell r="K1144" t="e">
            <v>#REF!</v>
          </cell>
          <cell r="L1144" t="e">
            <v>#REF!</v>
          </cell>
        </row>
        <row r="1145">
          <cell r="B1145" t="str">
            <v>Feb 2015</v>
          </cell>
          <cell r="C1145" t="str">
            <v>RLS</v>
          </cell>
          <cell r="K1145" t="e">
            <v>#REF!</v>
          </cell>
          <cell r="L1145" t="e">
            <v>#REF!</v>
          </cell>
        </row>
        <row r="1146">
          <cell r="B1146" t="str">
            <v>Mar 2015</v>
          </cell>
          <cell r="C1146" t="str">
            <v>RLS</v>
          </cell>
          <cell r="K1146" t="e">
            <v>#REF!</v>
          </cell>
          <cell r="L1146" t="e">
            <v>#REF!</v>
          </cell>
        </row>
        <row r="1147">
          <cell r="B1147" t="str">
            <v>Apr 2015</v>
          </cell>
          <cell r="C1147" t="str">
            <v>RLS</v>
          </cell>
          <cell r="K1147" t="e">
            <v>#REF!</v>
          </cell>
          <cell r="L1147" t="e">
            <v>#REF!</v>
          </cell>
        </row>
        <row r="1148">
          <cell r="B1148" t="str">
            <v>May 2015</v>
          </cell>
          <cell r="C1148" t="str">
            <v>RLS</v>
          </cell>
          <cell r="K1148" t="e">
            <v>#REF!</v>
          </cell>
          <cell r="L1148" t="e">
            <v>#REF!</v>
          </cell>
        </row>
        <row r="1149">
          <cell r="B1149" t="str">
            <v>Jun 2015</v>
          </cell>
          <cell r="C1149" t="str">
            <v>RLS</v>
          </cell>
          <cell r="K1149" t="e">
            <v>#REF!</v>
          </cell>
          <cell r="L1149" t="e">
            <v>#REF!</v>
          </cell>
        </row>
        <row r="1150">
          <cell r="B1150" t="str">
            <v>Jul 2015</v>
          </cell>
          <cell r="C1150" t="str">
            <v>RLS</v>
          </cell>
          <cell r="K1150" t="e">
            <v>#REF!</v>
          </cell>
          <cell r="L1150" t="e">
            <v>#REF!</v>
          </cell>
        </row>
        <row r="1151">
          <cell r="B1151" t="str">
            <v>Aug 2015</v>
          </cell>
          <cell r="C1151" t="str">
            <v>RLS</v>
          </cell>
          <cell r="K1151" t="e">
            <v>#REF!</v>
          </cell>
          <cell r="L1151" t="e">
            <v>#REF!</v>
          </cell>
        </row>
        <row r="1152">
          <cell r="B1152" t="str">
            <v>Sep 2015</v>
          </cell>
          <cell r="C1152" t="str">
            <v>RLS</v>
          </cell>
          <cell r="K1152" t="e">
            <v>#REF!</v>
          </cell>
          <cell r="L1152" t="e">
            <v>#REF!</v>
          </cell>
        </row>
        <row r="1153">
          <cell r="B1153" t="str">
            <v>Oct 2014</v>
          </cell>
          <cell r="C1153" t="str">
            <v>RLS</v>
          </cell>
          <cell r="K1153" t="e">
            <v>#REF!</v>
          </cell>
          <cell r="L1153" t="e">
            <v>#REF!</v>
          </cell>
        </row>
        <row r="1154">
          <cell r="B1154" t="str">
            <v>Nov 2014</v>
          </cell>
          <cell r="C1154" t="str">
            <v>RLS</v>
          </cell>
          <cell r="K1154" t="e">
            <v>#REF!</v>
          </cell>
          <cell r="L1154" t="e">
            <v>#REF!</v>
          </cell>
        </row>
        <row r="1155">
          <cell r="B1155" t="str">
            <v>Dec 2014</v>
          </cell>
          <cell r="C1155" t="str">
            <v>RLS</v>
          </cell>
          <cell r="K1155" t="e">
            <v>#REF!</v>
          </cell>
          <cell r="L1155" t="e">
            <v>#REF!</v>
          </cell>
        </row>
        <row r="1156">
          <cell r="B1156" t="str">
            <v>Jan 2015</v>
          </cell>
          <cell r="C1156" t="str">
            <v>RLS</v>
          </cell>
          <cell r="K1156" t="e">
            <v>#REF!</v>
          </cell>
          <cell r="L1156" t="e">
            <v>#REF!</v>
          </cell>
        </row>
        <row r="1157">
          <cell r="B1157" t="str">
            <v>Feb 2015</v>
          </cell>
          <cell r="C1157" t="str">
            <v>RLS</v>
          </cell>
          <cell r="K1157" t="e">
            <v>#REF!</v>
          </cell>
          <cell r="L1157" t="e">
            <v>#REF!</v>
          </cell>
        </row>
        <row r="1158">
          <cell r="B1158" t="str">
            <v>Mar 2015</v>
          </cell>
          <cell r="C1158" t="str">
            <v>RLS</v>
          </cell>
          <cell r="K1158" t="e">
            <v>#REF!</v>
          </cell>
          <cell r="L1158" t="e">
            <v>#REF!</v>
          </cell>
        </row>
        <row r="1159">
          <cell r="B1159" t="str">
            <v>Apr 2015</v>
          </cell>
          <cell r="C1159" t="str">
            <v>RLS</v>
          </cell>
          <cell r="K1159" t="e">
            <v>#REF!</v>
          </cell>
          <cell r="L1159" t="e">
            <v>#REF!</v>
          </cell>
        </row>
        <row r="1160">
          <cell r="B1160" t="str">
            <v>May 2015</v>
          </cell>
          <cell r="C1160" t="str">
            <v>RLS</v>
          </cell>
          <cell r="K1160" t="e">
            <v>#REF!</v>
          </cell>
          <cell r="L1160" t="e">
            <v>#REF!</v>
          </cell>
        </row>
        <row r="1161">
          <cell r="B1161" t="str">
            <v>Jun 2015</v>
          </cell>
          <cell r="C1161" t="str">
            <v>RLS</v>
          </cell>
          <cell r="K1161" t="e">
            <v>#REF!</v>
          </cell>
          <cell r="L1161" t="e">
            <v>#REF!</v>
          </cell>
        </row>
        <row r="1162">
          <cell r="B1162" t="str">
            <v>Jul 2015</v>
          </cell>
          <cell r="C1162" t="str">
            <v>RLS</v>
          </cell>
          <cell r="K1162" t="e">
            <v>#REF!</v>
          </cell>
          <cell r="L1162" t="e">
            <v>#REF!</v>
          </cell>
        </row>
        <row r="1163">
          <cell r="B1163" t="str">
            <v>Aug 2015</v>
          </cell>
          <cell r="C1163" t="str">
            <v>RLS</v>
          </cell>
          <cell r="K1163" t="e">
            <v>#REF!</v>
          </cell>
          <cell r="L1163" t="e">
            <v>#REF!</v>
          </cell>
        </row>
        <row r="1164">
          <cell r="B1164" t="str">
            <v>Sep 2015</v>
          </cell>
          <cell r="C1164" t="str">
            <v>RLS</v>
          </cell>
          <cell r="K1164" t="e">
            <v>#REF!</v>
          </cell>
          <cell r="L1164" t="e">
            <v>#REF!</v>
          </cell>
        </row>
        <row r="1165">
          <cell r="B1165" t="str">
            <v>Oct 2014</v>
          </cell>
          <cell r="C1165" t="str">
            <v>RLS</v>
          </cell>
          <cell r="K1165" t="e">
            <v>#REF!</v>
          </cell>
          <cell r="L1165" t="e">
            <v>#REF!</v>
          </cell>
        </row>
        <row r="1166">
          <cell r="B1166" t="str">
            <v>Nov 2014</v>
          </cell>
          <cell r="C1166" t="str">
            <v>RLS</v>
          </cell>
          <cell r="K1166" t="e">
            <v>#REF!</v>
          </cell>
          <cell r="L1166" t="e">
            <v>#REF!</v>
          </cell>
        </row>
        <row r="1167">
          <cell r="B1167" t="str">
            <v>Dec 2014</v>
          </cell>
          <cell r="C1167" t="str">
            <v>RLS</v>
          </cell>
          <cell r="K1167" t="e">
            <v>#REF!</v>
          </cell>
          <cell r="L1167" t="e">
            <v>#REF!</v>
          </cell>
        </row>
        <row r="1168">
          <cell r="B1168" t="str">
            <v>Jan 2015</v>
          </cell>
          <cell r="C1168" t="str">
            <v>RLS</v>
          </cell>
          <cell r="K1168" t="e">
            <v>#REF!</v>
          </cell>
          <cell r="L1168" t="e">
            <v>#REF!</v>
          </cell>
        </row>
        <row r="1169">
          <cell r="B1169" t="str">
            <v>Feb 2015</v>
          </cell>
          <cell r="C1169" t="str">
            <v>RLS</v>
          </cell>
          <cell r="K1169" t="e">
            <v>#REF!</v>
          </cell>
          <cell r="L1169" t="e">
            <v>#REF!</v>
          </cell>
        </row>
        <row r="1170">
          <cell r="B1170" t="str">
            <v>Mar 2015</v>
          </cell>
          <cell r="C1170" t="str">
            <v>RLS</v>
          </cell>
          <cell r="K1170" t="e">
            <v>#REF!</v>
          </cell>
          <cell r="L1170" t="e">
            <v>#REF!</v>
          </cell>
        </row>
        <row r="1171">
          <cell r="B1171" t="str">
            <v>Apr 2015</v>
          </cell>
          <cell r="C1171" t="str">
            <v>RLS</v>
          </cell>
          <cell r="K1171" t="e">
            <v>#REF!</v>
          </cell>
          <cell r="L1171" t="e">
            <v>#REF!</v>
          </cell>
        </row>
        <row r="1172">
          <cell r="B1172" t="str">
            <v>May 2015</v>
          </cell>
          <cell r="C1172" t="str">
            <v>RLS</v>
          </cell>
          <cell r="K1172" t="e">
            <v>#REF!</v>
          </cell>
          <cell r="L1172" t="e">
            <v>#REF!</v>
          </cell>
        </row>
        <row r="1173">
          <cell r="B1173" t="str">
            <v>Jun 2015</v>
          </cell>
          <cell r="C1173" t="str">
            <v>RLS</v>
          </cell>
          <cell r="K1173" t="e">
            <v>#REF!</v>
          </cell>
          <cell r="L1173" t="e">
            <v>#REF!</v>
          </cell>
        </row>
        <row r="1174">
          <cell r="B1174" t="str">
            <v>Jul 2015</v>
          </cell>
          <cell r="C1174" t="str">
            <v>RLS</v>
          </cell>
          <cell r="K1174" t="e">
            <v>#REF!</v>
          </cell>
          <cell r="L1174" t="e">
            <v>#REF!</v>
          </cell>
        </row>
        <row r="1175">
          <cell r="B1175" t="str">
            <v>Aug 2015</v>
          </cell>
          <cell r="C1175" t="str">
            <v>RLS</v>
          </cell>
          <cell r="K1175" t="e">
            <v>#REF!</v>
          </cell>
          <cell r="L1175" t="e">
            <v>#REF!</v>
          </cell>
        </row>
        <row r="1176">
          <cell r="B1176" t="str">
            <v>Sep 2015</v>
          </cell>
          <cell r="C1176" t="str">
            <v>RLS</v>
          </cell>
          <cell r="K1176" t="e">
            <v>#REF!</v>
          </cell>
          <cell r="L1176" t="e">
            <v>#REF!</v>
          </cell>
        </row>
        <row r="1177">
          <cell r="B1177" t="str">
            <v>Oct 2014</v>
          </cell>
          <cell r="C1177" t="str">
            <v>RLS</v>
          </cell>
          <cell r="K1177" t="e">
            <v>#REF!</v>
          </cell>
          <cell r="L1177" t="e">
            <v>#REF!</v>
          </cell>
        </row>
        <row r="1178">
          <cell r="B1178" t="str">
            <v>Nov 2014</v>
          </cell>
          <cell r="C1178" t="str">
            <v>RLS</v>
          </cell>
          <cell r="K1178" t="e">
            <v>#REF!</v>
          </cell>
          <cell r="L1178" t="e">
            <v>#REF!</v>
          </cell>
        </row>
        <row r="1179">
          <cell r="B1179" t="str">
            <v>Dec 2014</v>
          </cell>
          <cell r="C1179" t="str">
            <v>RLS</v>
          </cell>
          <cell r="K1179" t="e">
            <v>#REF!</v>
          </cell>
          <cell r="L1179" t="e">
            <v>#REF!</v>
          </cell>
        </row>
        <row r="1180">
          <cell r="B1180" t="str">
            <v>Jan 2015</v>
          </cell>
          <cell r="C1180" t="str">
            <v>RLS</v>
          </cell>
          <cell r="K1180" t="e">
            <v>#REF!</v>
          </cell>
          <cell r="L1180" t="e">
            <v>#REF!</v>
          </cell>
        </row>
        <row r="1181">
          <cell r="B1181" t="str">
            <v>Feb 2015</v>
          </cell>
          <cell r="C1181" t="str">
            <v>RLS</v>
          </cell>
          <cell r="K1181" t="e">
            <v>#REF!</v>
          </cell>
          <cell r="L1181" t="e">
            <v>#REF!</v>
          </cell>
        </row>
        <row r="1182">
          <cell r="B1182" t="str">
            <v>Mar 2015</v>
          </cell>
          <cell r="C1182" t="str">
            <v>RLS</v>
          </cell>
          <cell r="K1182" t="e">
            <v>#REF!</v>
          </cell>
          <cell r="L1182" t="e">
            <v>#REF!</v>
          </cell>
        </row>
        <row r="1183">
          <cell r="B1183" t="str">
            <v>Apr 2015</v>
          </cell>
          <cell r="C1183" t="str">
            <v>RLS</v>
          </cell>
          <cell r="K1183" t="e">
            <v>#REF!</v>
          </cell>
          <cell r="L1183" t="e">
            <v>#REF!</v>
          </cell>
        </row>
        <row r="1184">
          <cell r="B1184" t="str">
            <v>May 2015</v>
          </cell>
          <cell r="C1184" t="str">
            <v>RLS</v>
          </cell>
          <cell r="K1184" t="e">
            <v>#REF!</v>
          </cell>
          <cell r="L1184" t="e">
            <v>#REF!</v>
          </cell>
        </row>
        <row r="1185">
          <cell r="B1185" t="str">
            <v>Jun 2015</v>
          </cell>
          <cell r="C1185" t="str">
            <v>RLS</v>
          </cell>
          <cell r="K1185" t="e">
            <v>#REF!</v>
          </cell>
          <cell r="L1185" t="e">
            <v>#REF!</v>
          </cell>
        </row>
        <row r="1186">
          <cell r="B1186" t="str">
            <v>Jul 2015</v>
          </cell>
          <cell r="C1186" t="str">
            <v>RLS</v>
          </cell>
          <cell r="K1186" t="e">
            <v>#REF!</v>
          </cell>
          <cell r="L1186" t="e">
            <v>#REF!</v>
          </cell>
        </row>
        <row r="1187">
          <cell r="B1187" t="str">
            <v>Aug 2015</v>
          </cell>
          <cell r="C1187" t="str">
            <v>RLS</v>
          </cell>
          <cell r="K1187" t="e">
            <v>#REF!</v>
          </cell>
          <cell r="L1187" t="e">
            <v>#REF!</v>
          </cell>
        </row>
        <row r="1188">
          <cell r="B1188" t="str">
            <v>Sep 2015</v>
          </cell>
          <cell r="C1188" t="str">
            <v>RLS</v>
          </cell>
          <cell r="K1188" t="e">
            <v>#REF!</v>
          </cell>
          <cell r="L1188" t="e">
            <v>#REF!</v>
          </cell>
        </row>
        <row r="1189">
          <cell r="B1189" t="str">
            <v>Oct 2014</v>
          </cell>
          <cell r="C1189" t="str">
            <v>RLS</v>
          </cell>
          <cell r="K1189" t="e">
            <v>#REF!</v>
          </cell>
          <cell r="L1189" t="e">
            <v>#REF!</v>
          </cell>
        </row>
        <row r="1190">
          <cell r="B1190" t="str">
            <v>Nov 2014</v>
          </cell>
          <cell r="C1190" t="str">
            <v>RLS</v>
          </cell>
          <cell r="K1190" t="e">
            <v>#REF!</v>
          </cell>
          <cell r="L1190" t="e">
            <v>#REF!</v>
          </cell>
        </row>
        <row r="1191">
          <cell r="B1191" t="str">
            <v>Dec 2014</v>
          </cell>
          <cell r="C1191" t="str">
            <v>RLS</v>
          </cell>
          <cell r="K1191" t="e">
            <v>#REF!</v>
          </cell>
          <cell r="L1191" t="e">
            <v>#REF!</v>
          </cell>
        </row>
        <row r="1192">
          <cell r="B1192" t="str">
            <v>Jan 2015</v>
          </cell>
          <cell r="C1192" t="str">
            <v>RLS</v>
          </cell>
          <cell r="K1192" t="e">
            <v>#REF!</v>
          </cell>
          <cell r="L1192" t="e">
            <v>#REF!</v>
          </cell>
        </row>
        <row r="1193">
          <cell r="B1193" t="str">
            <v>Feb 2015</v>
          </cell>
          <cell r="C1193" t="str">
            <v>RLS</v>
          </cell>
          <cell r="K1193" t="e">
            <v>#REF!</v>
          </cell>
          <cell r="L1193" t="e">
            <v>#REF!</v>
          </cell>
        </row>
        <row r="1194">
          <cell r="B1194" t="str">
            <v>Mar 2015</v>
          </cell>
          <cell r="C1194" t="str">
            <v>RLS</v>
          </cell>
          <cell r="K1194" t="e">
            <v>#REF!</v>
          </cell>
          <cell r="L1194" t="e">
            <v>#REF!</v>
          </cell>
        </row>
        <row r="1195">
          <cell r="B1195" t="str">
            <v>Apr 2015</v>
          </cell>
          <cell r="C1195" t="str">
            <v>RLS</v>
          </cell>
          <cell r="K1195" t="e">
            <v>#REF!</v>
          </cell>
          <cell r="L1195" t="e">
            <v>#REF!</v>
          </cell>
        </row>
        <row r="1196">
          <cell r="B1196" t="str">
            <v>May 2015</v>
          </cell>
          <cell r="C1196" t="str">
            <v>RLS</v>
          </cell>
          <cell r="K1196" t="e">
            <v>#REF!</v>
          </cell>
          <cell r="L1196" t="e">
            <v>#REF!</v>
          </cell>
        </row>
        <row r="1197">
          <cell r="B1197" t="str">
            <v>Jun 2015</v>
          </cell>
          <cell r="C1197" t="str">
            <v>RLS</v>
          </cell>
          <cell r="K1197" t="e">
            <v>#REF!</v>
          </cell>
          <cell r="L1197" t="e">
            <v>#REF!</v>
          </cell>
        </row>
        <row r="1198">
          <cell r="B1198" t="str">
            <v>Jul 2015</v>
          </cell>
          <cell r="C1198" t="str">
            <v>RLS</v>
          </cell>
          <cell r="K1198" t="e">
            <v>#REF!</v>
          </cell>
          <cell r="L1198" t="e">
            <v>#REF!</v>
          </cell>
        </row>
        <row r="1199">
          <cell r="B1199" t="str">
            <v>Aug 2015</v>
          </cell>
          <cell r="C1199" t="str">
            <v>RLS</v>
          </cell>
          <cell r="K1199" t="e">
            <v>#REF!</v>
          </cell>
          <cell r="L1199" t="e">
            <v>#REF!</v>
          </cell>
        </row>
        <row r="1200">
          <cell r="B1200" t="str">
            <v>Sep 2015</v>
          </cell>
          <cell r="C1200" t="str">
            <v>RLS</v>
          </cell>
          <cell r="K1200" t="e">
            <v>#REF!</v>
          </cell>
          <cell r="L1200" t="e">
            <v>#REF!</v>
          </cell>
        </row>
        <row r="1201">
          <cell r="B1201" t="str">
            <v>Oct 2014</v>
          </cell>
          <cell r="C1201" t="str">
            <v>RLS</v>
          </cell>
          <cell r="K1201" t="e">
            <v>#REF!</v>
          </cell>
          <cell r="L1201" t="e">
            <v>#REF!</v>
          </cell>
        </row>
        <row r="1202">
          <cell r="B1202" t="str">
            <v>Nov 2014</v>
          </cell>
          <cell r="C1202" t="str">
            <v>RLS</v>
          </cell>
          <cell r="K1202" t="e">
            <v>#REF!</v>
          </cell>
          <cell r="L1202" t="e">
            <v>#REF!</v>
          </cell>
        </row>
        <row r="1203">
          <cell r="B1203" t="str">
            <v>Dec 2014</v>
          </cell>
          <cell r="C1203" t="str">
            <v>RLS</v>
          </cell>
          <cell r="K1203" t="e">
            <v>#REF!</v>
          </cell>
          <cell r="L1203" t="e">
            <v>#REF!</v>
          </cell>
        </row>
        <row r="1204">
          <cell r="B1204" t="str">
            <v>Jan 2015</v>
          </cell>
          <cell r="C1204" t="str">
            <v>RLS</v>
          </cell>
          <cell r="K1204" t="e">
            <v>#REF!</v>
          </cell>
          <cell r="L1204" t="e">
            <v>#REF!</v>
          </cell>
        </row>
        <row r="1205">
          <cell r="B1205" t="str">
            <v>Feb 2015</v>
          </cell>
          <cell r="C1205" t="str">
            <v>RLS</v>
          </cell>
          <cell r="K1205" t="e">
            <v>#REF!</v>
          </cell>
          <cell r="L1205" t="e">
            <v>#REF!</v>
          </cell>
        </row>
        <row r="1206">
          <cell r="B1206" t="str">
            <v>Mar 2015</v>
          </cell>
          <cell r="C1206" t="str">
            <v>RLS</v>
          </cell>
          <cell r="K1206" t="e">
            <v>#REF!</v>
          </cell>
          <cell r="L1206" t="e">
            <v>#REF!</v>
          </cell>
        </row>
        <row r="1207">
          <cell r="B1207" t="str">
            <v>Apr 2015</v>
          </cell>
          <cell r="C1207" t="str">
            <v>RLS</v>
          </cell>
          <cell r="K1207" t="e">
            <v>#REF!</v>
          </cell>
          <cell r="L1207" t="e">
            <v>#REF!</v>
          </cell>
        </row>
        <row r="1208">
          <cell r="B1208" t="str">
            <v>May 2015</v>
          </cell>
          <cell r="C1208" t="str">
            <v>RLS</v>
          </cell>
          <cell r="K1208" t="e">
            <v>#REF!</v>
          </cell>
          <cell r="L1208" t="e">
            <v>#REF!</v>
          </cell>
        </row>
        <row r="1209">
          <cell r="B1209" t="str">
            <v>Jun 2015</v>
          </cell>
          <cell r="C1209" t="str">
            <v>RLS</v>
          </cell>
          <cell r="K1209" t="e">
            <v>#REF!</v>
          </cell>
          <cell r="L1209" t="e">
            <v>#REF!</v>
          </cell>
        </row>
        <row r="1210">
          <cell r="B1210" t="str">
            <v>Jul 2015</v>
          </cell>
          <cell r="C1210" t="str">
            <v>RLS</v>
          </cell>
          <cell r="K1210" t="e">
            <v>#REF!</v>
          </cell>
          <cell r="L1210" t="e">
            <v>#REF!</v>
          </cell>
        </row>
        <row r="1211">
          <cell r="B1211" t="str">
            <v>Aug 2015</v>
          </cell>
          <cell r="C1211" t="str">
            <v>RLS</v>
          </cell>
          <cell r="K1211" t="e">
            <v>#REF!</v>
          </cell>
          <cell r="L1211" t="e">
            <v>#REF!</v>
          </cell>
        </row>
        <row r="1212">
          <cell r="B1212" t="str">
            <v>Sep 2015</v>
          </cell>
          <cell r="C1212" t="str">
            <v>RLS</v>
          </cell>
          <cell r="K1212" t="e">
            <v>#REF!</v>
          </cell>
          <cell r="L1212" t="e">
            <v>#REF!</v>
          </cell>
        </row>
        <row r="1213">
          <cell r="B1213" t="str">
            <v>Oct 2014</v>
          </cell>
          <cell r="C1213" t="str">
            <v>RLS</v>
          </cell>
          <cell r="K1213" t="e">
            <v>#REF!</v>
          </cell>
          <cell r="L1213" t="e">
            <v>#REF!</v>
          </cell>
        </row>
        <row r="1214">
          <cell r="B1214" t="str">
            <v>Nov 2014</v>
          </cell>
          <cell r="C1214" t="str">
            <v>RLS</v>
          </cell>
          <cell r="K1214" t="e">
            <v>#REF!</v>
          </cell>
          <cell r="L1214" t="e">
            <v>#REF!</v>
          </cell>
        </row>
        <row r="1215">
          <cell r="B1215" t="str">
            <v>Dec 2014</v>
          </cell>
          <cell r="C1215" t="str">
            <v>RLS</v>
          </cell>
          <cell r="K1215" t="e">
            <v>#REF!</v>
          </cell>
          <cell r="L1215" t="e">
            <v>#REF!</v>
          </cell>
        </row>
        <row r="1216">
          <cell r="B1216" t="str">
            <v>Jan 2015</v>
          </cell>
          <cell r="C1216" t="str">
            <v>RLS</v>
          </cell>
          <cell r="K1216" t="e">
            <v>#REF!</v>
          </cell>
          <cell r="L1216" t="e">
            <v>#REF!</v>
          </cell>
        </row>
        <row r="1217">
          <cell r="B1217" t="str">
            <v>Feb 2015</v>
          </cell>
          <cell r="C1217" t="str">
            <v>RLS</v>
          </cell>
          <cell r="K1217" t="e">
            <v>#REF!</v>
          </cell>
          <cell r="L1217" t="e">
            <v>#REF!</v>
          </cell>
        </row>
        <row r="1218">
          <cell r="B1218" t="str">
            <v>Mar 2015</v>
          </cell>
          <cell r="C1218" t="str">
            <v>RLS</v>
          </cell>
          <cell r="K1218" t="e">
            <v>#REF!</v>
          </cell>
          <cell r="L1218" t="e">
            <v>#REF!</v>
          </cell>
        </row>
        <row r="1219">
          <cell r="B1219" t="str">
            <v>Apr 2015</v>
          </cell>
          <cell r="C1219" t="str">
            <v>RLS</v>
          </cell>
          <cell r="K1219" t="e">
            <v>#REF!</v>
          </cell>
          <cell r="L1219" t="e">
            <v>#REF!</v>
          </cell>
        </row>
        <row r="1220">
          <cell r="B1220" t="str">
            <v>May 2015</v>
          </cell>
          <cell r="C1220" t="str">
            <v>RLS</v>
          </cell>
          <cell r="K1220" t="e">
            <v>#REF!</v>
          </cell>
          <cell r="L1220" t="e">
            <v>#REF!</v>
          </cell>
        </row>
        <row r="1221">
          <cell r="B1221" t="str">
            <v>Jun 2015</v>
          </cell>
          <cell r="C1221" t="str">
            <v>RLS</v>
          </cell>
          <cell r="K1221" t="e">
            <v>#REF!</v>
          </cell>
          <cell r="L1221" t="e">
            <v>#REF!</v>
          </cell>
        </row>
        <row r="1222">
          <cell r="B1222" t="str">
            <v>Jul 2015</v>
          </cell>
          <cell r="C1222" t="str">
            <v>RLS</v>
          </cell>
          <cell r="K1222" t="e">
            <v>#REF!</v>
          </cell>
          <cell r="L1222" t="e">
            <v>#REF!</v>
          </cell>
        </row>
        <row r="1223">
          <cell r="B1223" t="str">
            <v>Aug 2015</v>
          </cell>
          <cell r="C1223" t="str">
            <v>RLS</v>
          </cell>
          <cell r="K1223" t="e">
            <v>#REF!</v>
          </cell>
          <cell r="L1223" t="e">
            <v>#REF!</v>
          </cell>
        </row>
        <row r="1224">
          <cell r="B1224" t="str">
            <v>Sep 2015</v>
          </cell>
          <cell r="C1224" t="str">
            <v>RLS</v>
          </cell>
          <cell r="K1224" t="e">
            <v>#REF!</v>
          </cell>
          <cell r="L1224" t="e">
            <v>#REF!</v>
          </cell>
        </row>
        <row r="1225">
          <cell r="B1225" t="str">
            <v>Oct 2014</v>
          </cell>
          <cell r="C1225" t="str">
            <v>RLS</v>
          </cell>
          <cell r="K1225" t="e">
            <v>#REF!</v>
          </cell>
          <cell r="L1225" t="e">
            <v>#REF!</v>
          </cell>
        </row>
        <row r="1226">
          <cell r="B1226" t="str">
            <v>Nov 2014</v>
          </cell>
          <cell r="C1226" t="str">
            <v>RLS</v>
          </cell>
          <cell r="K1226" t="e">
            <v>#REF!</v>
          </cell>
          <cell r="L1226" t="e">
            <v>#REF!</v>
          </cell>
        </row>
        <row r="1227">
          <cell r="B1227" t="str">
            <v>Dec 2014</v>
          </cell>
          <cell r="C1227" t="str">
            <v>RLS</v>
          </cell>
          <cell r="K1227" t="e">
            <v>#REF!</v>
          </cell>
          <cell r="L1227" t="e">
            <v>#REF!</v>
          </cell>
        </row>
        <row r="1228">
          <cell r="B1228" t="str">
            <v>Jan 2015</v>
          </cell>
          <cell r="C1228" t="str">
            <v>RLS</v>
          </cell>
          <cell r="K1228" t="e">
            <v>#REF!</v>
          </cell>
          <cell r="L1228" t="e">
            <v>#REF!</v>
          </cell>
        </row>
        <row r="1229">
          <cell r="B1229" t="str">
            <v>Feb 2015</v>
          </cell>
          <cell r="C1229" t="str">
            <v>RLS</v>
          </cell>
          <cell r="K1229" t="e">
            <v>#REF!</v>
          </cell>
          <cell r="L1229" t="e">
            <v>#REF!</v>
          </cell>
        </row>
        <row r="1230">
          <cell r="B1230" t="str">
            <v>Mar 2015</v>
          </cell>
          <cell r="C1230" t="str">
            <v>RLS</v>
          </cell>
          <cell r="K1230" t="e">
            <v>#REF!</v>
          </cell>
          <cell r="L1230" t="e">
            <v>#REF!</v>
          </cell>
        </row>
        <row r="1231">
          <cell r="B1231" t="str">
            <v>Apr 2015</v>
          </cell>
          <cell r="C1231" t="str">
            <v>RLS</v>
          </cell>
          <cell r="K1231" t="e">
            <v>#REF!</v>
          </cell>
          <cell r="L1231" t="e">
            <v>#REF!</v>
          </cell>
        </row>
        <row r="1232">
          <cell r="B1232" t="str">
            <v>May 2015</v>
          </cell>
          <cell r="C1232" t="str">
            <v>RLS</v>
          </cell>
          <cell r="K1232" t="e">
            <v>#REF!</v>
          </cell>
          <cell r="L1232" t="e">
            <v>#REF!</v>
          </cell>
        </row>
        <row r="1233">
          <cell r="B1233" t="str">
            <v>Jun 2015</v>
          </cell>
          <cell r="C1233" t="str">
            <v>RLS</v>
          </cell>
          <cell r="K1233" t="e">
            <v>#REF!</v>
          </cell>
          <cell r="L1233" t="e">
            <v>#REF!</v>
          </cell>
        </row>
        <row r="1234">
          <cell r="B1234" t="str">
            <v>Jul 2015</v>
          </cell>
          <cell r="C1234" t="str">
            <v>RLS</v>
          </cell>
          <cell r="K1234" t="e">
            <v>#REF!</v>
          </cell>
          <cell r="L1234" t="e">
            <v>#REF!</v>
          </cell>
        </row>
        <row r="1235">
          <cell r="B1235" t="str">
            <v>Aug 2015</v>
          </cell>
          <cell r="C1235" t="str">
            <v>RLS</v>
          </cell>
          <cell r="K1235" t="e">
            <v>#REF!</v>
          </cell>
          <cell r="L1235" t="e">
            <v>#REF!</v>
          </cell>
        </row>
        <row r="1236">
          <cell r="B1236" t="str">
            <v>Sep 2015</v>
          </cell>
          <cell r="C1236" t="str">
            <v>DSK</v>
          </cell>
          <cell r="K1236" t="e">
            <v>#REF!</v>
          </cell>
          <cell r="L1236" t="e">
            <v>#REF!</v>
          </cell>
        </row>
        <row r="1237">
          <cell r="B1237" t="str">
            <v>Oct 2014</v>
          </cell>
          <cell r="C1237" t="str">
            <v>DSK</v>
          </cell>
          <cell r="K1237" t="e">
            <v>#REF!</v>
          </cell>
          <cell r="L1237" t="e">
            <v>#REF!</v>
          </cell>
        </row>
        <row r="1238">
          <cell r="B1238" t="str">
            <v>Nov 2014</v>
          </cell>
          <cell r="C1238" t="str">
            <v>LS</v>
          </cell>
          <cell r="K1238" t="e">
            <v>#REF!</v>
          </cell>
          <cell r="L1238" t="e">
            <v>#REF!</v>
          </cell>
        </row>
        <row r="1239">
          <cell r="B1239" t="str">
            <v>Dec 2014</v>
          </cell>
          <cell r="C1239" t="str">
            <v>LS</v>
          </cell>
          <cell r="K1239" t="e">
            <v>#REF!</v>
          </cell>
          <cell r="L1239" t="e">
            <v>#REF!</v>
          </cell>
        </row>
        <row r="1240">
          <cell r="B1240" t="str">
            <v>Jan 2015</v>
          </cell>
          <cell r="C1240" t="str">
            <v>LS</v>
          </cell>
          <cell r="K1240" t="e">
            <v>#REF!</v>
          </cell>
          <cell r="L1240" t="e">
            <v>#REF!</v>
          </cell>
        </row>
        <row r="1241">
          <cell r="B1241" t="str">
            <v>Feb 2015</v>
          </cell>
          <cell r="C1241" t="str">
            <v>LS</v>
          </cell>
          <cell r="K1241" t="e">
            <v>#REF!</v>
          </cell>
          <cell r="L1241" t="e">
            <v>#REF!</v>
          </cell>
        </row>
        <row r="1242">
          <cell r="B1242" t="str">
            <v>Mar 2015</v>
          </cell>
          <cell r="C1242" t="str">
            <v>LS</v>
          </cell>
          <cell r="K1242" t="e">
            <v>#REF!</v>
          </cell>
          <cell r="L1242" t="e">
            <v>#REF!</v>
          </cell>
        </row>
        <row r="1243">
          <cell r="B1243" t="str">
            <v>Apr 2015</v>
          </cell>
          <cell r="C1243" t="str">
            <v>LS</v>
          </cell>
          <cell r="K1243" t="e">
            <v>#REF!</v>
          </cell>
          <cell r="L1243" t="e">
            <v>#REF!</v>
          </cell>
        </row>
        <row r="1244">
          <cell r="B1244" t="str">
            <v>May 2015</v>
          </cell>
          <cell r="C1244" t="str">
            <v>LS</v>
          </cell>
          <cell r="K1244" t="e">
            <v>#REF!</v>
          </cell>
          <cell r="L1244" t="e">
            <v>#REF!</v>
          </cell>
        </row>
        <row r="1245">
          <cell r="B1245" t="str">
            <v>Jun 2015</v>
          </cell>
          <cell r="C1245" t="str">
            <v>LS</v>
          </cell>
          <cell r="K1245" t="e">
            <v>#REF!</v>
          </cell>
          <cell r="L1245" t="e">
            <v>#REF!</v>
          </cell>
        </row>
        <row r="1246">
          <cell r="B1246" t="str">
            <v>Jul 2015</v>
          </cell>
          <cell r="C1246" t="str">
            <v>LS</v>
          </cell>
          <cell r="K1246" t="e">
            <v>#REF!</v>
          </cell>
          <cell r="L1246" t="e">
            <v>#REF!</v>
          </cell>
        </row>
        <row r="1247">
          <cell r="B1247" t="str">
            <v>Aug 2015</v>
          </cell>
          <cell r="C1247" t="str">
            <v>LS</v>
          </cell>
          <cell r="K1247" t="e">
            <v>#REF!</v>
          </cell>
          <cell r="L1247" t="e">
            <v>#REF!</v>
          </cell>
        </row>
        <row r="1248">
          <cell r="B1248" t="str">
            <v>Sep 2015</v>
          </cell>
          <cell r="C1248" t="str">
            <v>LS</v>
          </cell>
          <cell r="K1248" t="e">
            <v>#REF!</v>
          </cell>
          <cell r="L1248" t="e">
            <v>#REF!</v>
          </cell>
        </row>
        <row r="1249">
          <cell r="B1249" t="str">
            <v>Oct 2014</v>
          </cell>
          <cell r="C1249" t="str">
            <v>LS</v>
          </cell>
          <cell r="K1249" t="e">
            <v>#REF!</v>
          </cell>
          <cell r="L1249" t="e">
            <v>#REF!</v>
          </cell>
        </row>
        <row r="1250">
          <cell r="B1250" t="str">
            <v>Nov 2014</v>
          </cell>
          <cell r="C1250" t="str">
            <v>LS</v>
          </cell>
          <cell r="K1250" t="e">
            <v>#REF!</v>
          </cell>
          <cell r="L1250" t="e">
            <v>#REF!</v>
          </cell>
        </row>
        <row r="1251">
          <cell r="B1251" t="str">
            <v>Dec 2014</v>
          </cell>
          <cell r="C1251" t="str">
            <v>LS</v>
          </cell>
          <cell r="K1251" t="e">
            <v>#REF!</v>
          </cell>
          <cell r="L1251" t="e">
            <v>#REF!</v>
          </cell>
        </row>
        <row r="1252">
          <cell r="B1252" t="str">
            <v>Jan 2015</v>
          </cell>
          <cell r="C1252" t="str">
            <v>LS</v>
          </cell>
          <cell r="K1252" t="e">
            <v>#REF!</v>
          </cell>
          <cell r="L1252" t="e">
            <v>#REF!</v>
          </cell>
        </row>
        <row r="1253">
          <cell r="B1253" t="str">
            <v>Feb 2015</v>
          </cell>
          <cell r="C1253" t="str">
            <v>LS</v>
          </cell>
          <cell r="K1253" t="e">
            <v>#REF!</v>
          </cell>
          <cell r="L1253" t="e">
            <v>#REF!</v>
          </cell>
        </row>
        <row r="1254">
          <cell r="B1254" t="str">
            <v>Mar 2015</v>
          </cell>
          <cell r="C1254" t="str">
            <v>LS</v>
          </cell>
          <cell r="K1254" t="e">
            <v>#REF!</v>
          </cell>
          <cell r="L1254" t="e">
            <v>#REF!</v>
          </cell>
        </row>
        <row r="1255">
          <cell r="B1255" t="str">
            <v>Apr 2015</v>
          </cell>
          <cell r="C1255" t="str">
            <v>LS</v>
          </cell>
          <cell r="K1255" t="e">
            <v>#REF!</v>
          </cell>
          <cell r="L1255" t="e">
            <v>#REF!</v>
          </cell>
        </row>
        <row r="1256">
          <cell r="B1256" t="str">
            <v>May 2015</v>
          </cell>
          <cell r="C1256" t="str">
            <v>LS</v>
          </cell>
          <cell r="K1256" t="e">
            <v>#REF!</v>
          </cell>
          <cell r="L1256" t="e">
            <v>#REF!</v>
          </cell>
        </row>
        <row r="1257">
          <cell r="B1257" t="str">
            <v>Jun 2015</v>
          </cell>
          <cell r="C1257" t="str">
            <v>LS</v>
          </cell>
          <cell r="K1257" t="e">
            <v>#REF!</v>
          </cell>
          <cell r="L1257" t="e">
            <v>#REF!</v>
          </cell>
        </row>
        <row r="1258">
          <cell r="B1258" t="str">
            <v>Jul 2015</v>
          </cell>
          <cell r="C1258" t="str">
            <v>LS</v>
          </cell>
          <cell r="K1258" t="e">
            <v>#REF!</v>
          </cell>
          <cell r="L1258" t="e">
            <v>#REF!</v>
          </cell>
        </row>
        <row r="1259">
          <cell r="B1259" t="str">
            <v>Aug 2015</v>
          </cell>
          <cell r="C1259" t="str">
            <v>LS</v>
          </cell>
          <cell r="K1259" t="e">
            <v>#REF!</v>
          </cell>
          <cell r="L1259" t="e">
            <v>#REF!</v>
          </cell>
        </row>
        <row r="1260">
          <cell r="B1260" t="str">
            <v>Sep 2015</v>
          </cell>
          <cell r="C1260" t="str">
            <v>LS</v>
          </cell>
          <cell r="K1260" t="e">
            <v>#REF!</v>
          </cell>
          <cell r="L1260" t="e">
            <v>#REF!</v>
          </cell>
        </row>
        <row r="1261">
          <cell r="B1261" t="str">
            <v>Oct 2014</v>
          </cell>
          <cell r="C1261" t="str">
            <v>LS</v>
          </cell>
          <cell r="K1261" t="e">
            <v>#REF!</v>
          </cell>
          <cell r="L1261" t="e">
            <v>#REF!</v>
          </cell>
        </row>
        <row r="1262">
          <cell r="B1262" t="str">
            <v>Nov 2014</v>
          </cell>
          <cell r="C1262" t="str">
            <v>LS</v>
          </cell>
          <cell r="K1262" t="e">
            <v>#REF!</v>
          </cell>
          <cell r="L1262" t="e">
            <v>#REF!</v>
          </cell>
        </row>
        <row r="1263">
          <cell r="B1263" t="str">
            <v>Dec 2014</v>
          </cell>
          <cell r="C1263" t="str">
            <v>LS</v>
          </cell>
          <cell r="K1263" t="e">
            <v>#REF!</v>
          </cell>
          <cell r="L1263" t="e">
            <v>#REF!</v>
          </cell>
        </row>
        <row r="1264">
          <cell r="B1264" t="str">
            <v>Jan 2015</v>
          </cell>
          <cell r="C1264" t="str">
            <v>LS</v>
          </cell>
          <cell r="K1264" t="e">
            <v>#REF!</v>
          </cell>
          <cell r="L1264" t="e">
            <v>#REF!</v>
          </cell>
        </row>
        <row r="1265">
          <cell r="B1265" t="str">
            <v>Feb 2015</v>
          </cell>
          <cell r="C1265" t="str">
            <v>LS</v>
          </cell>
          <cell r="K1265" t="e">
            <v>#REF!</v>
          </cell>
          <cell r="L1265" t="e">
            <v>#REF!</v>
          </cell>
        </row>
        <row r="1266">
          <cell r="B1266" t="str">
            <v>Mar 2015</v>
          </cell>
          <cell r="C1266" t="str">
            <v>LS</v>
          </cell>
          <cell r="K1266" t="e">
            <v>#REF!</v>
          </cell>
          <cell r="L1266" t="e">
            <v>#REF!</v>
          </cell>
        </row>
        <row r="1267">
          <cell r="B1267" t="str">
            <v>Apr 2015</v>
          </cell>
          <cell r="C1267" t="str">
            <v>LS</v>
          </cell>
          <cell r="K1267" t="e">
            <v>#REF!</v>
          </cell>
          <cell r="L1267" t="e">
            <v>#REF!</v>
          </cell>
        </row>
        <row r="1268">
          <cell r="B1268" t="str">
            <v>May 2015</v>
          </cell>
          <cell r="C1268" t="str">
            <v>LS</v>
          </cell>
          <cell r="K1268" t="e">
            <v>#REF!</v>
          </cell>
          <cell r="L1268" t="e">
            <v>#REF!</v>
          </cell>
        </row>
        <row r="1269">
          <cell r="B1269" t="str">
            <v>Jun 2015</v>
          </cell>
          <cell r="C1269" t="str">
            <v>LS</v>
          </cell>
          <cell r="K1269" t="e">
            <v>#REF!</v>
          </cell>
          <cell r="L1269" t="e">
            <v>#REF!</v>
          </cell>
        </row>
        <row r="1270">
          <cell r="B1270" t="str">
            <v>Jul 2015</v>
          </cell>
          <cell r="C1270" t="str">
            <v>LS</v>
          </cell>
          <cell r="K1270" t="e">
            <v>#REF!</v>
          </cell>
          <cell r="L1270" t="e">
            <v>#REF!</v>
          </cell>
        </row>
        <row r="1271">
          <cell r="B1271" t="str">
            <v>Aug 2015</v>
          </cell>
          <cell r="C1271" t="str">
            <v>LS</v>
          </cell>
          <cell r="K1271" t="e">
            <v>#REF!</v>
          </cell>
          <cell r="L1271" t="e">
            <v>#REF!</v>
          </cell>
        </row>
        <row r="1272">
          <cell r="B1272" t="str">
            <v>Sep 2015</v>
          </cell>
          <cell r="C1272" t="str">
            <v>LS</v>
          </cell>
          <cell r="K1272" t="e">
            <v>#REF!</v>
          </cell>
          <cell r="L1272" t="e">
            <v>#REF!</v>
          </cell>
        </row>
        <row r="1273">
          <cell r="B1273" t="str">
            <v>Oct 2014</v>
          </cell>
          <cell r="C1273" t="str">
            <v>LS</v>
          </cell>
          <cell r="K1273" t="e">
            <v>#REF!</v>
          </cell>
          <cell r="L1273" t="e">
            <v>#REF!</v>
          </cell>
        </row>
        <row r="1274">
          <cell r="B1274" t="str">
            <v>Nov 2014</v>
          </cell>
          <cell r="C1274" t="str">
            <v>LS</v>
          </cell>
          <cell r="K1274" t="e">
            <v>#REF!</v>
          </cell>
          <cell r="L1274" t="e">
            <v>#REF!</v>
          </cell>
        </row>
        <row r="1275">
          <cell r="B1275" t="str">
            <v>Dec 2014</v>
          </cell>
          <cell r="C1275" t="str">
            <v>LS</v>
          </cell>
          <cell r="K1275" t="e">
            <v>#REF!</v>
          </cell>
          <cell r="L1275" t="e">
            <v>#REF!</v>
          </cell>
        </row>
        <row r="1276">
          <cell r="B1276" t="str">
            <v>Jan 2015</v>
          </cell>
          <cell r="C1276" t="str">
            <v>LS</v>
          </cell>
          <cell r="K1276" t="e">
            <v>#REF!</v>
          </cell>
          <cell r="L1276" t="e">
            <v>#REF!</v>
          </cell>
        </row>
        <row r="1277">
          <cell r="B1277" t="str">
            <v>Feb 2015</v>
          </cell>
          <cell r="C1277" t="str">
            <v>LS</v>
          </cell>
          <cell r="K1277" t="e">
            <v>#REF!</v>
          </cell>
          <cell r="L1277" t="e">
            <v>#REF!</v>
          </cell>
        </row>
        <row r="1278">
          <cell r="B1278" t="str">
            <v>Mar 2015</v>
          </cell>
          <cell r="C1278" t="str">
            <v>LS</v>
          </cell>
          <cell r="K1278" t="e">
            <v>#REF!</v>
          </cell>
          <cell r="L1278" t="e">
            <v>#REF!</v>
          </cell>
        </row>
        <row r="1279">
          <cell r="B1279" t="str">
            <v>Apr 2015</v>
          </cell>
          <cell r="C1279" t="str">
            <v>LS</v>
          </cell>
          <cell r="K1279" t="e">
            <v>#REF!</v>
          </cell>
          <cell r="L1279" t="e">
            <v>#REF!</v>
          </cell>
        </row>
        <row r="1280">
          <cell r="B1280" t="str">
            <v>May 2015</v>
          </cell>
          <cell r="C1280" t="str">
            <v>LS</v>
          </cell>
          <cell r="K1280" t="e">
            <v>#REF!</v>
          </cell>
          <cell r="L1280" t="e">
            <v>#REF!</v>
          </cell>
        </row>
        <row r="1281">
          <cell r="B1281" t="str">
            <v>Jun 2015</v>
          </cell>
          <cell r="C1281" t="str">
            <v>LS</v>
          </cell>
          <cell r="K1281" t="e">
            <v>#REF!</v>
          </cell>
          <cell r="L1281" t="e">
            <v>#REF!</v>
          </cell>
        </row>
        <row r="1282">
          <cell r="B1282" t="str">
            <v>Jul 2015</v>
          </cell>
          <cell r="C1282" t="str">
            <v>LS</v>
          </cell>
          <cell r="K1282" t="e">
            <v>#REF!</v>
          </cell>
          <cell r="L1282" t="e">
            <v>#REF!</v>
          </cell>
        </row>
        <row r="1283">
          <cell r="B1283" t="str">
            <v>Aug 2015</v>
          </cell>
          <cell r="C1283" t="str">
            <v>LS</v>
          </cell>
          <cell r="K1283" t="e">
            <v>#REF!</v>
          </cell>
          <cell r="L1283" t="e">
            <v>#REF!</v>
          </cell>
        </row>
        <row r="1284">
          <cell r="B1284" t="str">
            <v>Sep 2015</v>
          </cell>
          <cell r="C1284" t="str">
            <v>LS</v>
          </cell>
          <cell r="K1284" t="e">
            <v>#REF!</v>
          </cell>
          <cell r="L1284" t="e">
            <v>#REF!</v>
          </cell>
        </row>
        <row r="1285">
          <cell r="B1285" t="str">
            <v>Oct 2014</v>
          </cell>
          <cell r="C1285" t="str">
            <v>LS</v>
          </cell>
          <cell r="K1285" t="e">
            <v>#REF!</v>
          </cell>
          <cell r="L1285" t="e">
            <v>#REF!</v>
          </cell>
        </row>
        <row r="1286">
          <cell r="B1286" t="str">
            <v>Nov 2014</v>
          </cell>
          <cell r="C1286" t="str">
            <v>LS</v>
          </cell>
          <cell r="K1286" t="e">
            <v>#REF!</v>
          </cell>
          <cell r="L1286" t="e">
            <v>#REF!</v>
          </cell>
        </row>
        <row r="1287">
          <cell r="B1287" t="str">
            <v>Dec 2014</v>
          </cell>
          <cell r="C1287" t="str">
            <v>LS</v>
          </cell>
          <cell r="K1287" t="e">
            <v>#REF!</v>
          </cell>
          <cell r="L1287" t="e">
            <v>#REF!</v>
          </cell>
        </row>
        <row r="1288">
          <cell r="B1288" t="str">
            <v>Jan 2015</v>
          </cell>
          <cell r="C1288" t="str">
            <v>LS</v>
          </cell>
          <cell r="K1288" t="e">
            <v>#REF!</v>
          </cell>
          <cell r="L1288" t="e">
            <v>#REF!</v>
          </cell>
        </row>
        <row r="1289">
          <cell r="B1289" t="str">
            <v>Feb 2015</v>
          </cell>
          <cell r="C1289" t="str">
            <v>LS</v>
          </cell>
          <cell r="K1289" t="e">
            <v>#REF!</v>
          </cell>
          <cell r="L1289" t="e">
            <v>#REF!</v>
          </cell>
        </row>
        <row r="1290">
          <cell r="B1290" t="str">
            <v>Mar 2015</v>
          </cell>
          <cell r="C1290" t="str">
            <v>LS</v>
          </cell>
          <cell r="K1290" t="e">
            <v>#REF!</v>
          </cell>
          <cell r="L1290" t="e">
            <v>#REF!</v>
          </cell>
        </row>
        <row r="1291">
          <cell r="B1291" t="str">
            <v>Apr 2015</v>
          </cell>
          <cell r="C1291" t="str">
            <v>LS</v>
          </cell>
          <cell r="K1291" t="e">
            <v>#REF!</v>
          </cell>
          <cell r="L1291" t="e">
            <v>#REF!</v>
          </cell>
        </row>
        <row r="1292">
          <cell r="B1292" t="str">
            <v>May 2015</v>
          </cell>
          <cell r="C1292" t="str">
            <v>LS</v>
          </cell>
          <cell r="K1292" t="e">
            <v>#REF!</v>
          </cell>
          <cell r="L1292" t="e">
            <v>#REF!</v>
          </cell>
        </row>
        <row r="1293">
          <cell r="B1293" t="str">
            <v>Jun 2015</v>
          </cell>
          <cell r="C1293" t="str">
            <v>LS</v>
          </cell>
          <cell r="K1293" t="e">
            <v>#REF!</v>
          </cell>
          <cell r="L1293" t="e">
            <v>#REF!</v>
          </cell>
        </row>
        <row r="1294">
          <cell r="B1294" t="str">
            <v>Jul 2015</v>
          </cell>
          <cell r="C1294" t="str">
            <v>RLS</v>
          </cell>
          <cell r="K1294" t="e">
            <v>#REF!</v>
          </cell>
          <cell r="L1294" t="e">
            <v>#REF!</v>
          </cell>
        </row>
        <row r="1295">
          <cell r="B1295" t="str">
            <v>Aug 2015</v>
          </cell>
          <cell r="C1295" t="str">
            <v>RLS</v>
          </cell>
          <cell r="K1295" t="e">
            <v>#REF!</v>
          </cell>
          <cell r="L1295" t="e">
            <v>#REF!</v>
          </cell>
        </row>
        <row r="1296">
          <cell r="B1296" t="str">
            <v>Sep 2015</v>
          </cell>
          <cell r="C1296" t="str">
            <v>RLS</v>
          </cell>
          <cell r="K1296" t="e">
            <v>#REF!</v>
          </cell>
          <cell r="L1296" t="e">
            <v>#REF!</v>
          </cell>
        </row>
        <row r="1297">
          <cell r="B1297" t="str">
            <v>Oct 2014</v>
          </cell>
          <cell r="C1297" t="str">
            <v>RLS</v>
          </cell>
          <cell r="K1297" t="e">
            <v>#REF!</v>
          </cell>
          <cell r="L1297" t="e">
            <v>#REF!</v>
          </cell>
        </row>
        <row r="1298">
          <cell r="B1298" t="str">
            <v>Nov 2014</v>
          </cell>
          <cell r="C1298" t="str">
            <v>RLS</v>
          </cell>
          <cell r="K1298" t="e">
            <v>#REF!</v>
          </cell>
          <cell r="L1298" t="e">
            <v>#REF!</v>
          </cell>
        </row>
        <row r="1299">
          <cell r="B1299" t="str">
            <v>Dec 2014</v>
          </cell>
          <cell r="C1299" t="str">
            <v>RLS</v>
          </cell>
          <cell r="K1299" t="e">
            <v>#REF!</v>
          </cell>
          <cell r="L1299" t="e">
            <v>#REF!</v>
          </cell>
        </row>
        <row r="1300">
          <cell r="B1300" t="str">
            <v>Jan 2015</v>
          </cell>
          <cell r="C1300" t="str">
            <v>RLS</v>
          </cell>
          <cell r="K1300" t="e">
            <v>#REF!</v>
          </cell>
          <cell r="L1300" t="e">
            <v>#REF!</v>
          </cell>
        </row>
        <row r="1301">
          <cell r="B1301" t="str">
            <v>Feb 2015</v>
          </cell>
          <cell r="C1301" t="str">
            <v>RLS</v>
          </cell>
          <cell r="K1301" t="e">
            <v>#REF!</v>
          </cell>
          <cell r="L1301" t="e">
            <v>#REF!</v>
          </cell>
        </row>
        <row r="1302">
          <cell r="B1302" t="str">
            <v>Mar 2015</v>
          </cell>
          <cell r="C1302" t="str">
            <v>RLS</v>
          </cell>
          <cell r="K1302" t="e">
            <v>#REF!</v>
          </cell>
          <cell r="L1302" t="e">
            <v>#REF!</v>
          </cell>
        </row>
        <row r="1303">
          <cell r="B1303" t="str">
            <v>Apr 2015</v>
          </cell>
          <cell r="C1303" t="str">
            <v>RLS</v>
          </cell>
          <cell r="K1303" t="e">
            <v>#REF!</v>
          </cell>
          <cell r="L1303" t="e">
            <v>#REF!</v>
          </cell>
        </row>
        <row r="1304">
          <cell r="B1304" t="str">
            <v>May 2015</v>
          </cell>
          <cell r="C1304" t="str">
            <v>RLS</v>
          </cell>
          <cell r="K1304" t="e">
            <v>#REF!</v>
          </cell>
          <cell r="L1304" t="e">
            <v>#REF!</v>
          </cell>
        </row>
        <row r="1305">
          <cell r="B1305" t="str">
            <v>Jun 2015</v>
          </cell>
          <cell r="C1305" t="str">
            <v>RLS</v>
          </cell>
          <cell r="K1305" t="e">
            <v>#REF!</v>
          </cell>
          <cell r="L1305" t="e">
            <v>#REF!</v>
          </cell>
        </row>
        <row r="1306">
          <cell r="B1306" t="str">
            <v>Jul 2015</v>
          </cell>
          <cell r="C1306" t="str">
            <v>RLS</v>
          </cell>
          <cell r="K1306" t="e">
            <v>#REF!</v>
          </cell>
          <cell r="L1306" t="e">
            <v>#REF!</v>
          </cell>
        </row>
        <row r="1307">
          <cell r="B1307" t="str">
            <v>Aug 2015</v>
          </cell>
          <cell r="C1307" t="str">
            <v>RLS</v>
          </cell>
          <cell r="K1307" t="e">
            <v>#REF!</v>
          </cell>
          <cell r="L1307" t="e">
            <v>#REF!</v>
          </cell>
        </row>
        <row r="1308">
          <cell r="B1308" t="str">
            <v>Sep 2015</v>
          </cell>
          <cell r="C1308" t="str">
            <v>RLS</v>
          </cell>
          <cell r="K1308" t="e">
            <v>#REF!</v>
          </cell>
          <cell r="L1308" t="e">
            <v>#REF!</v>
          </cell>
        </row>
        <row r="1309">
          <cell r="B1309" t="str">
            <v>Oct 2014</v>
          </cell>
          <cell r="C1309" t="str">
            <v>RLS</v>
          </cell>
          <cell r="K1309" t="e">
            <v>#REF!</v>
          </cell>
          <cell r="L1309" t="e">
            <v>#REF!</v>
          </cell>
        </row>
        <row r="1310">
          <cell r="B1310" t="str">
            <v>Nov 2014</v>
          </cell>
          <cell r="C1310" t="str">
            <v>RLS</v>
          </cell>
          <cell r="K1310" t="e">
            <v>#REF!</v>
          </cell>
          <cell r="L1310" t="e">
            <v>#REF!</v>
          </cell>
        </row>
        <row r="1311">
          <cell r="B1311" t="str">
            <v>Dec 2014</v>
          </cell>
          <cell r="C1311" t="str">
            <v>RLS</v>
          </cell>
          <cell r="K1311" t="e">
            <v>#REF!</v>
          </cell>
          <cell r="L1311" t="e">
            <v>#REF!</v>
          </cell>
        </row>
        <row r="1312">
          <cell r="B1312" t="str">
            <v>Jan 2015</v>
          </cell>
          <cell r="C1312" t="str">
            <v>RLS</v>
          </cell>
          <cell r="K1312" t="e">
            <v>#REF!</v>
          </cell>
          <cell r="L1312" t="e">
            <v>#REF!</v>
          </cell>
        </row>
        <row r="1313">
          <cell r="B1313" t="str">
            <v>Feb 2015</v>
          </cell>
          <cell r="C1313" t="str">
            <v>RLS</v>
          </cell>
          <cell r="K1313" t="e">
            <v>#REF!</v>
          </cell>
          <cell r="L1313" t="e">
            <v>#REF!</v>
          </cell>
        </row>
        <row r="1314">
          <cell r="B1314" t="str">
            <v>Mar 2015</v>
          </cell>
          <cell r="C1314" t="str">
            <v>RLS</v>
          </cell>
          <cell r="K1314" t="e">
            <v>#REF!</v>
          </cell>
          <cell r="L1314" t="e">
            <v>#REF!</v>
          </cell>
        </row>
        <row r="1315">
          <cell r="B1315" t="str">
            <v>Apr 2015</v>
          </cell>
          <cell r="C1315" t="str">
            <v>RLS</v>
          </cell>
          <cell r="K1315" t="e">
            <v>#REF!</v>
          </cell>
          <cell r="L1315" t="e">
            <v>#REF!</v>
          </cell>
        </row>
        <row r="1316">
          <cell r="B1316" t="str">
            <v>May 2015</v>
          </cell>
          <cell r="C1316" t="str">
            <v>RLS</v>
          </cell>
          <cell r="K1316" t="e">
            <v>#REF!</v>
          </cell>
          <cell r="L1316" t="e">
            <v>#REF!</v>
          </cell>
        </row>
        <row r="1317">
          <cell r="B1317" t="str">
            <v>Jun 2015</v>
          </cell>
          <cell r="C1317" t="str">
            <v>RLS</v>
          </cell>
          <cell r="K1317" t="e">
            <v>#REF!</v>
          </cell>
          <cell r="L1317" t="e">
            <v>#REF!</v>
          </cell>
        </row>
        <row r="1318">
          <cell r="B1318" t="str">
            <v>Jul 2015</v>
          </cell>
          <cell r="C1318" t="str">
            <v>RLS</v>
          </cell>
          <cell r="K1318" t="e">
            <v>#REF!</v>
          </cell>
          <cell r="L1318" t="e">
            <v>#REF!</v>
          </cell>
        </row>
        <row r="1319">
          <cell r="B1319" t="str">
            <v>Aug 2015</v>
          </cell>
          <cell r="C1319" t="str">
            <v>RLS</v>
          </cell>
          <cell r="K1319" t="e">
            <v>#REF!</v>
          </cell>
          <cell r="L1319" t="e">
            <v>#REF!</v>
          </cell>
        </row>
        <row r="1320">
          <cell r="B1320" t="str">
            <v>Sep 2015</v>
          </cell>
          <cell r="C1320" t="str">
            <v>RLS</v>
          </cell>
          <cell r="K1320" t="e">
            <v>#REF!</v>
          </cell>
          <cell r="L1320" t="e">
            <v>#REF!</v>
          </cell>
        </row>
        <row r="1321">
          <cell r="B1321" t="str">
            <v>Oct 2014</v>
          </cell>
          <cell r="C1321" t="str">
            <v>RLS</v>
          </cell>
          <cell r="K1321" t="e">
            <v>#REF!</v>
          </cell>
          <cell r="L1321" t="e">
            <v>#REF!</v>
          </cell>
        </row>
        <row r="1322">
          <cell r="B1322" t="str">
            <v>Nov 2014</v>
          </cell>
          <cell r="C1322" t="str">
            <v>RLS</v>
          </cell>
          <cell r="K1322" t="e">
            <v>#REF!</v>
          </cell>
          <cell r="L1322" t="e">
            <v>#REF!</v>
          </cell>
        </row>
        <row r="1323">
          <cell r="B1323" t="str">
            <v>Dec 2014</v>
          </cell>
          <cell r="C1323" t="str">
            <v>RLS</v>
          </cell>
          <cell r="K1323" t="e">
            <v>#REF!</v>
          </cell>
          <cell r="L1323" t="e">
            <v>#REF!</v>
          </cell>
        </row>
        <row r="1324">
          <cell r="B1324" t="str">
            <v>Jan 2015</v>
          </cell>
          <cell r="C1324" t="str">
            <v>RLS</v>
          </cell>
          <cell r="K1324" t="e">
            <v>#REF!</v>
          </cell>
          <cell r="L1324" t="e">
            <v>#REF!</v>
          </cell>
        </row>
        <row r="1325">
          <cell r="B1325" t="str">
            <v>Feb 2015</v>
          </cell>
          <cell r="C1325" t="str">
            <v>RLS</v>
          </cell>
          <cell r="K1325" t="e">
            <v>#REF!</v>
          </cell>
          <cell r="L1325" t="e">
            <v>#REF!</v>
          </cell>
        </row>
        <row r="1326">
          <cell r="B1326" t="str">
            <v>Mar 2015</v>
          </cell>
          <cell r="C1326" t="str">
            <v>RLS</v>
          </cell>
          <cell r="K1326" t="e">
            <v>#REF!</v>
          </cell>
          <cell r="L1326" t="e">
            <v>#REF!</v>
          </cell>
        </row>
        <row r="1327">
          <cell r="B1327" t="str">
            <v>Apr 2015</v>
          </cell>
          <cell r="C1327" t="str">
            <v>RLS</v>
          </cell>
          <cell r="K1327" t="e">
            <v>#REF!</v>
          </cell>
          <cell r="L1327" t="e">
            <v>#REF!</v>
          </cell>
        </row>
        <row r="1328">
          <cell r="B1328" t="str">
            <v>May 2015</v>
          </cell>
          <cell r="C1328" t="str">
            <v>RLS</v>
          </cell>
          <cell r="K1328" t="e">
            <v>#REF!</v>
          </cell>
          <cell r="L1328" t="e">
            <v>#REF!</v>
          </cell>
        </row>
        <row r="1329">
          <cell r="B1329" t="str">
            <v>Jun 2015</v>
          </cell>
          <cell r="C1329" t="str">
            <v>RLS</v>
          </cell>
          <cell r="K1329" t="e">
            <v>#REF!</v>
          </cell>
          <cell r="L1329" t="e">
            <v>#REF!</v>
          </cell>
        </row>
        <row r="1330">
          <cell r="B1330" t="str">
            <v>Jul 2015</v>
          </cell>
          <cell r="C1330" t="str">
            <v>RLS</v>
          </cell>
          <cell r="K1330" t="e">
            <v>#REF!</v>
          </cell>
          <cell r="L1330" t="e">
            <v>#REF!</v>
          </cell>
        </row>
        <row r="1331">
          <cell r="B1331" t="str">
            <v>Aug 2015</v>
          </cell>
          <cell r="C1331" t="str">
            <v>RLS</v>
          </cell>
          <cell r="K1331" t="e">
            <v>#REF!</v>
          </cell>
          <cell r="L1331" t="e">
            <v>#REF!</v>
          </cell>
        </row>
        <row r="1332">
          <cell r="B1332" t="str">
            <v>Sep 2015</v>
          </cell>
          <cell r="C1332" t="str">
            <v>RLS</v>
          </cell>
          <cell r="K1332" t="e">
            <v>#REF!</v>
          </cell>
          <cell r="L1332" t="e">
            <v>#REF!</v>
          </cell>
        </row>
        <row r="1333">
          <cell r="B1333" t="str">
            <v>Oct 2014</v>
          </cell>
          <cell r="C1333" t="str">
            <v>RLS</v>
          </cell>
          <cell r="K1333" t="e">
            <v>#REF!</v>
          </cell>
          <cell r="L1333" t="e">
            <v>#REF!</v>
          </cell>
        </row>
        <row r="1334">
          <cell r="B1334" t="str">
            <v>Nov 2014</v>
          </cell>
          <cell r="C1334" t="str">
            <v>RLS</v>
          </cell>
          <cell r="K1334" t="e">
            <v>#REF!</v>
          </cell>
          <cell r="L1334" t="e">
            <v>#REF!</v>
          </cell>
        </row>
        <row r="1335">
          <cell r="B1335" t="str">
            <v>Dec 2014</v>
          </cell>
          <cell r="C1335" t="str">
            <v>RLS</v>
          </cell>
          <cell r="K1335" t="e">
            <v>#REF!</v>
          </cell>
          <cell r="L1335" t="e">
            <v>#REF!</v>
          </cell>
        </row>
        <row r="1336">
          <cell r="B1336" t="str">
            <v>Jan 2015</v>
          </cell>
          <cell r="C1336" t="str">
            <v>RLS</v>
          </cell>
          <cell r="K1336" t="e">
            <v>#REF!</v>
          </cell>
          <cell r="L1336" t="e">
            <v>#REF!</v>
          </cell>
        </row>
        <row r="1337">
          <cell r="B1337" t="str">
            <v>Feb 2015</v>
          </cell>
          <cell r="C1337" t="str">
            <v>RLS</v>
          </cell>
          <cell r="K1337" t="e">
            <v>#REF!</v>
          </cell>
          <cell r="L1337" t="e">
            <v>#REF!</v>
          </cell>
        </row>
        <row r="1338">
          <cell r="B1338" t="str">
            <v>Mar 2015</v>
          </cell>
          <cell r="C1338" t="str">
            <v>RLS</v>
          </cell>
          <cell r="K1338" t="e">
            <v>#REF!</v>
          </cell>
          <cell r="L1338" t="e">
            <v>#REF!</v>
          </cell>
        </row>
        <row r="1339">
          <cell r="B1339" t="str">
            <v>Apr 2015</v>
          </cell>
          <cell r="C1339" t="str">
            <v>RLS</v>
          </cell>
          <cell r="K1339" t="e">
            <v>#REF!</v>
          </cell>
          <cell r="L1339" t="e">
            <v>#REF!</v>
          </cell>
        </row>
        <row r="1340">
          <cell r="B1340" t="str">
            <v>May 2015</v>
          </cell>
          <cell r="C1340" t="str">
            <v>RLS</v>
          </cell>
          <cell r="K1340" t="e">
            <v>#REF!</v>
          </cell>
          <cell r="L1340" t="e">
            <v>#REF!</v>
          </cell>
        </row>
        <row r="1341">
          <cell r="B1341" t="str">
            <v>Jun 2015</v>
          </cell>
          <cell r="C1341" t="str">
            <v>RLS</v>
          </cell>
          <cell r="K1341" t="e">
            <v>#REF!</v>
          </cell>
          <cell r="L1341" t="e">
            <v>#REF!</v>
          </cell>
        </row>
        <row r="1342">
          <cell r="B1342" t="str">
            <v>Jul 2015</v>
          </cell>
          <cell r="C1342" t="str">
            <v>RLS</v>
          </cell>
          <cell r="K1342" t="e">
            <v>#REF!</v>
          </cell>
          <cell r="L1342" t="e">
            <v>#REF!</v>
          </cell>
        </row>
        <row r="1343">
          <cell r="B1343" t="str">
            <v>Aug 2015</v>
          </cell>
          <cell r="C1343" t="str">
            <v>RLS</v>
          </cell>
          <cell r="K1343" t="e">
            <v>#REF!</v>
          </cell>
          <cell r="L1343" t="e">
            <v>#REF!</v>
          </cell>
        </row>
        <row r="1344">
          <cell r="B1344" t="str">
            <v>Sep 2015</v>
          </cell>
          <cell r="C1344" t="str">
            <v>RLS</v>
          </cell>
          <cell r="K1344" t="e">
            <v>#REF!</v>
          </cell>
          <cell r="L1344" t="e">
            <v>#REF!</v>
          </cell>
        </row>
        <row r="1345">
          <cell r="B1345" t="str">
            <v>Oct 2014</v>
          </cell>
          <cell r="C1345" t="str">
            <v>RLS</v>
          </cell>
          <cell r="K1345" t="e">
            <v>#REF!</v>
          </cell>
          <cell r="L1345" t="e">
            <v>#REF!</v>
          </cell>
        </row>
        <row r="1346">
          <cell r="B1346" t="str">
            <v>Nov 2014</v>
          </cell>
          <cell r="C1346" t="str">
            <v>RLS</v>
          </cell>
          <cell r="K1346" t="e">
            <v>#REF!</v>
          </cell>
          <cell r="L1346" t="e">
            <v>#REF!</v>
          </cell>
        </row>
        <row r="1347">
          <cell r="B1347" t="str">
            <v>Dec 2014</v>
          </cell>
          <cell r="C1347" t="str">
            <v>RLS</v>
          </cell>
          <cell r="K1347" t="e">
            <v>#REF!</v>
          </cell>
          <cell r="L1347" t="e">
            <v>#REF!</v>
          </cell>
        </row>
        <row r="1348">
          <cell r="B1348" t="str">
            <v>Jan 2015</v>
          </cell>
          <cell r="C1348" t="str">
            <v>RLS</v>
          </cell>
          <cell r="K1348" t="e">
            <v>#REF!</v>
          </cell>
          <cell r="L1348" t="e">
            <v>#REF!</v>
          </cell>
        </row>
        <row r="1349">
          <cell r="B1349" t="str">
            <v>Feb 2015</v>
          </cell>
          <cell r="C1349" t="str">
            <v>RLS</v>
          </cell>
          <cell r="K1349" t="e">
            <v>#REF!</v>
          </cell>
          <cell r="L1349" t="e">
            <v>#REF!</v>
          </cell>
        </row>
        <row r="1350">
          <cell r="B1350" t="str">
            <v>Mar 2015</v>
          </cell>
          <cell r="C1350" t="str">
            <v>RLS</v>
          </cell>
          <cell r="K1350" t="e">
            <v>#REF!</v>
          </cell>
          <cell r="L1350" t="e">
            <v>#REF!</v>
          </cell>
        </row>
        <row r="1351">
          <cell r="B1351" t="str">
            <v>Apr 2015</v>
          </cell>
          <cell r="C1351" t="str">
            <v>RLS</v>
          </cell>
          <cell r="K1351" t="e">
            <v>#REF!</v>
          </cell>
          <cell r="L1351" t="e">
            <v>#REF!</v>
          </cell>
        </row>
        <row r="1352">
          <cell r="B1352" t="str">
            <v>May 2015</v>
          </cell>
          <cell r="C1352" t="str">
            <v>RLS</v>
          </cell>
          <cell r="K1352" t="e">
            <v>#REF!</v>
          </cell>
          <cell r="L1352" t="e">
            <v>#REF!</v>
          </cell>
        </row>
        <row r="1353">
          <cell r="B1353" t="str">
            <v>Jun 2015</v>
          </cell>
          <cell r="C1353" t="str">
            <v>RLS</v>
          </cell>
          <cell r="K1353" t="e">
            <v>#REF!</v>
          </cell>
          <cell r="L1353" t="e">
            <v>#REF!</v>
          </cell>
        </row>
        <row r="1354">
          <cell r="B1354" t="str">
            <v>Jul 2015</v>
          </cell>
          <cell r="C1354" t="str">
            <v>RLS</v>
          </cell>
          <cell r="K1354" t="e">
            <v>#REF!</v>
          </cell>
          <cell r="L1354" t="e">
            <v>#REF!</v>
          </cell>
        </row>
        <row r="1355">
          <cell r="B1355" t="str">
            <v>Aug 2015</v>
          </cell>
          <cell r="C1355" t="str">
            <v>RLS</v>
          </cell>
          <cell r="K1355" t="e">
            <v>#REF!</v>
          </cell>
          <cell r="L1355" t="e">
            <v>#REF!</v>
          </cell>
        </row>
        <row r="1356">
          <cell r="B1356" t="str">
            <v>Sep 2015</v>
          </cell>
          <cell r="C1356" t="str">
            <v>RLS</v>
          </cell>
          <cell r="K1356" t="e">
            <v>#REF!</v>
          </cell>
          <cell r="L1356" t="e">
            <v>#REF!</v>
          </cell>
        </row>
        <row r="1357">
          <cell r="B1357" t="str">
            <v>Oct 2014</v>
          </cell>
          <cell r="C1357" t="str">
            <v>RLS</v>
          </cell>
          <cell r="K1357" t="e">
            <v>#REF!</v>
          </cell>
          <cell r="L1357" t="e">
            <v>#REF!</v>
          </cell>
        </row>
        <row r="1358">
          <cell r="B1358" t="str">
            <v>Nov 2014</v>
          </cell>
          <cell r="C1358" t="str">
            <v>RLS</v>
          </cell>
          <cell r="K1358" t="e">
            <v>#REF!</v>
          </cell>
          <cell r="L1358" t="e">
            <v>#REF!</v>
          </cell>
        </row>
        <row r="1359">
          <cell r="B1359" t="str">
            <v>Dec 2014</v>
          </cell>
          <cell r="C1359" t="str">
            <v>RLS</v>
          </cell>
          <cell r="K1359" t="e">
            <v>#REF!</v>
          </cell>
          <cell r="L1359" t="e">
            <v>#REF!</v>
          </cell>
        </row>
        <row r="1360">
          <cell r="B1360" t="str">
            <v>Jan 2015</v>
          </cell>
          <cell r="C1360" t="str">
            <v>RLS</v>
          </cell>
          <cell r="K1360" t="e">
            <v>#REF!</v>
          </cell>
          <cell r="L1360" t="e">
            <v>#REF!</v>
          </cell>
        </row>
        <row r="1361">
          <cell r="B1361" t="str">
            <v>Feb 2015</v>
          </cell>
          <cell r="C1361" t="str">
            <v>RLS</v>
          </cell>
          <cell r="K1361" t="e">
            <v>#REF!</v>
          </cell>
          <cell r="L1361" t="e">
            <v>#REF!</v>
          </cell>
        </row>
        <row r="1362">
          <cell r="B1362" t="str">
            <v>Mar 2015</v>
          </cell>
          <cell r="C1362" t="str">
            <v>RLS</v>
          </cell>
          <cell r="K1362" t="e">
            <v>#REF!</v>
          </cell>
          <cell r="L1362" t="e">
            <v>#REF!</v>
          </cell>
        </row>
        <row r="1363">
          <cell r="B1363" t="str">
            <v>Apr 2015</v>
          </cell>
          <cell r="C1363" t="str">
            <v>RLS</v>
          </cell>
          <cell r="K1363" t="e">
            <v>#REF!</v>
          </cell>
          <cell r="L1363" t="e">
            <v>#REF!</v>
          </cell>
        </row>
        <row r="1364">
          <cell r="B1364" t="str">
            <v>May 2015</v>
          </cell>
          <cell r="C1364" t="str">
            <v>RLS</v>
          </cell>
          <cell r="K1364" t="e">
            <v>#REF!</v>
          </cell>
          <cell r="L1364" t="e">
            <v>#REF!</v>
          </cell>
        </row>
        <row r="1365">
          <cell r="B1365" t="str">
            <v>Jun 2015</v>
          </cell>
          <cell r="C1365" t="str">
            <v>RLS</v>
          </cell>
          <cell r="K1365" t="e">
            <v>#REF!</v>
          </cell>
          <cell r="L1365" t="e">
            <v>#REF!</v>
          </cell>
        </row>
        <row r="1366">
          <cell r="B1366" t="str">
            <v>Jul 2015</v>
          </cell>
          <cell r="C1366" t="str">
            <v>RLS</v>
          </cell>
          <cell r="K1366" t="e">
            <v>#REF!</v>
          </cell>
          <cell r="L1366" t="e">
            <v>#REF!</v>
          </cell>
        </row>
        <row r="1367">
          <cell r="B1367" t="str">
            <v>Aug 2015</v>
          </cell>
          <cell r="C1367" t="str">
            <v>RLS</v>
          </cell>
          <cell r="K1367" t="e">
            <v>#REF!</v>
          </cell>
          <cell r="L1367" t="e">
            <v>#REF!</v>
          </cell>
        </row>
        <row r="1368">
          <cell r="B1368" t="str">
            <v>Sep 2015</v>
          </cell>
          <cell r="C1368" t="str">
            <v>RLS</v>
          </cell>
          <cell r="K1368" t="e">
            <v>#REF!</v>
          </cell>
          <cell r="L1368" t="e">
            <v>#REF!</v>
          </cell>
        </row>
        <row r="1369">
          <cell r="B1369" t="str">
            <v>Oct 2014</v>
          </cell>
          <cell r="C1369" t="str">
            <v>RLS</v>
          </cell>
          <cell r="K1369" t="e">
            <v>#REF!</v>
          </cell>
          <cell r="L1369" t="e">
            <v>#REF!</v>
          </cell>
        </row>
        <row r="1370">
          <cell r="B1370" t="str">
            <v>Nov 2014</v>
          </cell>
          <cell r="C1370" t="str">
            <v>RLS</v>
          </cell>
          <cell r="K1370" t="e">
            <v>#REF!</v>
          </cell>
          <cell r="L1370" t="e">
            <v>#REF!</v>
          </cell>
        </row>
        <row r="1371">
          <cell r="B1371" t="str">
            <v>Dec 2014</v>
          </cell>
          <cell r="C1371" t="str">
            <v>RLS</v>
          </cell>
          <cell r="K1371" t="e">
            <v>#REF!</v>
          </cell>
          <cell r="L1371" t="e">
            <v>#REF!</v>
          </cell>
        </row>
        <row r="1372">
          <cell r="B1372" t="str">
            <v>Jan 2015</v>
          </cell>
          <cell r="C1372" t="str">
            <v>RLS</v>
          </cell>
          <cell r="K1372" t="e">
            <v>#REF!</v>
          </cell>
          <cell r="L1372" t="e">
            <v>#REF!</v>
          </cell>
        </row>
        <row r="1373">
          <cell r="B1373" t="str">
            <v>Feb 2015</v>
          </cell>
          <cell r="C1373" t="str">
            <v>RLS</v>
          </cell>
          <cell r="K1373" t="e">
            <v>#REF!</v>
          </cell>
          <cell r="L1373" t="e">
            <v>#REF!</v>
          </cell>
        </row>
        <row r="1374">
          <cell r="B1374" t="str">
            <v>Mar 2015</v>
          </cell>
          <cell r="C1374" t="str">
            <v>RLS</v>
          </cell>
          <cell r="K1374" t="e">
            <v>#REF!</v>
          </cell>
          <cell r="L1374" t="e">
            <v>#REF!</v>
          </cell>
        </row>
        <row r="1375">
          <cell r="B1375" t="str">
            <v>Apr 2015</v>
          </cell>
          <cell r="C1375" t="str">
            <v>RLS</v>
          </cell>
          <cell r="K1375" t="e">
            <v>#REF!</v>
          </cell>
          <cell r="L1375" t="e">
            <v>#REF!</v>
          </cell>
        </row>
        <row r="1376">
          <cell r="B1376" t="str">
            <v>May 2015</v>
          </cell>
          <cell r="C1376" t="str">
            <v>RLS</v>
          </cell>
          <cell r="K1376" t="e">
            <v>#REF!</v>
          </cell>
          <cell r="L1376" t="e">
            <v>#REF!</v>
          </cell>
        </row>
        <row r="1377">
          <cell r="B1377" t="str">
            <v>Jun 2015</v>
          </cell>
          <cell r="C1377" t="str">
            <v>RLS</v>
          </cell>
          <cell r="K1377" t="e">
            <v>#REF!</v>
          </cell>
          <cell r="L1377" t="e">
            <v>#REF!</v>
          </cell>
        </row>
        <row r="1378">
          <cell r="B1378" t="str">
            <v>Jul 2015</v>
          </cell>
          <cell r="C1378" t="str">
            <v>RLS</v>
          </cell>
          <cell r="K1378" t="e">
            <v>#REF!</v>
          </cell>
          <cell r="L1378" t="e">
            <v>#REF!</v>
          </cell>
        </row>
        <row r="1379">
          <cell r="B1379" t="str">
            <v>Aug 2015</v>
          </cell>
          <cell r="C1379" t="str">
            <v>RLS</v>
          </cell>
          <cell r="K1379" t="e">
            <v>#REF!</v>
          </cell>
          <cell r="L1379" t="e">
            <v>#REF!</v>
          </cell>
        </row>
        <row r="1380">
          <cell r="B1380" t="str">
            <v>Sep 2015</v>
          </cell>
          <cell r="C1380" t="str">
            <v>RLS</v>
          </cell>
          <cell r="K1380" t="e">
            <v>#REF!</v>
          </cell>
          <cell r="L1380" t="e">
            <v>#REF!</v>
          </cell>
        </row>
        <row r="1381">
          <cell r="B1381" t="str">
            <v>Oct 2014</v>
          </cell>
          <cell r="C1381" t="str">
            <v>RLS</v>
          </cell>
          <cell r="K1381" t="e">
            <v>#REF!</v>
          </cell>
          <cell r="L1381" t="e">
            <v>#REF!</v>
          </cell>
        </row>
        <row r="1382">
          <cell r="B1382" t="str">
            <v>Nov 2014</v>
          </cell>
          <cell r="C1382" t="str">
            <v>RLS</v>
          </cell>
          <cell r="K1382" t="e">
            <v>#REF!</v>
          </cell>
          <cell r="L1382" t="e">
            <v>#REF!</v>
          </cell>
        </row>
        <row r="1383">
          <cell r="B1383" t="str">
            <v>Dec 2014</v>
          </cell>
          <cell r="C1383" t="str">
            <v>RLS</v>
          </cell>
          <cell r="K1383" t="e">
            <v>#REF!</v>
          </cell>
          <cell r="L1383" t="e">
            <v>#REF!</v>
          </cell>
        </row>
        <row r="1384">
          <cell r="B1384" t="str">
            <v>Jan 2015</v>
          </cell>
          <cell r="C1384" t="str">
            <v>RLS</v>
          </cell>
          <cell r="K1384" t="e">
            <v>#REF!</v>
          </cell>
          <cell r="L1384" t="e">
            <v>#REF!</v>
          </cell>
        </row>
        <row r="1385">
          <cell r="B1385" t="str">
            <v>Feb 2015</v>
          </cell>
          <cell r="C1385" t="str">
            <v>RLS</v>
          </cell>
          <cell r="K1385" t="e">
            <v>#REF!</v>
          </cell>
          <cell r="L1385" t="e">
            <v>#REF!</v>
          </cell>
        </row>
        <row r="1386">
          <cell r="B1386" t="str">
            <v>Mar 2015</v>
          </cell>
          <cell r="C1386" t="str">
            <v>RLS</v>
          </cell>
          <cell r="K1386" t="e">
            <v>#REF!</v>
          </cell>
          <cell r="L1386" t="e">
            <v>#REF!</v>
          </cell>
        </row>
        <row r="1387">
          <cell r="B1387" t="str">
            <v>Apr 2015</v>
          </cell>
          <cell r="C1387" t="str">
            <v>RLS</v>
          </cell>
          <cell r="K1387" t="e">
            <v>#REF!</v>
          </cell>
          <cell r="L1387" t="e">
            <v>#REF!</v>
          </cell>
        </row>
        <row r="1388">
          <cell r="B1388" t="str">
            <v>May 2015</v>
          </cell>
          <cell r="C1388" t="str">
            <v>RLS</v>
          </cell>
          <cell r="K1388" t="e">
            <v>#REF!</v>
          </cell>
          <cell r="L1388" t="e">
            <v>#REF!</v>
          </cell>
        </row>
        <row r="1389">
          <cell r="B1389" t="str">
            <v>Jun 2015</v>
          </cell>
          <cell r="C1389" t="str">
            <v>RLS</v>
          </cell>
          <cell r="K1389" t="e">
            <v>#REF!</v>
          </cell>
          <cell r="L1389" t="e">
            <v>#REF!</v>
          </cell>
        </row>
        <row r="1390">
          <cell r="B1390" t="str">
            <v>Jul 2015</v>
          </cell>
          <cell r="C1390" t="str">
            <v>RLS</v>
          </cell>
          <cell r="K1390" t="e">
            <v>#REF!</v>
          </cell>
          <cell r="L1390" t="e">
            <v>#REF!</v>
          </cell>
        </row>
        <row r="1391">
          <cell r="B1391" t="str">
            <v>Aug 2015</v>
          </cell>
          <cell r="C1391" t="str">
            <v>RLS</v>
          </cell>
          <cell r="K1391" t="e">
            <v>#REF!</v>
          </cell>
          <cell r="L1391" t="e">
            <v>#REF!</v>
          </cell>
        </row>
        <row r="1392">
          <cell r="B1392" t="str">
            <v>Sep 2015</v>
          </cell>
          <cell r="C1392" t="str">
            <v>RLS</v>
          </cell>
          <cell r="K1392" t="e">
            <v>#REF!</v>
          </cell>
          <cell r="L1392" t="e">
            <v>#REF!</v>
          </cell>
        </row>
        <row r="1393">
          <cell r="B1393" t="str">
            <v>Oct 2014</v>
          </cell>
          <cell r="C1393" t="str">
            <v>RLS</v>
          </cell>
          <cell r="K1393" t="e">
            <v>#REF!</v>
          </cell>
          <cell r="L1393" t="e">
            <v>#REF!</v>
          </cell>
        </row>
        <row r="1394">
          <cell r="B1394" t="str">
            <v>Nov 2014</v>
          </cell>
          <cell r="C1394" t="str">
            <v>RLS</v>
          </cell>
          <cell r="K1394" t="e">
            <v>#REF!</v>
          </cell>
          <cell r="L1394" t="e">
            <v>#REF!</v>
          </cell>
        </row>
        <row r="1395">
          <cell r="B1395" t="str">
            <v>Dec 2014</v>
          </cell>
          <cell r="C1395" t="str">
            <v>RLS</v>
          </cell>
          <cell r="K1395" t="e">
            <v>#REF!</v>
          </cell>
          <cell r="L1395" t="e">
            <v>#REF!</v>
          </cell>
        </row>
        <row r="1396">
          <cell r="B1396" t="str">
            <v>Jan 2015</v>
          </cell>
          <cell r="C1396" t="str">
            <v>RLS</v>
          </cell>
          <cell r="K1396" t="e">
            <v>#REF!</v>
          </cell>
          <cell r="L1396" t="e">
            <v>#REF!</v>
          </cell>
        </row>
        <row r="1397">
          <cell r="B1397" t="str">
            <v>Feb 2015</v>
          </cell>
          <cell r="C1397" t="str">
            <v>RLS</v>
          </cell>
          <cell r="K1397" t="e">
            <v>#REF!</v>
          </cell>
          <cell r="L1397" t="e">
            <v>#REF!</v>
          </cell>
        </row>
        <row r="1398">
          <cell r="B1398" t="str">
            <v>Mar 2015</v>
          </cell>
          <cell r="C1398" t="str">
            <v>RLS</v>
          </cell>
          <cell r="K1398" t="e">
            <v>#REF!</v>
          </cell>
          <cell r="L1398" t="e">
            <v>#REF!</v>
          </cell>
        </row>
        <row r="1399">
          <cell r="B1399" t="str">
            <v>Apr 2015</v>
          </cell>
          <cell r="C1399" t="str">
            <v>RLS</v>
          </cell>
          <cell r="K1399" t="e">
            <v>#REF!</v>
          </cell>
          <cell r="L1399" t="e">
            <v>#REF!</v>
          </cell>
        </row>
        <row r="1400">
          <cell r="B1400" t="str">
            <v>May 2015</v>
          </cell>
          <cell r="C1400" t="str">
            <v>RLS</v>
          </cell>
          <cell r="K1400" t="e">
            <v>#REF!</v>
          </cell>
          <cell r="L1400" t="e">
            <v>#REF!</v>
          </cell>
        </row>
        <row r="1401">
          <cell r="B1401" t="str">
            <v>Jun 2015</v>
          </cell>
          <cell r="C1401" t="str">
            <v>RLS</v>
          </cell>
          <cell r="K1401" t="e">
            <v>#REF!</v>
          </cell>
          <cell r="L1401" t="e">
            <v>#REF!</v>
          </cell>
        </row>
        <row r="1402">
          <cell r="B1402" t="str">
            <v>Jul 2015</v>
          </cell>
          <cell r="C1402" t="str">
            <v>RLS</v>
          </cell>
          <cell r="K1402" t="e">
            <v>#REF!</v>
          </cell>
          <cell r="L1402" t="e">
            <v>#REF!</v>
          </cell>
        </row>
        <row r="1403">
          <cell r="B1403" t="str">
            <v>Aug 2015</v>
          </cell>
          <cell r="C1403" t="str">
            <v>RLS</v>
          </cell>
          <cell r="K1403" t="e">
            <v>#REF!</v>
          </cell>
          <cell r="L1403" t="e">
            <v>#REF!</v>
          </cell>
        </row>
        <row r="1404">
          <cell r="B1404" t="str">
            <v>Sep 2015</v>
          </cell>
          <cell r="C1404" t="str">
            <v>RLS</v>
          </cell>
          <cell r="K1404" t="e">
            <v>#REF!</v>
          </cell>
          <cell r="L1404" t="e">
            <v>#REF!</v>
          </cell>
        </row>
        <row r="1405">
          <cell r="B1405" t="str">
            <v>Oct 2014</v>
          </cell>
          <cell r="C1405" t="str">
            <v>RLS</v>
          </cell>
          <cell r="K1405" t="e">
            <v>#REF!</v>
          </cell>
          <cell r="L1405" t="e">
            <v>#REF!</v>
          </cell>
        </row>
        <row r="1406">
          <cell r="B1406" t="str">
            <v>Nov 2014</v>
          </cell>
          <cell r="C1406" t="str">
            <v>RLS</v>
          </cell>
          <cell r="K1406" t="e">
            <v>#REF!</v>
          </cell>
          <cell r="L1406" t="e">
            <v>#REF!</v>
          </cell>
        </row>
        <row r="1407">
          <cell r="B1407" t="str">
            <v>Dec 2014</v>
          </cell>
          <cell r="C1407" t="str">
            <v>RLS</v>
          </cell>
          <cell r="K1407" t="e">
            <v>#REF!</v>
          </cell>
          <cell r="L1407" t="e">
            <v>#REF!</v>
          </cell>
        </row>
        <row r="1408">
          <cell r="B1408" t="str">
            <v>Jan 2015</v>
          </cell>
          <cell r="C1408" t="str">
            <v>RLS</v>
          </cell>
          <cell r="K1408" t="e">
            <v>#REF!</v>
          </cell>
          <cell r="L1408" t="e">
            <v>#REF!</v>
          </cell>
        </row>
        <row r="1409">
          <cell r="B1409" t="str">
            <v>Feb 2015</v>
          </cell>
          <cell r="C1409" t="str">
            <v>RLS</v>
          </cell>
          <cell r="K1409" t="e">
            <v>#REF!</v>
          </cell>
          <cell r="L1409" t="e">
            <v>#REF!</v>
          </cell>
        </row>
        <row r="1410">
          <cell r="B1410" t="str">
            <v>Mar 2015</v>
          </cell>
          <cell r="C1410" t="str">
            <v>RLS</v>
          </cell>
          <cell r="K1410" t="e">
            <v>#REF!</v>
          </cell>
          <cell r="L1410" t="e">
            <v>#REF!</v>
          </cell>
        </row>
        <row r="1411">
          <cell r="B1411" t="str">
            <v>Apr 2015</v>
          </cell>
          <cell r="C1411" t="str">
            <v>RLS</v>
          </cell>
          <cell r="K1411" t="e">
            <v>#REF!</v>
          </cell>
          <cell r="L1411" t="e">
            <v>#REF!</v>
          </cell>
        </row>
        <row r="1412">
          <cell r="B1412" t="str">
            <v>May 2015</v>
          </cell>
          <cell r="C1412" t="str">
            <v>RLS</v>
          </cell>
          <cell r="K1412" t="e">
            <v>#REF!</v>
          </cell>
          <cell r="L1412" t="e">
            <v>#REF!</v>
          </cell>
        </row>
        <row r="1413">
          <cell r="B1413" t="str">
            <v>Jun 2015</v>
          </cell>
          <cell r="C1413" t="str">
            <v>RLS</v>
          </cell>
          <cell r="K1413" t="e">
            <v>#REF!</v>
          </cell>
          <cell r="L1413" t="e">
            <v>#REF!</v>
          </cell>
        </row>
        <row r="1414">
          <cell r="B1414" t="str">
            <v>Jul 2015</v>
          </cell>
          <cell r="C1414" t="str">
            <v>RLS</v>
          </cell>
          <cell r="K1414" t="e">
            <v>#REF!</v>
          </cell>
          <cell r="L1414" t="e">
            <v>#REF!</v>
          </cell>
        </row>
        <row r="1415">
          <cell r="B1415" t="str">
            <v>Aug 2015</v>
          </cell>
          <cell r="C1415" t="str">
            <v>RLS</v>
          </cell>
          <cell r="K1415" t="e">
            <v>#REF!</v>
          </cell>
          <cell r="L1415" t="e">
            <v>#REF!</v>
          </cell>
        </row>
        <row r="1416">
          <cell r="B1416" t="str">
            <v>Sep 2015</v>
          </cell>
          <cell r="C1416" t="str">
            <v>RLS</v>
          </cell>
          <cell r="K1416" t="e">
            <v>#REF!</v>
          </cell>
          <cell r="L1416" t="e">
            <v>#REF!</v>
          </cell>
        </row>
        <row r="1417">
          <cell r="B1417" t="str">
            <v>Oct 2014</v>
          </cell>
          <cell r="C1417" t="str">
            <v>RLS</v>
          </cell>
          <cell r="K1417" t="e">
            <v>#REF!</v>
          </cell>
          <cell r="L1417" t="e">
            <v>#REF!</v>
          </cell>
        </row>
        <row r="1418">
          <cell r="B1418" t="str">
            <v>Nov 2014</v>
          </cell>
          <cell r="C1418" t="str">
            <v>RLS</v>
          </cell>
          <cell r="K1418" t="e">
            <v>#REF!</v>
          </cell>
          <cell r="L1418" t="e">
            <v>#REF!</v>
          </cell>
        </row>
        <row r="1419">
          <cell r="B1419" t="str">
            <v>Dec 2014</v>
          </cell>
          <cell r="C1419" t="str">
            <v>RLS</v>
          </cell>
          <cell r="K1419" t="e">
            <v>#REF!</v>
          </cell>
          <cell r="L1419" t="e">
            <v>#REF!</v>
          </cell>
        </row>
        <row r="1420">
          <cell r="B1420" t="str">
            <v>Jan 2015</v>
          </cell>
          <cell r="C1420" t="str">
            <v>RLS</v>
          </cell>
          <cell r="K1420" t="e">
            <v>#REF!</v>
          </cell>
          <cell r="L1420" t="e">
            <v>#REF!</v>
          </cell>
        </row>
        <row r="1421">
          <cell r="B1421" t="str">
            <v>Feb 2015</v>
          </cell>
          <cell r="C1421" t="str">
            <v>RLS</v>
          </cell>
          <cell r="K1421" t="e">
            <v>#REF!</v>
          </cell>
          <cell r="L1421" t="e">
            <v>#REF!</v>
          </cell>
        </row>
        <row r="1422">
          <cell r="B1422" t="str">
            <v>Mar 2015</v>
          </cell>
          <cell r="C1422" t="str">
            <v>RLS</v>
          </cell>
          <cell r="K1422" t="e">
            <v>#REF!</v>
          </cell>
          <cell r="L1422" t="e">
            <v>#REF!</v>
          </cell>
        </row>
        <row r="1423">
          <cell r="B1423" t="str">
            <v>Apr 2015</v>
          </cell>
          <cell r="C1423" t="str">
            <v>RLS</v>
          </cell>
          <cell r="K1423" t="e">
            <v>#REF!</v>
          </cell>
          <cell r="L1423" t="e">
            <v>#REF!</v>
          </cell>
        </row>
        <row r="1424">
          <cell r="B1424" t="str">
            <v>May 2015</v>
          </cell>
          <cell r="C1424" t="str">
            <v>RLS</v>
          </cell>
          <cell r="K1424" t="e">
            <v>#REF!</v>
          </cell>
          <cell r="L1424" t="e">
            <v>#REF!</v>
          </cell>
        </row>
        <row r="1425">
          <cell r="B1425" t="str">
            <v>Jun 2015</v>
          </cell>
          <cell r="C1425" t="str">
            <v>RLS</v>
          </cell>
          <cell r="K1425" t="e">
            <v>#REF!</v>
          </cell>
          <cell r="L1425" t="e">
            <v>#REF!</v>
          </cell>
        </row>
        <row r="1426">
          <cell r="B1426" t="str">
            <v>Jul 2015</v>
          </cell>
          <cell r="C1426" t="str">
            <v>RLS</v>
          </cell>
          <cell r="K1426" t="e">
            <v>#REF!</v>
          </cell>
          <cell r="L1426" t="e">
            <v>#REF!</v>
          </cell>
        </row>
        <row r="1427">
          <cell r="B1427" t="str">
            <v>Aug 2015</v>
          </cell>
          <cell r="C1427" t="str">
            <v>RLS</v>
          </cell>
          <cell r="K1427" t="e">
            <v>#REF!</v>
          </cell>
          <cell r="L1427" t="e">
            <v>#REF!</v>
          </cell>
        </row>
        <row r="1428">
          <cell r="B1428" t="str">
            <v>Sep 2015</v>
          </cell>
          <cell r="C1428" t="str">
            <v>RLS</v>
          </cell>
          <cell r="K1428" t="e">
            <v>#REF!</v>
          </cell>
          <cell r="L1428" t="e">
            <v>#REF!</v>
          </cell>
        </row>
        <row r="1429">
          <cell r="B1429" t="str">
            <v>Oct 2014</v>
          </cell>
          <cell r="C1429" t="str">
            <v>RLS</v>
          </cell>
          <cell r="K1429" t="e">
            <v>#REF!</v>
          </cell>
          <cell r="L1429" t="e">
            <v>#REF!</v>
          </cell>
        </row>
        <row r="1430">
          <cell r="B1430" t="str">
            <v>Nov 2014</v>
          </cell>
          <cell r="C1430" t="str">
            <v>RLS</v>
          </cell>
          <cell r="K1430" t="e">
            <v>#REF!</v>
          </cell>
          <cell r="L1430" t="e">
            <v>#REF!</v>
          </cell>
        </row>
        <row r="1431">
          <cell r="B1431" t="str">
            <v>Dec 2014</v>
          </cell>
          <cell r="C1431" t="str">
            <v>RLS</v>
          </cell>
          <cell r="K1431" t="e">
            <v>#REF!</v>
          </cell>
          <cell r="L1431" t="e">
            <v>#REF!</v>
          </cell>
        </row>
        <row r="1432">
          <cell r="B1432" t="str">
            <v>Jan 2015</v>
          </cell>
          <cell r="C1432" t="str">
            <v>RLS</v>
          </cell>
          <cell r="K1432" t="e">
            <v>#REF!</v>
          </cell>
          <cell r="L1432" t="e">
            <v>#REF!</v>
          </cell>
        </row>
        <row r="1433">
          <cell r="B1433" t="str">
            <v>Feb 2015</v>
          </cell>
          <cell r="C1433" t="str">
            <v>RLS</v>
          </cell>
          <cell r="K1433" t="e">
            <v>#REF!</v>
          </cell>
          <cell r="L1433" t="e">
            <v>#REF!</v>
          </cell>
        </row>
        <row r="1434">
          <cell r="B1434" t="str">
            <v>Mar 2015</v>
          </cell>
          <cell r="C1434" t="str">
            <v>RLS</v>
          </cell>
          <cell r="K1434" t="e">
            <v>#REF!</v>
          </cell>
          <cell r="L1434" t="e">
            <v>#REF!</v>
          </cell>
        </row>
        <row r="1435">
          <cell r="B1435" t="str">
            <v>Apr 2015</v>
          </cell>
          <cell r="C1435" t="str">
            <v>RLS</v>
          </cell>
          <cell r="K1435" t="e">
            <v>#REF!</v>
          </cell>
          <cell r="L1435" t="e">
            <v>#REF!</v>
          </cell>
        </row>
        <row r="1436">
          <cell r="B1436" t="str">
            <v>May 2015</v>
          </cell>
          <cell r="C1436" t="str">
            <v>RLS</v>
          </cell>
          <cell r="K1436" t="e">
            <v>#REF!</v>
          </cell>
          <cell r="L1436" t="e">
            <v>#REF!</v>
          </cell>
        </row>
        <row r="1437">
          <cell r="B1437" t="str">
            <v>Jun 2015</v>
          </cell>
          <cell r="C1437" t="str">
            <v>RLS</v>
          </cell>
          <cell r="K1437" t="e">
            <v>#REF!</v>
          </cell>
          <cell r="L1437" t="e">
            <v>#REF!</v>
          </cell>
        </row>
        <row r="1438">
          <cell r="B1438" t="str">
            <v>Jul 2015</v>
          </cell>
          <cell r="C1438" t="str">
            <v>RLS</v>
          </cell>
          <cell r="K1438" t="e">
            <v>#REF!</v>
          </cell>
          <cell r="L1438" t="e">
            <v>#REF!</v>
          </cell>
        </row>
        <row r="1439">
          <cell r="B1439" t="str">
            <v>Aug 2015</v>
          </cell>
          <cell r="C1439" t="str">
            <v>RLS</v>
          </cell>
          <cell r="K1439" t="e">
            <v>#REF!</v>
          </cell>
          <cell r="L1439" t="e">
            <v>#REF!</v>
          </cell>
        </row>
        <row r="1440">
          <cell r="B1440" t="str">
            <v>Sep 2015</v>
          </cell>
          <cell r="C1440" t="str">
            <v>RLS</v>
          </cell>
          <cell r="K1440" t="e">
            <v>#REF!</v>
          </cell>
          <cell r="L1440" t="e">
            <v>#REF!</v>
          </cell>
        </row>
        <row r="1441">
          <cell r="B1441" t="str">
            <v>Oct 2014</v>
          </cell>
          <cell r="C1441" t="str">
            <v>RLS</v>
          </cell>
          <cell r="K1441" t="e">
            <v>#REF!</v>
          </cell>
          <cell r="L1441" t="e">
            <v>#REF!</v>
          </cell>
        </row>
        <row r="1442">
          <cell r="B1442" t="str">
            <v>Nov 2014</v>
          </cell>
          <cell r="C1442" t="str">
            <v>RLS</v>
          </cell>
          <cell r="K1442" t="e">
            <v>#REF!</v>
          </cell>
          <cell r="L1442" t="e">
            <v>#REF!</v>
          </cell>
        </row>
        <row r="1443">
          <cell r="B1443" t="str">
            <v>Dec 2014</v>
          </cell>
          <cell r="C1443" t="str">
            <v>RLS</v>
          </cell>
          <cell r="K1443" t="e">
            <v>#REF!</v>
          </cell>
          <cell r="L1443" t="e">
            <v>#REF!</v>
          </cell>
        </row>
        <row r="1444">
          <cell r="B1444" t="str">
            <v>Jan 2015</v>
          </cell>
          <cell r="C1444" t="str">
            <v>RLS</v>
          </cell>
          <cell r="K1444" t="e">
            <v>#REF!</v>
          </cell>
          <cell r="L1444" t="e">
            <v>#REF!</v>
          </cell>
        </row>
        <row r="1445">
          <cell r="B1445" t="str">
            <v>Feb 2015</v>
          </cell>
          <cell r="C1445" t="str">
            <v>RLS</v>
          </cell>
          <cell r="K1445" t="e">
            <v>#REF!</v>
          </cell>
          <cell r="L1445" t="e">
            <v>#REF!</v>
          </cell>
        </row>
        <row r="1446">
          <cell r="B1446" t="str">
            <v>Mar 2015</v>
          </cell>
          <cell r="C1446" t="str">
            <v>RLS</v>
          </cell>
          <cell r="K1446" t="e">
            <v>#REF!</v>
          </cell>
          <cell r="L1446" t="e">
            <v>#REF!</v>
          </cell>
        </row>
        <row r="1447">
          <cell r="B1447" t="str">
            <v>Apr 2015</v>
          </cell>
          <cell r="C1447" t="str">
            <v>RLS</v>
          </cell>
          <cell r="K1447" t="e">
            <v>#REF!</v>
          </cell>
          <cell r="L1447" t="e">
            <v>#REF!</v>
          </cell>
        </row>
        <row r="1448">
          <cell r="B1448" t="str">
            <v>May 2015</v>
          </cell>
          <cell r="C1448" t="str">
            <v>RLS</v>
          </cell>
          <cell r="K1448" t="e">
            <v>#REF!</v>
          </cell>
          <cell r="L1448" t="e">
            <v>#REF!</v>
          </cell>
        </row>
        <row r="1449">
          <cell r="B1449" t="str">
            <v>Jun 2015</v>
          </cell>
          <cell r="C1449" t="str">
            <v>RLS</v>
          </cell>
          <cell r="K1449" t="e">
            <v>#REF!</v>
          </cell>
          <cell r="L1449" t="e">
            <v>#REF!</v>
          </cell>
        </row>
        <row r="1450">
          <cell r="B1450" t="str">
            <v>Jul 2015</v>
          </cell>
          <cell r="C1450" t="str">
            <v>RLS</v>
          </cell>
          <cell r="K1450" t="e">
            <v>#REF!</v>
          </cell>
          <cell r="L1450" t="e">
            <v>#REF!</v>
          </cell>
        </row>
        <row r="1451">
          <cell r="B1451" t="str">
            <v>Aug 2015</v>
          </cell>
          <cell r="C1451" t="str">
            <v>RLS</v>
          </cell>
          <cell r="K1451" t="e">
            <v>#REF!</v>
          </cell>
          <cell r="L1451" t="e">
            <v>#REF!</v>
          </cell>
        </row>
        <row r="1452">
          <cell r="B1452" t="str">
            <v>Sep 2015</v>
          </cell>
          <cell r="C1452" t="str">
            <v>RLS</v>
          </cell>
          <cell r="K1452" t="e">
            <v>#REF!</v>
          </cell>
          <cell r="L1452" t="e">
            <v>#REF!</v>
          </cell>
        </row>
        <row r="1453">
          <cell r="B1453" t="str">
            <v>Oct 2014</v>
          </cell>
          <cell r="C1453" t="str">
            <v>RLS</v>
          </cell>
          <cell r="K1453" t="e">
            <v>#REF!</v>
          </cell>
          <cell r="L1453" t="e">
            <v>#REF!</v>
          </cell>
        </row>
        <row r="1454">
          <cell r="B1454" t="str">
            <v>Nov 2014</v>
          </cell>
          <cell r="C1454" t="str">
            <v>RLS</v>
          </cell>
          <cell r="K1454" t="e">
            <v>#REF!</v>
          </cell>
          <cell r="L1454" t="e">
            <v>#REF!</v>
          </cell>
        </row>
        <row r="1455">
          <cell r="B1455" t="str">
            <v>Dec 2014</v>
          </cell>
          <cell r="C1455" t="str">
            <v>RLS</v>
          </cell>
          <cell r="K1455" t="e">
            <v>#REF!</v>
          </cell>
          <cell r="L1455" t="e">
            <v>#REF!</v>
          </cell>
        </row>
        <row r="1456">
          <cell r="B1456" t="str">
            <v>Jan 2015</v>
          </cell>
          <cell r="C1456" t="str">
            <v>RLS</v>
          </cell>
          <cell r="K1456" t="e">
            <v>#REF!</v>
          </cell>
          <cell r="L1456" t="e">
            <v>#REF!</v>
          </cell>
        </row>
        <row r="1457">
          <cell r="B1457" t="str">
            <v>Feb 2015</v>
          </cell>
          <cell r="C1457" t="str">
            <v>RLS</v>
          </cell>
          <cell r="K1457" t="e">
            <v>#REF!</v>
          </cell>
          <cell r="L1457" t="e">
            <v>#REF!</v>
          </cell>
        </row>
        <row r="1458">
          <cell r="B1458" t="str">
            <v>Mar 2015</v>
          </cell>
          <cell r="C1458" t="str">
            <v>RLS</v>
          </cell>
          <cell r="K1458" t="e">
            <v>#REF!</v>
          </cell>
          <cell r="L1458" t="e">
            <v>#REF!</v>
          </cell>
        </row>
        <row r="1459">
          <cell r="B1459" t="str">
            <v>Apr 2015</v>
          </cell>
          <cell r="C1459" t="str">
            <v>RLS</v>
          </cell>
          <cell r="K1459" t="e">
            <v>#REF!</v>
          </cell>
          <cell r="L1459" t="e">
            <v>#REF!</v>
          </cell>
        </row>
        <row r="1460">
          <cell r="B1460" t="str">
            <v>May 2015</v>
          </cell>
          <cell r="C1460" t="str">
            <v>RLS</v>
          </cell>
          <cell r="K1460" t="e">
            <v>#REF!</v>
          </cell>
          <cell r="L1460" t="e">
            <v>#REF!</v>
          </cell>
        </row>
        <row r="1461">
          <cell r="B1461" t="str">
            <v>Jun 2015</v>
          </cell>
          <cell r="C1461" t="str">
            <v>RLS</v>
          </cell>
          <cell r="K1461" t="e">
            <v>#REF!</v>
          </cell>
          <cell r="L1461" t="e">
            <v>#REF!</v>
          </cell>
        </row>
        <row r="1462">
          <cell r="B1462" t="str">
            <v>Jul 2015</v>
          </cell>
          <cell r="C1462" t="str">
            <v>RLS</v>
          </cell>
          <cell r="K1462" t="e">
            <v>#REF!</v>
          </cell>
          <cell r="L1462" t="e">
            <v>#REF!</v>
          </cell>
        </row>
        <row r="1463">
          <cell r="B1463" t="str">
            <v>Aug 2015</v>
          </cell>
          <cell r="C1463" t="str">
            <v>RLS</v>
          </cell>
          <cell r="K1463" t="e">
            <v>#REF!</v>
          </cell>
          <cell r="L1463" t="e">
            <v>#REF!</v>
          </cell>
        </row>
        <row r="1464">
          <cell r="B1464" t="str">
            <v>Sep 2015</v>
          </cell>
          <cell r="C1464" t="str">
            <v>RLS</v>
          </cell>
          <cell r="K1464" t="e">
            <v>#REF!</v>
          </cell>
          <cell r="L1464" t="e">
            <v>#REF!</v>
          </cell>
        </row>
        <row r="1465">
          <cell r="B1465" t="str">
            <v>Oct 2014</v>
          </cell>
          <cell r="C1465" t="str">
            <v>RLS</v>
          </cell>
          <cell r="K1465" t="e">
            <v>#REF!</v>
          </cell>
          <cell r="L1465" t="e">
            <v>#REF!</v>
          </cell>
        </row>
        <row r="1466">
          <cell r="B1466" t="str">
            <v>Nov 2014</v>
          </cell>
          <cell r="C1466" t="str">
            <v>RLS</v>
          </cell>
          <cell r="K1466" t="e">
            <v>#REF!</v>
          </cell>
          <cell r="L1466" t="e">
            <v>#REF!</v>
          </cell>
        </row>
        <row r="1467">
          <cell r="B1467" t="str">
            <v>Dec 2014</v>
          </cell>
          <cell r="C1467" t="str">
            <v>RLS</v>
          </cell>
          <cell r="K1467" t="e">
            <v>#REF!</v>
          </cell>
          <cell r="L1467" t="e">
            <v>#REF!</v>
          </cell>
        </row>
        <row r="1468">
          <cell r="B1468" t="str">
            <v>Jan 2015</v>
          </cell>
          <cell r="C1468" t="str">
            <v>RLS</v>
          </cell>
          <cell r="K1468" t="e">
            <v>#REF!</v>
          </cell>
          <cell r="L1468" t="e">
            <v>#REF!</v>
          </cell>
        </row>
        <row r="1469">
          <cell r="B1469" t="str">
            <v>Feb 2015</v>
          </cell>
          <cell r="C1469" t="str">
            <v>RLS</v>
          </cell>
          <cell r="K1469" t="e">
            <v>#REF!</v>
          </cell>
          <cell r="L1469" t="e">
            <v>#REF!</v>
          </cell>
        </row>
        <row r="1470">
          <cell r="B1470" t="str">
            <v>Mar 2015</v>
          </cell>
          <cell r="C1470" t="str">
            <v>RLS</v>
          </cell>
          <cell r="K1470" t="e">
            <v>#REF!</v>
          </cell>
          <cell r="L1470" t="e">
            <v>#REF!</v>
          </cell>
        </row>
        <row r="1471">
          <cell r="B1471" t="str">
            <v>Apr 2015</v>
          </cell>
          <cell r="C1471" t="str">
            <v>RLS</v>
          </cell>
          <cell r="K1471" t="e">
            <v>#REF!</v>
          </cell>
          <cell r="L1471" t="e">
            <v>#REF!</v>
          </cell>
        </row>
        <row r="1472">
          <cell r="B1472" t="str">
            <v>May 2015</v>
          </cell>
          <cell r="C1472" t="str">
            <v>RLS</v>
          </cell>
          <cell r="K1472" t="e">
            <v>#REF!</v>
          </cell>
          <cell r="L1472" t="e">
            <v>#REF!</v>
          </cell>
        </row>
        <row r="1473">
          <cell r="B1473" t="str">
            <v>Jun 2015</v>
          </cell>
          <cell r="C1473" t="str">
            <v>RLS</v>
          </cell>
          <cell r="K1473" t="e">
            <v>#REF!</v>
          </cell>
          <cell r="L1473" t="e">
            <v>#REF!</v>
          </cell>
        </row>
        <row r="1474">
          <cell r="B1474" t="str">
            <v>Jul 2015</v>
          </cell>
          <cell r="C1474" t="str">
            <v>RLS</v>
          </cell>
          <cell r="K1474" t="e">
            <v>#REF!</v>
          </cell>
          <cell r="L1474" t="e">
            <v>#REF!</v>
          </cell>
        </row>
        <row r="1475">
          <cell r="B1475" t="str">
            <v>Aug 2015</v>
          </cell>
          <cell r="C1475" t="str">
            <v>RLS</v>
          </cell>
          <cell r="K1475" t="e">
            <v>#REF!</v>
          </cell>
          <cell r="L1475" t="e">
            <v>#REF!</v>
          </cell>
        </row>
        <row r="1476">
          <cell r="B1476" t="str">
            <v>Sep 2015</v>
          </cell>
          <cell r="C1476" t="str">
            <v>RLS</v>
          </cell>
          <cell r="K1476" t="e">
            <v>#REF!</v>
          </cell>
          <cell r="L1476" t="e">
            <v>#REF!</v>
          </cell>
        </row>
        <row r="1477">
          <cell r="B1477" t="str">
            <v>Oct 2014</v>
          </cell>
          <cell r="C1477" t="str">
            <v>RLS</v>
          </cell>
          <cell r="K1477" t="e">
            <v>#REF!</v>
          </cell>
          <cell r="L1477" t="e">
            <v>#REF!</v>
          </cell>
        </row>
        <row r="1478">
          <cell r="B1478" t="str">
            <v>Nov 2014</v>
          </cell>
          <cell r="C1478" t="str">
            <v>RLS</v>
          </cell>
          <cell r="K1478" t="e">
            <v>#REF!</v>
          </cell>
          <cell r="L1478" t="e">
            <v>#REF!</v>
          </cell>
        </row>
        <row r="1479">
          <cell r="B1479" t="str">
            <v>Dec 2014</v>
          </cell>
          <cell r="C1479" t="str">
            <v>RLS</v>
          </cell>
          <cell r="K1479" t="e">
            <v>#REF!</v>
          </cell>
          <cell r="L1479" t="e">
            <v>#REF!</v>
          </cell>
        </row>
        <row r="1480">
          <cell r="B1480" t="str">
            <v>Jan 2015</v>
          </cell>
          <cell r="C1480" t="str">
            <v>RLS</v>
          </cell>
          <cell r="K1480" t="e">
            <v>#REF!</v>
          </cell>
          <cell r="L1480" t="e">
            <v>#REF!</v>
          </cell>
        </row>
        <row r="1481">
          <cell r="B1481" t="str">
            <v>Feb 2015</v>
          </cell>
          <cell r="C1481" t="str">
            <v>RLS</v>
          </cell>
          <cell r="K1481" t="e">
            <v>#REF!</v>
          </cell>
          <cell r="L1481" t="e">
            <v>#REF!</v>
          </cell>
        </row>
        <row r="1482">
          <cell r="B1482" t="str">
            <v>Mar 2015</v>
          </cell>
          <cell r="C1482" t="str">
            <v>RLS</v>
          </cell>
          <cell r="K1482" t="e">
            <v>#REF!</v>
          </cell>
          <cell r="L1482" t="e">
            <v>#REF!</v>
          </cell>
        </row>
        <row r="1483">
          <cell r="B1483" t="str">
            <v>Apr 2015</v>
          </cell>
          <cell r="C1483" t="str">
            <v>RLS</v>
          </cell>
          <cell r="K1483" t="e">
            <v>#REF!</v>
          </cell>
          <cell r="L1483" t="e">
            <v>#REF!</v>
          </cell>
        </row>
        <row r="1484">
          <cell r="B1484" t="str">
            <v>May 2015</v>
          </cell>
          <cell r="C1484" t="str">
            <v>RLS</v>
          </cell>
          <cell r="K1484" t="e">
            <v>#REF!</v>
          </cell>
          <cell r="L1484" t="e">
            <v>#REF!</v>
          </cell>
        </row>
        <row r="1485">
          <cell r="B1485" t="str">
            <v>Jun 2015</v>
          </cell>
          <cell r="C1485" t="str">
            <v>RLS</v>
          </cell>
          <cell r="K1485" t="e">
            <v>#REF!</v>
          </cell>
          <cell r="L1485" t="e">
            <v>#REF!</v>
          </cell>
        </row>
        <row r="1486">
          <cell r="B1486" t="str">
            <v>Jul 2015</v>
          </cell>
          <cell r="C1486" t="str">
            <v>RLS</v>
          </cell>
          <cell r="K1486" t="e">
            <v>#REF!</v>
          </cell>
          <cell r="L1486" t="e">
            <v>#REF!</v>
          </cell>
        </row>
        <row r="1487">
          <cell r="B1487" t="str">
            <v>Aug 2015</v>
          </cell>
          <cell r="C1487" t="str">
            <v>RLS</v>
          </cell>
          <cell r="K1487" t="e">
            <v>#REF!</v>
          </cell>
          <cell r="L1487" t="e">
            <v>#REF!</v>
          </cell>
        </row>
        <row r="1488">
          <cell r="B1488" t="str">
            <v>Sep 2015</v>
          </cell>
          <cell r="C1488" t="str">
            <v>RLS</v>
          </cell>
          <cell r="K1488" t="e">
            <v>#REF!</v>
          </cell>
          <cell r="L1488" t="e">
            <v>#REF!</v>
          </cell>
        </row>
        <row r="1489">
          <cell r="B1489" t="str">
            <v>Oct 2014</v>
          </cell>
          <cell r="C1489" t="str">
            <v>RLS</v>
          </cell>
          <cell r="K1489" t="e">
            <v>#REF!</v>
          </cell>
          <cell r="L1489" t="e">
            <v>#REF!</v>
          </cell>
        </row>
        <row r="1490">
          <cell r="B1490" t="str">
            <v>Nov 2014</v>
          </cell>
          <cell r="C1490" t="str">
            <v>RLS</v>
          </cell>
          <cell r="K1490" t="e">
            <v>#REF!</v>
          </cell>
          <cell r="L1490" t="e">
            <v>#REF!</v>
          </cell>
        </row>
        <row r="1491">
          <cell r="B1491" t="str">
            <v>Dec 2014</v>
          </cell>
          <cell r="C1491" t="str">
            <v>RLS</v>
          </cell>
          <cell r="K1491" t="e">
            <v>#REF!</v>
          </cell>
          <cell r="L1491" t="e">
            <v>#REF!</v>
          </cell>
        </row>
        <row r="1492">
          <cell r="B1492" t="str">
            <v>Jan 2015</v>
          </cell>
          <cell r="C1492" t="str">
            <v>RLS</v>
          </cell>
          <cell r="K1492" t="e">
            <v>#REF!</v>
          </cell>
          <cell r="L1492" t="e">
            <v>#REF!</v>
          </cell>
        </row>
        <row r="1493">
          <cell r="B1493" t="str">
            <v>Feb 2015</v>
          </cell>
          <cell r="C1493" t="str">
            <v>RLS</v>
          </cell>
          <cell r="K1493" t="e">
            <v>#REF!</v>
          </cell>
          <cell r="L1493" t="e">
            <v>#REF!</v>
          </cell>
        </row>
        <row r="1494">
          <cell r="B1494" t="str">
            <v>Mar 2015</v>
          </cell>
          <cell r="C1494" t="str">
            <v>DSK</v>
          </cell>
          <cell r="K1494" t="e">
            <v>#REF!</v>
          </cell>
          <cell r="L1494" t="e">
            <v>#REF!</v>
          </cell>
        </row>
        <row r="1495">
          <cell r="B1495" t="str">
            <v>Apr 2015</v>
          </cell>
          <cell r="C1495" t="str">
            <v>DSK</v>
          </cell>
          <cell r="K1495" t="e">
            <v>#REF!</v>
          </cell>
          <cell r="L1495" t="e">
            <v>#REF!</v>
          </cell>
        </row>
        <row r="1496">
          <cell r="B1496" t="str">
            <v>May 2015</v>
          </cell>
          <cell r="C1496" t="str">
            <v>LS</v>
          </cell>
          <cell r="K1496" t="e">
            <v>#REF!</v>
          </cell>
          <cell r="L1496" t="e">
            <v>#REF!</v>
          </cell>
        </row>
        <row r="1497">
          <cell r="B1497" t="str">
            <v>Jun 2015</v>
          </cell>
          <cell r="C1497" t="str">
            <v>LS</v>
          </cell>
          <cell r="K1497" t="e">
            <v>#REF!</v>
          </cell>
          <cell r="L1497" t="e">
            <v>#REF!</v>
          </cell>
        </row>
        <row r="1498">
          <cell r="B1498" t="str">
            <v>Jul 2015</v>
          </cell>
          <cell r="C1498" t="str">
            <v>LS</v>
          </cell>
          <cell r="K1498" t="e">
            <v>#REF!</v>
          </cell>
          <cell r="L1498" t="e">
            <v>#REF!</v>
          </cell>
        </row>
        <row r="1499">
          <cell r="B1499" t="str">
            <v>Aug 2015</v>
          </cell>
          <cell r="C1499" t="str">
            <v>LS</v>
          </cell>
          <cell r="K1499" t="e">
            <v>#REF!</v>
          </cell>
          <cell r="L1499" t="e">
            <v>#REF!</v>
          </cell>
        </row>
        <row r="1500">
          <cell r="B1500" t="str">
            <v>Sep 2015</v>
          </cell>
          <cell r="C1500" t="str">
            <v>LS</v>
          </cell>
          <cell r="K1500" t="e">
            <v>#REF!</v>
          </cell>
          <cell r="L1500" t="e">
            <v>#REF!</v>
          </cell>
        </row>
        <row r="1501">
          <cell r="B1501" t="str">
            <v>Oct 2014</v>
          </cell>
          <cell r="C1501" t="str">
            <v>LS</v>
          </cell>
          <cell r="K1501" t="e">
            <v>#REF!</v>
          </cell>
          <cell r="L1501" t="e">
            <v>#REF!</v>
          </cell>
        </row>
        <row r="1502">
          <cell r="B1502" t="str">
            <v>Nov 2014</v>
          </cell>
          <cell r="C1502" t="str">
            <v>LS</v>
          </cell>
          <cell r="K1502" t="e">
            <v>#REF!</v>
          </cell>
          <cell r="L1502" t="e">
            <v>#REF!</v>
          </cell>
        </row>
        <row r="1503">
          <cell r="B1503" t="str">
            <v>Dec 2014</v>
          </cell>
          <cell r="C1503" t="str">
            <v>LS</v>
          </cell>
          <cell r="K1503" t="e">
            <v>#REF!</v>
          </cell>
          <cell r="L1503" t="e">
            <v>#REF!</v>
          </cell>
        </row>
        <row r="1504">
          <cell r="B1504" t="str">
            <v>Jan 2015</v>
          </cell>
          <cell r="C1504" t="str">
            <v>LS</v>
          </cell>
          <cell r="K1504" t="e">
            <v>#REF!</v>
          </cell>
          <cell r="L1504" t="e">
            <v>#REF!</v>
          </cell>
        </row>
        <row r="1505">
          <cell r="B1505" t="str">
            <v>Feb 2015</v>
          </cell>
          <cell r="C1505" t="str">
            <v>LS</v>
          </cell>
          <cell r="K1505" t="e">
            <v>#REF!</v>
          </cell>
          <cell r="L1505" t="e">
            <v>#REF!</v>
          </cell>
        </row>
        <row r="1506">
          <cell r="B1506" t="str">
            <v>Mar 2015</v>
          </cell>
          <cell r="C1506" t="str">
            <v>LS</v>
          </cell>
          <cell r="K1506" t="e">
            <v>#REF!</v>
          </cell>
          <cell r="L1506" t="e">
            <v>#REF!</v>
          </cell>
        </row>
        <row r="1507">
          <cell r="B1507" t="str">
            <v>Apr 2015</v>
          </cell>
          <cell r="C1507" t="str">
            <v>LS</v>
          </cell>
          <cell r="K1507" t="e">
            <v>#REF!</v>
          </cell>
          <cell r="L1507" t="e">
            <v>#REF!</v>
          </cell>
        </row>
        <row r="1508">
          <cell r="B1508" t="str">
            <v>May 2015</v>
          </cell>
          <cell r="C1508" t="str">
            <v>LS</v>
          </cell>
          <cell r="K1508" t="e">
            <v>#REF!</v>
          </cell>
          <cell r="L1508" t="e">
            <v>#REF!</v>
          </cell>
        </row>
        <row r="1509">
          <cell r="B1509" t="str">
            <v>Jun 2015</v>
          </cell>
          <cell r="C1509" t="str">
            <v>LS</v>
          </cell>
          <cell r="K1509" t="e">
            <v>#REF!</v>
          </cell>
          <cell r="L1509" t="e">
            <v>#REF!</v>
          </cell>
        </row>
        <row r="1510">
          <cell r="B1510" t="str">
            <v>Jul 2015</v>
          </cell>
          <cell r="C1510" t="str">
            <v>LS</v>
          </cell>
          <cell r="K1510" t="e">
            <v>#REF!</v>
          </cell>
          <cell r="L1510" t="e">
            <v>#REF!</v>
          </cell>
        </row>
        <row r="1511">
          <cell r="B1511" t="str">
            <v>Aug 2015</v>
          </cell>
          <cell r="C1511" t="str">
            <v>LS</v>
          </cell>
          <cell r="K1511" t="e">
            <v>#REF!</v>
          </cell>
          <cell r="L1511" t="e">
            <v>#REF!</v>
          </cell>
        </row>
        <row r="1512">
          <cell r="B1512" t="str">
            <v>Sep 2015</v>
          </cell>
          <cell r="C1512" t="str">
            <v>LS</v>
          </cell>
          <cell r="K1512" t="e">
            <v>#REF!</v>
          </cell>
          <cell r="L1512" t="e">
            <v>#REF!</v>
          </cell>
        </row>
        <row r="1513">
          <cell r="B1513" t="str">
            <v>Oct 2014</v>
          </cell>
          <cell r="C1513" t="str">
            <v>LS</v>
          </cell>
          <cell r="K1513" t="e">
            <v>#REF!</v>
          </cell>
          <cell r="L1513" t="e">
            <v>#REF!</v>
          </cell>
        </row>
        <row r="1514">
          <cell r="B1514" t="str">
            <v>Nov 2014</v>
          </cell>
          <cell r="C1514" t="str">
            <v>LS</v>
          </cell>
          <cell r="K1514" t="e">
            <v>#REF!</v>
          </cell>
          <cell r="L1514" t="e">
            <v>#REF!</v>
          </cell>
        </row>
        <row r="1515">
          <cell r="B1515" t="str">
            <v>Dec 2014</v>
          </cell>
          <cell r="C1515" t="str">
            <v>LS</v>
          </cell>
          <cell r="K1515" t="e">
            <v>#REF!</v>
          </cell>
          <cell r="L1515" t="e">
            <v>#REF!</v>
          </cell>
        </row>
        <row r="1516">
          <cell r="B1516" t="str">
            <v>Jan 2015</v>
          </cell>
          <cell r="C1516" t="str">
            <v>LS</v>
          </cell>
          <cell r="K1516" t="e">
            <v>#REF!</v>
          </cell>
          <cell r="L1516" t="e">
            <v>#REF!</v>
          </cell>
        </row>
        <row r="1517">
          <cell r="B1517" t="str">
            <v>Feb 2015</v>
          </cell>
          <cell r="C1517" t="str">
            <v>LS</v>
          </cell>
          <cell r="K1517" t="e">
            <v>#REF!</v>
          </cell>
          <cell r="L1517" t="e">
            <v>#REF!</v>
          </cell>
        </row>
        <row r="1518">
          <cell r="B1518" t="str">
            <v>Mar 2015</v>
          </cell>
          <cell r="C1518" t="str">
            <v>LS</v>
          </cell>
          <cell r="K1518" t="e">
            <v>#REF!</v>
          </cell>
          <cell r="L1518" t="e">
            <v>#REF!</v>
          </cell>
        </row>
        <row r="1519">
          <cell r="B1519" t="str">
            <v>Apr 2015</v>
          </cell>
          <cell r="C1519" t="str">
            <v>LS</v>
          </cell>
          <cell r="K1519" t="e">
            <v>#REF!</v>
          </cell>
          <cell r="L1519" t="e">
            <v>#REF!</v>
          </cell>
        </row>
        <row r="1520">
          <cell r="B1520" t="str">
            <v>May 2015</v>
          </cell>
          <cell r="C1520" t="str">
            <v>LS</v>
          </cell>
          <cell r="K1520" t="e">
            <v>#REF!</v>
          </cell>
          <cell r="L1520" t="e">
            <v>#REF!</v>
          </cell>
        </row>
        <row r="1521">
          <cell r="B1521" t="str">
            <v>Jun 2015</v>
          </cell>
          <cell r="C1521" t="str">
            <v>LS</v>
          </cell>
          <cell r="K1521" t="e">
            <v>#REF!</v>
          </cell>
          <cell r="L1521" t="e">
            <v>#REF!</v>
          </cell>
        </row>
        <row r="1522">
          <cell r="B1522" t="str">
            <v>Jul 2015</v>
          </cell>
          <cell r="C1522" t="str">
            <v>LS</v>
          </cell>
          <cell r="K1522" t="e">
            <v>#REF!</v>
          </cell>
          <cell r="L1522" t="e">
            <v>#REF!</v>
          </cell>
        </row>
        <row r="1523">
          <cell r="B1523" t="str">
            <v>Aug 2015</v>
          </cell>
          <cell r="C1523" t="str">
            <v>LS</v>
          </cell>
          <cell r="K1523" t="e">
            <v>#REF!</v>
          </cell>
          <cell r="L1523" t="e">
            <v>#REF!</v>
          </cell>
        </row>
        <row r="1524">
          <cell r="B1524" t="str">
            <v>Sep 2015</v>
          </cell>
          <cell r="C1524" t="str">
            <v>LS</v>
          </cell>
          <cell r="K1524" t="e">
            <v>#REF!</v>
          </cell>
          <cell r="L1524" t="e">
            <v>#REF!</v>
          </cell>
        </row>
        <row r="1525">
          <cell r="B1525" t="str">
            <v>Oct 2014</v>
          </cell>
          <cell r="C1525" t="str">
            <v>LS</v>
          </cell>
          <cell r="K1525" t="e">
            <v>#REF!</v>
          </cell>
          <cell r="L1525" t="e">
            <v>#REF!</v>
          </cell>
        </row>
        <row r="1526">
          <cell r="B1526" t="str">
            <v>Nov 2014</v>
          </cell>
          <cell r="C1526" t="str">
            <v>LS</v>
          </cell>
          <cell r="K1526" t="e">
            <v>#REF!</v>
          </cell>
          <cell r="L1526" t="e">
            <v>#REF!</v>
          </cell>
        </row>
        <row r="1527">
          <cell r="B1527" t="str">
            <v>Dec 2014</v>
          </cell>
          <cell r="C1527" t="str">
            <v>LS</v>
          </cell>
          <cell r="K1527" t="e">
            <v>#REF!</v>
          </cell>
          <cell r="L1527" t="e">
            <v>#REF!</v>
          </cell>
        </row>
        <row r="1528">
          <cell r="B1528" t="str">
            <v>Jan 2015</v>
          </cell>
          <cell r="C1528" t="str">
            <v>LS</v>
          </cell>
          <cell r="K1528" t="e">
            <v>#REF!</v>
          </cell>
          <cell r="L1528" t="e">
            <v>#REF!</v>
          </cell>
        </row>
        <row r="1529">
          <cell r="B1529" t="str">
            <v>Feb 2015</v>
          </cell>
          <cell r="C1529" t="str">
            <v>LS</v>
          </cell>
          <cell r="K1529" t="e">
            <v>#REF!</v>
          </cell>
          <cell r="L1529" t="e">
            <v>#REF!</v>
          </cell>
        </row>
        <row r="1530">
          <cell r="B1530" t="str">
            <v>Mar 2015</v>
          </cell>
          <cell r="C1530" t="str">
            <v>LS</v>
          </cell>
          <cell r="K1530" t="e">
            <v>#REF!</v>
          </cell>
          <cell r="L1530" t="e">
            <v>#REF!</v>
          </cell>
        </row>
        <row r="1531">
          <cell r="B1531" t="str">
            <v>Apr 2015</v>
          </cell>
          <cell r="C1531" t="str">
            <v>LS</v>
          </cell>
          <cell r="K1531" t="e">
            <v>#REF!</v>
          </cell>
          <cell r="L1531" t="e">
            <v>#REF!</v>
          </cell>
        </row>
        <row r="1532">
          <cell r="B1532" t="str">
            <v>May 2015</v>
          </cell>
          <cell r="C1532" t="str">
            <v>LS</v>
          </cell>
          <cell r="K1532" t="e">
            <v>#REF!</v>
          </cell>
          <cell r="L1532" t="e">
            <v>#REF!</v>
          </cell>
        </row>
        <row r="1533">
          <cell r="B1533" t="str">
            <v>Jun 2015</v>
          </cell>
          <cell r="C1533" t="str">
            <v>LS</v>
          </cell>
          <cell r="K1533" t="e">
            <v>#REF!</v>
          </cell>
          <cell r="L1533" t="e">
            <v>#REF!</v>
          </cell>
        </row>
        <row r="1534">
          <cell r="B1534" t="str">
            <v>Jul 2015</v>
          </cell>
          <cell r="C1534" t="str">
            <v>LS</v>
          </cell>
          <cell r="K1534" t="e">
            <v>#REF!</v>
          </cell>
          <cell r="L1534" t="e">
            <v>#REF!</v>
          </cell>
        </row>
        <row r="1535">
          <cell r="B1535" t="str">
            <v>Aug 2015</v>
          </cell>
          <cell r="C1535" t="str">
            <v>LS</v>
          </cell>
          <cell r="K1535" t="e">
            <v>#REF!</v>
          </cell>
          <cell r="L1535" t="e">
            <v>#REF!</v>
          </cell>
        </row>
        <row r="1536">
          <cell r="B1536" t="str">
            <v>Sep 2015</v>
          </cell>
          <cell r="C1536" t="str">
            <v>LS</v>
          </cell>
          <cell r="K1536" t="e">
            <v>#REF!</v>
          </cell>
          <cell r="L1536" t="e">
            <v>#REF!</v>
          </cell>
        </row>
        <row r="1537">
          <cell r="B1537" t="str">
            <v>Oct 2014</v>
          </cell>
          <cell r="C1537" t="str">
            <v>LS</v>
          </cell>
          <cell r="K1537" t="e">
            <v>#REF!</v>
          </cell>
          <cell r="L1537" t="e">
            <v>#REF!</v>
          </cell>
        </row>
        <row r="1538">
          <cell r="B1538" t="str">
            <v>Nov 2014</v>
          </cell>
          <cell r="C1538" t="str">
            <v>LS</v>
          </cell>
          <cell r="K1538" t="e">
            <v>#REF!</v>
          </cell>
          <cell r="L1538" t="e">
            <v>#REF!</v>
          </cell>
        </row>
        <row r="1539">
          <cell r="B1539" t="str">
            <v>Dec 2014</v>
          </cell>
          <cell r="C1539" t="str">
            <v>LS</v>
          </cell>
          <cell r="K1539" t="e">
            <v>#REF!</v>
          </cell>
          <cell r="L1539" t="e">
            <v>#REF!</v>
          </cell>
        </row>
        <row r="1540">
          <cell r="B1540" t="str">
            <v>Jan 2015</v>
          </cell>
          <cell r="C1540" t="str">
            <v>LS</v>
          </cell>
          <cell r="K1540" t="e">
            <v>#REF!</v>
          </cell>
          <cell r="L1540" t="e">
            <v>#REF!</v>
          </cell>
        </row>
        <row r="1541">
          <cell r="B1541" t="str">
            <v>Feb 2015</v>
          </cell>
          <cell r="C1541" t="str">
            <v>LS</v>
          </cell>
          <cell r="K1541" t="e">
            <v>#REF!</v>
          </cell>
          <cell r="L1541" t="e">
            <v>#REF!</v>
          </cell>
        </row>
        <row r="1542">
          <cell r="B1542" t="str">
            <v>Mar 2015</v>
          </cell>
          <cell r="C1542" t="str">
            <v>LS</v>
          </cell>
          <cell r="K1542" t="e">
            <v>#REF!</v>
          </cell>
          <cell r="L1542" t="e">
            <v>#REF!</v>
          </cell>
        </row>
        <row r="1543">
          <cell r="B1543" t="str">
            <v>Apr 2015</v>
          </cell>
          <cell r="C1543" t="str">
            <v>LS</v>
          </cell>
          <cell r="K1543" t="e">
            <v>#REF!</v>
          </cell>
          <cell r="L1543" t="e">
            <v>#REF!</v>
          </cell>
        </row>
        <row r="1544">
          <cell r="B1544" t="str">
            <v>May 2015</v>
          </cell>
          <cell r="C1544" t="str">
            <v>LS</v>
          </cell>
          <cell r="K1544" t="e">
            <v>#REF!</v>
          </cell>
          <cell r="L1544" t="e">
            <v>#REF!</v>
          </cell>
        </row>
        <row r="1545">
          <cell r="B1545" t="str">
            <v>Jun 2015</v>
          </cell>
          <cell r="C1545" t="str">
            <v>LS</v>
          </cell>
          <cell r="K1545" t="e">
            <v>#REF!</v>
          </cell>
          <cell r="L1545" t="e">
            <v>#REF!</v>
          </cell>
        </row>
        <row r="1546">
          <cell r="B1546" t="str">
            <v>Jul 2015</v>
          </cell>
          <cell r="C1546" t="str">
            <v>LS</v>
          </cell>
          <cell r="K1546" t="e">
            <v>#REF!</v>
          </cell>
          <cell r="L1546" t="e">
            <v>#REF!</v>
          </cell>
        </row>
        <row r="1547">
          <cell r="B1547" t="str">
            <v>Aug 2015</v>
          </cell>
          <cell r="C1547" t="str">
            <v>LS</v>
          </cell>
          <cell r="K1547" t="e">
            <v>#REF!</v>
          </cell>
          <cell r="L1547" t="e">
            <v>#REF!</v>
          </cell>
        </row>
        <row r="1548">
          <cell r="B1548" t="str">
            <v>Sep 2015</v>
          </cell>
          <cell r="C1548" t="str">
            <v>LS</v>
          </cell>
          <cell r="K1548" t="e">
            <v>#REF!</v>
          </cell>
          <cell r="L1548" t="e">
            <v>#REF!</v>
          </cell>
        </row>
        <row r="1549">
          <cell r="B1549" t="str">
            <v>Oct 2014</v>
          </cell>
          <cell r="C1549" t="str">
            <v>LS</v>
          </cell>
          <cell r="K1549" t="e">
            <v>#REF!</v>
          </cell>
          <cell r="L1549" t="e">
            <v>#REF!</v>
          </cell>
        </row>
        <row r="1550">
          <cell r="B1550" t="str">
            <v>Nov 2014</v>
          </cell>
          <cell r="C1550" t="str">
            <v>LS</v>
          </cell>
          <cell r="K1550" t="e">
            <v>#REF!</v>
          </cell>
          <cell r="L1550" t="e">
            <v>#REF!</v>
          </cell>
        </row>
        <row r="1551">
          <cell r="B1551" t="str">
            <v>Dec 2014</v>
          </cell>
          <cell r="C1551" t="str">
            <v>LS</v>
          </cell>
          <cell r="K1551" t="e">
            <v>#REF!</v>
          </cell>
          <cell r="L1551" t="e">
            <v>#REF!</v>
          </cell>
        </row>
        <row r="1552">
          <cell r="B1552" t="str">
            <v>Jan 2015</v>
          </cell>
          <cell r="C1552" t="str">
            <v>RLS</v>
          </cell>
          <cell r="K1552" t="e">
            <v>#REF!</v>
          </cell>
          <cell r="L1552" t="e">
            <v>#REF!</v>
          </cell>
        </row>
        <row r="1553">
          <cell r="B1553" t="str">
            <v>Feb 2015</v>
          </cell>
          <cell r="C1553" t="str">
            <v>RLS</v>
          </cell>
          <cell r="K1553" t="e">
            <v>#REF!</v>
          </cell>
          <cell r="L1553" t="e">
            <v>#REF!</v>
          </cell>
        </row>
        <row r="1554">
          <cell r="B1554" t="str">
            <v>Mar 2015</v>
          </cell>
          <cell r="C1554" t="str">
            <v>RLS</v>
          </cell>
          <cell r="K1554" t="e">
            <v>#REF!</v>
          </cell>
          <cell r="L1554" t="e">
            <v>#REF!</v>
          </cell>
        </row>
        <row r="1555">
          <cell r="B1555" t="str">
            <v>Apr 2015</v>
          </cell>
          <cell r="C1555" t="str">
            <v>RLS</v>
          </cell>
          <cell r="K1555" t="e">
            <v>#REF!</v>
          </cell>
          <cell r="L1555" t="e">
            <v>#REF!</v>
          </cell>
        </row>
        <row r="1556">
          <cell r="B1556" t="str">
            <v>May 2015</v>
          </cell>
          <cell r="C1556" t="str">
            <v>RLS</v>
          </cell>
          <cell r="K1556" t="e">
            <v>#REF!</v>
          </cell>
          <cell r="L1556" t="e">
            <v>#REF!</v>
          </cell>
        </row>
        <row r="1557">
          <cell r="B1557" t="str">
            <v>Jun 2015</v>
          </cell>
          <cell r="C1557" t="str">
            <v>RLS</v>
          </cell>
          <cell r="K1557" t="e">
            <v>#REF!</v>
          </cell>
          <cell r="L1557" t="e">
            <v>#REF!</v>
          </cell>
        </row>
        <row r="1558">
          <cell r="B1558" t="str">
            <v>Jul 2015</v>
          </cell>
          <cell r="C1558" t="str">
            <v>RLS</v>
          </cell>
          <cell r="K1558" t="e">
            <v>#REF!</v>
          </cell>
          <cell r="L1558" t="e">
            <v>#REF!</v>
          </cell>
        </row>
        <row r="1559">
          <cell r="B1559" t="str">
            <v>Aug 2015</v>
          </cell>
          <cell r="C1559" t="str">
            <v>RLS</v>
          </cell>
          <cell r="K1559" t="e">
            <v>#REF!</v>
          </cell>
          <cell r="L1559" t="e">
            <v>#REF!</v>
          </cell>
        </row>
        <row r="1560">
          <cell r="B1560" t="str">
            <v>Sep 2015</v>
          </cell>
          <cell r="C1560" t="str">
            <v>RLS</v>
          </cell>
          <cell r="K1560" t="e">
            <v>#REF!</v>
          </cell>
          <cell r="L1560" t="e">
            <v>#REF!</v>
          </cell>
        </row>
        <row r="1561">
          <cell r="B1561" t="str">
            <v>Oct 2014</v>
          </cell>
          <cell r="C1561" t="str">
            <v>RLS</v>
          </cell>
          <cell r="K1561" t="e">
            <v>#REF!</v>
          </cell>
          <cell r="L1561" t="e">
            <v>#REF!</v>
          </cell>
        </row>
        <row r="1562">
          <cell r="B1562" t="str">
            <v>Nov 2014</v>
          </cell>
          <cell r="C1562" t="str">
            <v>RLS</v>
          </cell>
          <cell r="K1562" t="e">
            <v>#REF!</v>
          </cell>
          <cell r="L1562" t="e">
            <v>#REF!</v>
          </cell>
        </row>
        <row r="1563">
          <cell r="B1563" t="str">
            <v>Dec 2014</v>
          </cell>
          <cell r="C1563" t="str">
            <v>RLS</v>
          </cell>
          <cell r="K1563" t="e">
            <v>#REF!</v>
          </cell>
          <cell r="L1563" t="e">
            <v>#REF!</v>
          </cell>
        </row>
        <row r="1564">
          <cell r="B1564" t="str">
            <v>Jan 2015</v>
          </cell>
          <cell r="C1564" t="str">
            <v>RLS</v>
          </cell>
          <cell r="K1564" t="e">
            <v>#REF!</v>
          </cell>
          <cell r="L1564" t="e">
            <v>#REF!</v>
          </cell>
        </row>
        <row r="1565">
          <cell r="B1565" t="str">
            <v>Feb 2015</v>
          </cell>
          <cell r="C1565" t="str">
            <v>RLS</v>
          </cell>
          <cell r="K1565" t="e">
            <v>#REF!</v>
          </cell>
          <cell r="L1565" t="e">
            <v>#REF!</v>
          </cell>
        </row>
        <row r="1566">
          <cell r="B1566" t="str">
            <v>Mar 2015</v>
          </cell>
          <cell r="C1566" t="str">
            <v>RLS</v>
          </cell>
          <cell r="K1566" t="e">
            <v>#REF!</v>
          </cell>
          <cell r="L1566" t="e">
            <v>#REF!</v>
          </cell>
        </row>
        <row r="1567">
          <cell r="B1567" t="str">
            <v>Apr 2015</v>
          </cell>
          <cell r="C1567" t="str">
            <v>RLS</v>
          </cell>
          <cell r="K1567" t="e">
            <v>#REF!</v>
          </cell>
          <cell r="L1567" t="e">
            <v>#REF!</v>
          </cell>
        </row>
        <row r="1568">
          <cell r="B1568" t="str">
            <v>May 2015</v>
          </cell>
          <cell r="C1568" t="str">
            <v>RLS</v>
          </cell>
          <cell r="K1568" t="e">
            <v>#REF!</v>
          </cell>
          <cell r="L1568" t="e">
            <v>#REF!</v>
          </cell>
        </row>
        <row r="1569">
          <cell r="B1569" t="str">
            <v>Jun 2015</v>
          </cell>
          <cell r="C1569" t="str">
            <v>RLS</v>
          </cell>
          <cell r="K1569" t="e">
            <v>#REF!</v>
          </cell>
          <cell r="L1569" t="e">
            <v>#REF!</v>
          </cell>
        </row>
        <row r="1570">
          <cell r="B1570" t="str">
            <v>Jul 2015</v>
          </cell>
          <cell r="C1570" t="str">
            <v>RLS</v>
          </cell>
          <cell r="K1570" t="e">
            <v>#REF!</v>
          </cell>
          <cell r="L1570" t="e">
            <v>#REF!</v>
          </cell>
        </row>
        <row r="1571">
          <cell r="B1571" t="str">
            <v>Aug 2015</v>
          </cell>
          <cell r="C1571" t="str">
            <v>RLS</v>
          </cell>
          <cell r="K1571" t="e">
            <v>#REF!</v>
          </cell>
          <cell r="L1571" t="e">
            <v>#REF!</v>
          </cell>
        </row>
        <row r="1572">
          <cell r="B1572" t="str">
            <v>Sep 2015</v>
          </cell>
          <cell r="C1572" t="str">
            <v>RLS</v>
          </cell>
          <cell r="K1572" t="e">
            <v>#REF!</v>
          </cell>
          <cell r="L1572" t="e">
            <v>#REF!</v>
          </cell>
        </row>
        <row r="1573">
          <cell r="B1573" t="str">
            <v>Oct 2014</v>
          </cell>
          <cell r="C1573" t="str">
            <v>RLS</v>
          </cell>
          <cell r="K1573" t="e">
            <v>#REF!</v>
          </cell>
          <cell r="L1573" t="e">
            <v>#REF!</v>
          </cell>
        </row>
        <row r="1574">
          <cell r="B1574" t="str">
            <v>Nov 2014</v>
          </cell>
          <cell r="C1574" t="str">
            <v>RLS</v>
          </cell>
          <cell r="K1574" t="e">
            <v>#REF!</v>
          </cell>
          <cell r="L1574" t="e">
            <v>#REF!</v>
          </cell>
        </row>
        <row r="1575">
          <cell r="B1575" t="str">
            <v>Dec 2014</v>
          </cell>
          <cell r="C1575" t="str">
            <v>RLS</v>
          </cell>
          <cell r="K1575" t="e">
            <v>#REF!</v>
          </cell>
          <cell r="L1575" t="e">
            <v>#REF!</v>
          </cell>
        </row>
        <row r="1576">
          <cell r="B1576" t="str">
            <v>Jan 2015</v>
          </cell>
          <cell r="C1576" t="str">
            <v>RLS</v>
          </cell>
          <cell r="K1576" t="e">
            <v>#REF!</v>
          </cell>
          <cell r="L1576" t="e">
            <v>#REF!</v>
          </cell>
        </row>
        <row r="1577">
          <cell r="B1577" t="str">
            <v>Feb 2015</v>
          </cell>
          <cell r="C1577" t="str">
            <v>RLS</v>
          </cell>
          <cell r="K1577" t="e">
            <v>#REF!</v>
          </cell>
          <cell r="L1577" t="e">
            <v>#REF!</v>
          </cell>
        </row>
        <row r="1578">
          <cell r="B1578" t="str">
            <v>Mar 2015</v>
          </cell>
          <cell r="C1578" t="str">
            <v>RLS</v>
          </cell>
          <cell r="K1578" t="e">
            <v>#REF!</v>
          </cell>
          <cell r="L1578" t="e">
            <v>#REF!</v>
          </cell>
        </row>
        <row r="1579">
          <cell r="B1579" t="str">
            <v>Apr 2015</v>
          </cell>
          <cell r="C1579" t="str">
            <v>RLS</v>
          </cell>
          <cell r="K1579" t="e">
            <v>#REF!</v>
          </cell>
          <cell r="L1579" t="e">
            <v>#REF!</v>
          </cell>
        </row>
        <row r="1580">
          <cell r="B1580" t="str">
            <v>May 2015</v>
          </cell>
          <cell r="C1580" t="str">
            <v>RLS</v>
          </cell>
          <cell r="K1580" t="e">
            <v>#REF!</v>
          </cell>
          <cell r="L1580" t="e">
            <v>#REF!</v>
          </cell>
        </row>
        <row r="1581">
          <cell r="B1581" t="str">
            <v>Jun 2015</v>
          </cell>
          <cell r="C1581" t="str">
            <v>RLS</v>
          </cell>
          <cell r="K1581" t="e">
            <v>#REF!</v>
          </cell>
          <cell r="L1581" t="e">
            <v>#REF!</v>
          </cell>
        </row>
        <row r="1582">
          <cell r="B1582" t="str">
            <v>Jul 2015</v>
          </cell>
          <cell r="C1582" t="str">
            <v>RLS</v>
          </cell>
          <cell r="K1582" t="e">
            <v>#REF!</v>
          </cell>
          <cell r="L1582" t="e">
            <v>#REF!</v>
          </cell>
        </row>
        <row r="1583">
          <cell r="B1583" t="str">
            <v>Aug 2015</v>
          </cell>
          <cell r="C1583" t="str">
            <v>RLS</v>
          </cell>
          <cell r="K1583" t="e">
            <v>#REF!</v>
          </cell>
          <cell r="L1583" t="e">
            <v>#REF!</v>
          </cell>
        </row>
        <row r="1584">
          <cell r="B1584" t="str">
            <v>Sep 2015</v>
          </cell>
          <cell r="C1584" t="str">
            <v>RLS</v>
          </cell>
          <cell r="K1584" t="e">
            <v>#REF!</v>
          </cell>
          <cell r="L1584" t="e">
            <v>#REF!</v>
          </cell>
        </row>
        <row r="1585">
          <cell r="B1585" t="str">
            <v>Oct 2014</v>
          </cell>
          <cell r="C1585" t="str">
            <v>RLS</v>
          </cell>
          <cell r="K1585" t="e">
            <v>#REF!</v>
          </cell>
          <cell r="L1585" t="e">
            <v>#REF!</v>
          </cell>
        </row>
        <row r="1586">
          <cell r="B1586" t="str">
            <v>Nov 2014</v>
          </cell>
          <cell r="C1586" t="str">
            <v>RLS</v>
          </cell>
          <cell r="K1586" t="e">
            <v>#REF!</v>
          </cell>
          <cell r="L1586" t="e">
            <v>#REF!</v>
          </cell>
        </row>
        <row r="1587">
          <cell r="B1587" t="str">
            <v>Dec 2014</v>
          </cell>
          <cell r="C1587" t="str">
            <v>RLS</v>
          </cell>
          <cell r="K1587" t="e">
            <v>#REF!</v>
          </cell>
          <cell r="L1587" t="e">
            <v>#REF!</v>
          </cell>
        </row>
        <row r="1588">
          <cell r="B1588" t="str">
            <v>Jan 2015</v>
          </cell>
          <cell r="C1588" t="str">
            <v>RLS</v>
          </cell>
          <cell r="K1588" t="e">
            <v>#REF!</v>
          </cell>
          <cell r="L1588" t="e">
            <v>#REF!</v>
          </cell>
        </row>
        <row r="1589">
          <cell r="B1589" t="str">
            <v>Feb 2015</v>
          </cell>
          <cell r="C1589" t="str">
            <v>RLS</v>
          </cell>
          <cell r="K1589" t="e">
            <v>#REF!</v>
          </cell>
          <cell r="L1589" t="e">
            <v>#REF!</v>
          </cell>
        </row>
        <row r="1590">
          <cell r="B1590" t="str">
            <v>Mar 2015</v>
          </cell>
          <cell r="C1590" t="str">
            <v>RLS</v>
          </cell>
          <cell r="K1590" t="e">
            <v>#REF!</v>
          </cell>
          <cell r="L1590" t="e">
            <v>#REF!</v>
          </cell>
        </row>
        <row r="1591">
          <cell r="B1591" t="str">
            <v>Apr 2015</v>
          </cell>
          <cell r="C1591" t="str">
            <v>RLS</v>
          </cell>
          <cell r="K1591" t="e">
            <v>#REF!</v>
          </cell>
          <cell r="L1591" t="e">
            <v>#REF!</v>
          </cell>
        </row>
        <row r="1592">
          <cell r="B1592" t="str">
            <v>May 2015</v>
          </cell>
          <cell r="C1592" t="str">
            <v>RLS</v>
          </cell>
          <cell r="K1592" t="e">
            <v>#REF!</v>
          </cell>
          <cell r="L1592" t="e">
            <v>#REF!</v>
          </cell>
        </row>
        <row r="1593">
          <cell r="B1593" t="str">
            <v>Jun 2015</v>
          </cell>
          <cell r="C1593" t="str">
            <v>RLS</v>
          </cell>
          <cell r="K1593" t="e">
            <v>#REF!</v>
          </cell>
          <cell r="L1593" t="e">
            <v>#REF!</v>
          </cell>
        </row>
        <row r="1594">
          <cell r="B1594" t="str">
            <v>Jul 2015</v>
          </cell>
          <cell r="C1594" t="str">
            <v>RLS</v>
          </cell>
          <cell r="K1594" t="e">
            <v>#REF!</v>
          </cell>
          <cell r="L1594" t="e">
            <v>#REF!</v>
          </cell>
        </row>
        <row r="1595">
          <cell r="B1595" t="str">
            <v>Aug 2015</v>
          </cell>
          <cell r="C1595" t="str">
            <v>RLS</v>
          </cell>
          <cell r="K1595" t="e">
            <v>#REF!</v>
          </cell>
          <cell r="L1595" t="e">
            <v>#REF!</v>
          </cell>
        </row>
        <row r="1596">
          <cell r="B1596" t="str">
            <v>Sep 2015</v>
          </cell>
          <cell r="C1596" t="str">
            <v>RLS</v>
          </cell>
          <cell r="K1596" t="e">
            <v>#REF!</v>
          </cell>
          <cell r="L1596" t="e">
            <v>#REF!</v>
          </cell>
        </row>
        <row r="1597">
          <cell r="B1597" t="str">
            <v>Oct 2014</v>
          </cell>
          <cell r="C1597" t="str">
            <v>RLS</v>
          </cell>
          <cell r="K1597" t="e">
            <v>#REF!</v>
          </cell>
          <cell r="L1597" t="e">
            <v>#REF!</v>
          </cell>
        </row>
        <row r="1598">
          <cell r="B1598" t="str">
            <v>Nov 2014</v>
          </cell>
          <cell r="C1598" t="str">
            <v>RLS</v>
          </cell>
          <cell r="K1598" t="e">
            <v>#REF!</v>
          </cell>
          <cell r="L1598" t="e">
            <v>#REF!</v>
          </cell>
        </row>
        <row r="1599">
          <cell r="B1599" t="str">
            <v>Dec 2014</v>
          </cell>
          <cell r="C1599" t="str">
            <v>RLS</v>
          </cell>
          <cell r="K1599" t="e">
            <v>#REF!</v>
          </cell>
          <cell r="L1599" t="e">
            <v>#REF!</v>
          </cell>
        </row>
        <row r="1600">
          <cell r="B1600" t="str">
            <v>Jan 2015</v>
          </cell>
          <cell r="C1600" t="str">
            <v>RLS</v>
          </cell>
          <cell r="K1600" t="e">
            <v>#REF!</v>
          </cell>
          <cell r="L1600" t="e">
            <v>#REF!</v>
          </cell>
        </row>
        <row r="1601">
          <cell r="B1601" t="str">
            <v>Feb 2015</v>
          </cell>
          <cell r="C1601" t="str">
            <v>RLS</v>
          </cell>
          <cell r="K1601" t="e">
            <v>#REF!</v>
          </cell>
          <cell r="L1601" t="e">
            <v>#REF!</v>
          </cell>
        </row>
        <row r="1602">
          <cell r="B1602" t="str">
            <v>Mar 2015</v>
          </cell>
          <cell r="C1602" t="str">
            <v>RLS</v>
          </cell>
          <cell r="K1602" t="e">
            <v>#REF!</v>
          </cell>
          <cell r="L1602" t="e">
            <v>#REF!</v>
          </cell>
        </row>
        <row r="1603">
          <cell r="B1603" t="str">
            <v>Apr 2015</v>
          </cell>
          <cell r="C1603" t="str">
            <v>RLS</v>
          </cell>
          <cell r="K1603" t="e">
            <v>#REF!</v>
          </cell>
          <cell r="L1603" t="e">
            <v>#REF!</v>
          </cell>
        </row>
        <row r="1604">
          <cell r="B1604" t="str">
            <v>May 2015</v>
          </cell>
          <cell r="C1604" t="str">
            <v>RLS</v>
          </cell>
          <cell r="K1604" t="e">
            <v>#REF!</v>
          </cell>
          <cell r="L1604" t="e">
            <v>#REF!</v>
          </cell>
        </row>
        <row r="1605">
          <cell r="B1605" t="str">
            <v>Jun 2015</v>
          </cell>
          <cell r="C1605" t="str">
            <v>RLS</v>
          </cell>
          <cell r="K1605" t="e">
            <v>#REF!</v>
          </cell>
          <cell r="L1605" t="e">
            <v>#REF!</v>
          </cell>
        </row>
        <row r="1606">
          <cell r="B1606" t="str">
            <v>Jul 2015</v>
          </cell>
          <cell r="C1606" t="str">
            <v>RLS</v>
          </cell>
          <cell r="K1606" t="e">
            <v>#REF!</v>
          </cell>
          <cell r="L1606" t="e">
            <v>#REF!</v>
          </cell>
        </row>
        <row r="1607">
          <cell r="B1607" t="str">
            <v>Aug 2015</v>
          </cell>
          <cell r="C1607" t="str">
            <v>RLS</v>
          </cell>
          <cell r="K1607" t="e">
            <v>#REF!</v>
          </cell>
          <cell r="L1607" t="e">
            <v>#REF!</v>
          </cell>
        </row>
        <row r="1608">
          <cell r="B1608" t="str">
            <v>Sep 2015</v>
          </cell>
          <cell r="C1608" t="str">
            <v>RLS</v>
          </cell>
          <cell r="K1608" t="e">
            <v>#REF!</v>
          </cell>
          <cell r="L1608" t="e">
            <v>#REF!</v>
          </cell>
        </row>
        <row r="1609">
          <cell r="B1609" t="str">
            <v>Oct 2014</v>
          </cell>
          <cell r="C1609" t="str">
            <v>RLS</v>
          </cell>
          <cell r="K1609" t="e">
            <v>#REF!</v>
          </cell>
          <cell r="L1609" t="e">
            <v>#REF!</v>
          </cell>
        </row>
        <row r="1610">
          <cell r="B1610" t="str">
            <v>Nov 2014</v>
          </cell>
          <cell r="C1610" t="str">
            <v>RLS</v>
          </cell>
          <cell r="K1610" t="e">
            <v>#REF!</v>
          </cell>
          <cell r="L1610" t="e">
            <v>#REF!</v>
          </cell>
        </row>
        <row r="1611">
          <cell r="B1611" t="str">
            <v>Dec 2014</v>
          </cell>
          <cell r="C1611" t="str">
            <v>RLS</v>
          </cell>
          <cell r="K1611" t="e">
            <v>#REF!</v>
          </cell>
          <cell r="L1611" t="e">
            <v>#REF!</v>
          </cell>
        </row>
        <row r="1612">
          <cell r="B1612" t="str">
            <v>Jan 2015</v>
          </cell>
          <cell r="C1612" t="str">
            <v>RLS</v>
          </cell>
          <cell r="K1612" t="e">
            <v>#REF!</v>
          </cell>
          <cell r="L1612" t="e">
            <v>#REF!</v>
          </cell>
        </row>
        <row r="1613">
          <cell r="B1613" t="str">
            <v>Feb 2015</v>
          </cell>
          <cell r="C1613" t="str">
            <v>RLS</v>
          </cell>
          <cell r="K1613" t="e">
            <v>#REF!</v>
          </cell>
          <cell r="L1613" t="e">
            <v>#REF!</v>
          </cell>
        </row>
        <row r="1614">
          <cell r="B1614" t="str">
            <v>Mar 2015</v>
          </cell>
          <cell r="C1614" t="str">
            <v>RLS</v>
          </cell>
          <cell r="K1614" t="e">
            <v>#REF!</v>
          </cell>
          <cell r="L1614" t="e">
            <v>#REF!</v>
          </cell>
        </row>
        <row r="1615">
          <cell r="B1615" t="str">
            <v>Apr 2015</v>
          </cell>
          <cell r="C1615" t="str">
            <v>RLS</v>
          </cell>
          <cell r="K1615" t="e">
            <v>#REF!</v>
          </cell>
          <cell r="L1615" t="e">
            <v>#REF!</v>
          </cell>
        </row>
        <row r="1616">
          <cell r="B1616" t="str">
            <v>May 2015</v>
          </cell>
          <cell r="C1616" t="str">
            <v>RLS</v>
          </cell>
          <cell r="K1616" t="e">
            <v>#REF!</v>
          </cell>
          <cell r="L1616" t="e">
            <v>#REF!</v>
          </cell>
        </row>
        <row r="1617">
          <cell r="B1617" t="str">
            <v>Jun 2015</v>
          </cell>
          <cell r="C1617" t="str">
            <v>RLS</v>
          </cell>
          <cell r="K1617" t="e">
            <v>#REF!</v>
          </cell>
          <cell r="L1617" t="e">
            <v>#REF!</v>
          </cell>
        </row>
        <row r="1618">
          <cell r="B1618" t="str">
            <v>Jul 2015</v>
          </cell>
          <cell r="C1618" t="str">
            <v>RLS</v>
          </cell>
          <cell r="K1618" t="e">
            <v>#REF!</v>
          </cell>
          <cell r="L1618" t="e">
            <v>#REF!</v>
          </cell>
        </row>
        <row r="1619">
          <cell r="B1619" t="str">
            <v>Aug 2015</v>
          </cell>
          <cell r="C1619" t="str">
            <v>RLS</v>
          </cell>
          <cell r="K1619" t="e">
            <v>#REF!</v>
          </cell>
          <cell r="L1619" t="e">
            <v>#REF!</v>
          </cell>
        </row>
        <row r="1620">
          <cell r="B1620" t="str">
            <v>Sep 2015</v>
          </cell>
          <cell r="C1620" t="str">
            <v>RLS</v>
          </cell>
          <cell r="K1620" t="e">
            <v>#REF!</v>
          </cell>
          <cell r="L1620" t="e">
            <v>#REF!</v>
          </cell>
        </row>
        <row r="1621">
          <cell r="B1621" t="str">
            <v>Oct 2014</v>
          </cell>
          <cell r="C1621" t="str">
            <v>RLS</v>
          </cell>
          <cell r="K1621" t="e">
            <v>#REF!</v>
          </cell>
          <cell r="L1621" t="e">
            <v>#REF!</v>
          </cell>
        </row>
        <row r="1622">
          <cell r="B1622" t="str">
            <v>Nov 2014</v>
          </cell>
          <cell r="C1622" t="str">
            <v>RLS</v>
          </cell>
          <cell r="K1622" t="e">
            <v>#REF!</v>
          </cell>
          <cell r="L1622" t="e">
            <v>#REF!</v>
          </cell>
        </row>
        <row r="1623">
          <cell r="B1623" t="str">
            <v>Dec 2014</v>
          </cell>
          <cell r="C1623" t="str">
            <v>RLS</v>
          </cell>
          <cell r="K1623" t="e">
            <v>#REF!</v>
          </cell>
          <cell r="L1623" t="e">
            <v>#REF!</v>
          </cell>
        </row>
        <row r="1624">
          <cell r="B1624" t="str">
            <v>Jan 2015</v>
          </cell>
          <cell r="C1624" t="str">
            <v>RLS</v>
          </cell>
          <cell r="K1624" t="e">
            <v>#REF!</v>
          </cell>
          <cell r="L1624" t="e">
            <v>#REF!</v>
          </cell>
        </row>
        <row r="1625">
          <cell r="B1625" t="str">
            <v>Feb 2015</v>
          </cell>
          <cell r="C1625" t="str">
            <v>RLS</v>
          </cell>
          <cell r="K1625" t="e">
            <v>#REF!</v>
          </cell>
          <cell r="L1625" t="e">
            <v>#REF!</v>
          </cell>
        </row>
        <row r="1626">
          <cell r="B1626" t="str">
            <v>Mar 2015</v>
          </cell>
          <cell r="C1626" t="str">
            <v>RLS</v>
          </cell>
          <cell r="K1626" t="e">
            <v>#REF!</v>
          </cell>
          <cell r="L1626" t="e">
            <v>#REF!</v>
          </cell>
        </row>
        <row r="1627">
          <cell r="B1627" t="str">
            <v>Apr 2015</v>
          </cell>
          <cell r="C1627" t="str">
            <v>RLS</v>
          </cell>
          <cell r="K1627" t="e">
            <v>#REF!</v>
          </cell>
          <cell r="L1627" t="e">
            <v>#REF!</v>
          </cell>
        </row>
        <row r="1628">
          <cell r="B1628" t="str">
            <v>May 2015</v>
          </cell>
          <cell r="C1628" t="str">
            <v>RLS</v>
          </cell>
          <cell r="K1628" t="e">
            <v>#REF!</v>
          </cell>
          <cell r="L1628" t="e">
            <v>#REF!</v>
          </cell>
        </row>
        <row r="1629">
          <cell r="B1629" t="str">
            <v>Jun 2015</v>
          </cell>
          <cell r="C1629" t="str">
            <v>RLS</v>
          </cell>
          <cell r="K1629" t="e">
            <v>#REF!</v>
          </cell>
          <cell r="L1629" t="e">
            <v>#REF!</v>
          </cell>
        </row>
        <row r="1630">
          <cell r="B1630" t="str">
            <v>Jul 2015</v>
          </cell>
          <cell r="C1630" t="str">
            <v>RLS</v>
          </cell>
          <cell r="K1630" t="e">
            <v>#REF!</v>
          </cell>
          <cell r="L1630" t="e">
            <v>#REF!</v>
          </cell>
        </row>
        <row r="1631">
          <cell r="B1631" t="str">
            <v>Aug 2015</v>
          </cell>
          <cell r="C1631" t="str">
            <v>RLS</v>
          </cell>
          <cell r="K1631" t="e">
            <v>#REF!</v>
          </cell>
          <cell r="L1631" t="e">
            <v>#REF!</v>
          </cell>
        </row>
        <row r="1632">
          <cell r="B1632" t="str">
            <v>Sep 2015</v>
          </cell>
          <cell r="C1632" t="str">
            <v>RLS</v>
          </cell>
          <cell r="K1632" t="e">
            <v>#REF!</v>
          </cell>
          <cell r="L1632" t="e">
            <v>#REF!</v>
          </cell>
        </row>
        <row r="1633">
          <cell r="B1633" t="str">
            <v>Oct 2014</v>
          </cell>
          <cell r="C1633" t="str">
            <v>RLS</v>
          </cell>
          <cell r="K1633" t="e">
            <v>#REF!</v>
          </cell>
          <cell r="L1633" t="e">
            <v>#REF!</v>
          </cell>
        </row>
        <row r="1634">
          <cell r="B1634" t="str">
            <v>Nov 2014</v>
          </cell>
          <cell r="C1634" t="str">
            <v>RLS</v>
          </cell>
          <cell r="K1634" t="e">
            <v>#REF!</v>
          </cell>
          <cell r="L1634" t="e">
            <v>#REF!</v>
          </cell>
        </row>
        <row r="1635">
          <cell r="B1635" t="str">
            <v>Dec 2014</v>
          </cell>
          <cell r="C1635" t="str">
            <v>RLS</v>
          </cell>
          <cell r="K1635" t="e">
            <v>#REF!</v>
          </cell>
          <cell r="L1635" t="e">
            <v>#REF!</v>
          </cell>
        </row>
        <row r="1636">
          <cell r="B1636" t="str">
            <v>Jan 2015</v>
          </cell>
          <cell r="C1636" t="str">
            <v>RLS</v>
          </cell>
          <cell r="K1636" t="e">
            <v>#REF!</v>
          </cell>
          <cell r="L1636" t="e">
            <v>#REF!</v>
          </cell>
        </row>
        <row r="1637">
          <cell r="B1637" t="str">
            <v>Feb 2015</v>
          </cell>
          <cell r="C1637" t="str">
            <v>RLS</v>
          </cell>
          <cell r="K1637" t="e">
            <v>#REF!</v>
          </cell>
          <cell r="L1637" t="e">
            <v>#REF!</v>
          </cell>
        </row>
        <row r="1638">
          <cell r="B1638" t="str">
            <v>Mar 2015</v>
          </cell>
          <cell r="C1638" t="str">
            <v>RLS</v>
          </cell>
          <cell r="K1638" t="e">
            <v>#REF!</v>
          </cell>
          <cell r="L1638" t="e">
            <v>#REF!</v>
          </cell>
        </row>
        <row r="1639">
          <cell r="B1639" t="str">
            <v>Apr 2015</v>
          </cell>
          <cell r="C1639" t="str">
            <v>RLS</v>
          </cell>
          <cell r="K1639" t="e">
            <v>#REF!</v>
          </cell>
          <cell r="L1639" t="e">
            <v>#REF!</v>
          </cell>
        </row>
        <row r="1640">
          <cell r="B1640" t="str">
            <v>May 2015</v>
          </cell>
          <cell r="C1640" t="str">
            <v>RLS</v>
          </cell>
          <cell r="K1640" t="e">
            <v>#REF!</v>
          </cell>
          <cell r="L1640" t="e">
            <v>#REF!</v>
          </cell>
        </row>
        <row r="1641">
          <cell r="B1641" t="str">
            <v>Jun 2015</v>
          </cell>
          <cell r="C1641" t="str">
            <v>RLS</v>
          </cell>
          <cell r="K1641" t="e">
            <v>#REF!</v>
          </cell>
          <cell r="L1641" t="e">
            <v>#REF!</v>
          </cell>
        </row>
        <row r="1642">
          <cell r="B1642" t="str">
            <v>Jul 2015</v>
          </cell>
          <cell r="C1642" t="str">
            <v>RLS</v>
          </cell>
          <cell r="K1642" t="e">
            <v>#REF!</v>
          </cell>
          <cell r="L1642" t="e">
            <v>#REF!</v>
          </cell>
        </row>
        <row r="1643">
          <cell r="B1643" t="str">
            <v>Aug 2015</v>
          </cell>
          <cell r="C1643" t="str">
            <v>RLS</v>
          </cell>
          <cell r="K1643" t="e">
            <v>#REF!</v>
          </cell>
          <cell r="L1643" t="e">
            <v>#REF!</v>
          </cell>
        </row>
        <row r="1644">
          <cell r="B1644" t="str">
            <v>Sep 2015</v>
          </cell>
          <cell r="C1644" t="str">
            <v>RLS</v>
          </cell>
          <cell r="K1644" t="e">
            <v>#REF!</v>
          </cell>
          <cell r="L1644" t="e">
            <v>#REF!</v>
          </cell>
        </row>
        <row r="1645">
          <cell r="B1645" t="str">
            <v>Oct 2014</v>
          </cell>
          <cell r="C1645" t="str">
            <v>RLS</v>
          </cell>
          <cell r="K1645" t="e">
            <v>#REF!</v>
          </cell>
          <cell r="L1645" t="e">
            <v>#REF!</v>
          </cell>
        </row>
        <row r="1646">
          <cell r="B1646" t="str">
            <v>Nov 2014</v>
          </cell>
          <cell r="C1646" t="str">
            <v>RLS</v>
          </cell>
          <cell r="K1646" t="e">
            <v>#REF!</v>
          </cell>
          <cell r="L1646" t="e">
            <v>#REF!</v>
          </cell>
        </row>
        <row r="1647">
          <cell r="B1647" t="str">
            <v>Dec 2014</v>
          </cell>
          <cell r="C1647" t="str">
            <v>RLS</v>
          </cell>
          <cell r="K1647" t="e">
            <v>#REF!</v>
          </cell>
          <cell r="L1647" t="e">
            <v>#REF!</v>
          </cell>
        </row>
        <row r="1648">
          <cell r="B1648" t="str">
            <v>Jan 2015</v>
          </cell>
          <cell r="C1648" t="str">
            <v>RLS</v>
          </cell>
          <cell r="K1648" t="e">
            <v>#REF!</v>
          </cell>
          <cell r="L1648" t="e">
            <v>#REF!</v>
          </cell>
        </row>
        <row r="1649">
          <cell r="B1649" t="str">
            <v>Feb 2015</v>
          </cell>
          <cell r="C1649" t="str">
            <v>RLS</v>
          </cell>
          <cell r="K1649" t="e">
            <v>#REF!</v>
          </cell>
          <cell r="L1649" t="e">
            <v>#REF!</v>
          </cell>
        </row>
        <row r="1650">
          <cell r="B1650" t="str">
            <v>Mar 2015</v>
          </cell>
          <cell r="C1650" t="str">
            <v>RLS</v>
          </cell>
          <cell r="K1650" t="e">
            <v>#REF!</v>
          </cell>
          <cell r="L1650" t="e">
            <v>#REF!</v>
          </cell>
        </row>
        <row r="1651">
          <cell r="B1651" t="str">
            <v>Apr 2015</v>
          </cell>
          <cell r="C1651" t="str">
            <v>RLS</v>
          </cell>
          <cell r="K1651" t="e">
            <v>#REF!</v>
          </cell>
          <cell r="L1651" t="e">
            <v>#REF!</v>
          </cell>
        </row>
        <row r="1652">
          <cell r="B1652" t="str">
            <v>May 2015</v>
          </cell>
          <cell r="C1652" t="str">
            <v>RLS</v>
          </cell>
          <cell r="K1652" t="e">
            <v>#REF!</v>
          </cell>
          <cell r="L1652" t="e">
            <v>#REF!</v>
          </cell>
        </row>
        <row r="1653">
          <cell r="B1653" t="str">
            <v>Jun 2015</v>
          </cell>
          <cell r="C1653" t="str">
            <v>RLS</v>
          </cell>
          <cell r="K1653" t="e">
            <v>#REF!</v>
          </cell>
          <cell r="L1653" t="e">
            <v>#REF!</v>
          </cell>
        </row>
        <row r="1654">
          <cell r="B1654" t="str">
            <v>Jul 2015</v>
          </cell>
          <cell r="C1654" t="str">
            <v>RLS</v>
          </cell>
          <cell r="K1654" t="e">
            <v>#REF!</v>
          </cell>
          <cell r="L1654" t="e">
            <v>#REF!</v>
          </cell>
        </row>
        <row r="1655">
          <cell r="B1655" t="str">
            <v>Aug 2015</v>
          </cell>
          <cell r="C1655" t="str">
            <v>RLS</v>
          </cell>
          <cell r="K1655" t="e">
            <v>#REF!</v>
          </cell>
          <cell r="L1655" t="e">
            <v>#REF!</v>
          </cell>
        </row>
        <row r="1656">
          <cell r="B1656" t="str">
            <v>Sep 2015</v>
          </cell>
          <cell r="C1656" t="str">
            <v>RLS</v>
          </cell>
          <cell r="K1656" t="e">
            <v>#REF!</v>
          </cell>
          <cell r="L1656" t="e">
            <v>#REF!</v>
          </cell>
        </row>
        <row r="1657">
          <cell r="B1657" t="str">
            <v>Oct 2014</v>
          </cell>
          <cell r="C1657" t="str">
            <v>RLS</v>
          </cell>
          <cell r="K1657" t="e">
            <v>#REF!</v>
          </cell>
          <cell r="L1657" t="e">
            <v>#REF!</v>
          </cell>
        </row>
        <row r="1658">
          <cell r="B1658" t="str">
            <v>Nov 2014</v>
          </cell>
          <cell r="C1658" t="str">
            <v>RLS</v>
          </cell>
          <cell r="K1658" t="e">
            <v>#REF!</v>
          </cell>
          <cell r="L1658" t="e">
            <v>#REF!</v>
          </cell>
        </row>
        <row r="1659">
          <cell r="B1659" t="str">
            <v>Dec 2014</v>
          </cell>
          <cell r="C1659" t="str">
            <v>RLS</v>
          </cell>
          <cell r="K1659" t="e">
            <v>#REF!</v>
          </cell>
          <cell r="L1659" t="e">
            <v>#REF!</v>
          </cell>
        </row>
        <row r="1660">
          <cell r="B1660" t="str">
            <v>Jan 2015</v>
          </cell>
          <cell r="C1660" t="str">
            <v>RLS</v>
          </cell>
          <cell r="K1660" t="e">
            <v>#REF!</v>
          </cell>
          <cell r="L1660" t="e">
            <v>#REF!</v>
          </cell>
        </row>
        <row r="1661">
          <cell r="B1661" t="str">
            <v>Feb 2015</v>
          </cell>
          <cell r="C1661" t="str">
            <v>RLS</v>
          </cell>
          <cell r="K1661" t="e">
            <v>#REF!</v>
          </cell>
          <cell r="L1661" t="e">
            <v>#REF!</v>
          </cell>
        </row>
        <row r="1662">
          <cell r="B1662" t="str">
            <v>Mar 2015</v>
          </cell>
          <cell r="C1662" t="str">
            <v>RLS</v>
          </cell>
          <cell r="K1662" t="e">
            <v>#REF!</v>
          </cell>
          <cell r="L1662" t="e">
            <v>#REF!</v>
          </cell>
        </row>
        <row r="1663">
          <cell r="B1663" t="str">
            <v>Apr 2015</v>
          </cell>
          <cell r="C1663" t="str">
            <v>RLS</v>
          </cell>
          <cell r="K1663" t="e">
            <v>#REF!</v>
          </cell>
          <cell r="L1663" t="e">
            <v>#REF!</v>
          </cell>
        </row>
        <row r="1664">
          <cell r="B1664" t="str">
            <v>May 2015</v>
          </cell>
          <cell r="C1664" t="str">
            <v>RLS</v>
          </cell>
          <cell r="K1664" t="e">
            <v>#REF!</v>
          </cell>
          <cell r="L1664" t="e">
            <v>#REF!</v>
          </cell>
        </row>
        <row r="1665">
          <cell r="B1665" t="str">
            <v>Jun 2015</v>
          </cell>
          <cell r="C1665" t="str">
            <v>RLS</v>
          </cell>
          <cell r="K1665" t="e">
            <v>#REF!</v>
          </cell>
          <cell r="L1665" t="e">
            <v>#REF!</v>
          </cell>
        </row>
        <row r="1666">
          <cell r="B1666" t="str">
            <v>Jul 2015</v>
          </cell>
          <cell r="C1666" t="str">
            <v>RLS</v>
          </cell>
          <cell r="K1666" t="e">
            <v>#REF!</v>
          </cell>
          <cell r="L1666" t="e">
            <v>#REF!</v>
          </cell>
        </row>
        <row r="1667">
          <cell r="B1667" t="str">
            <v>Aug 2015</v>
          </cell>
          <cell r="C1667" t="str">
            <v>RLS</v>
          </cell>
          <cell r="K1667" t="e">
            <v>#REF!</v>
          </cell>
          <cell r="L1667" t="e">
            <v>#REF!</v>
          </cell>
        </row>
        <row r="1668">
          <cell r="B1668" t="str">
            <v>Sep 2015</v>
          </cell>
          <cell r="C1668" t="str">
            <v>RLS</v>
          </cell>
          <cell r="K1668" t="e">
            <v>#REF!</v>
          </cell>
          <cell r="L1668" t="e">
            <v>#REF!</v>
          </cell>
        </row>
        <row r="1669">
          <cell r="B1669" t="str">
            <v>Oct 2014</v>
          </cell>
          <cell r="C1669" t="str">
            <v>RLS</v>
          </cell>
          <cell r="K1669" t="e">
            <v>#REF!</v>
          </cell>
          <cell r="L1669" t="e">
            <v>#REF!</v>
          </cell>
        </row>
        <row r="1670">
          <cell r="B1670" t="str">
            <v>Nov 2014</v>
          </cell>
          <cell r="C1670" t="str">
            <v>RLS</v>
          </cell>
          <cell r="K1670" t="e">
            <v>#REF!</v>
          </cell>
          <cell r="L1670" t="e">
            <v>#REF!</v>
          </cell>
        </row>
        <row r="1671">
          <cell r="B1671" t="str">
            <v>Dec 2014</v>
          </cell>
          <cell r="C1671" t="str">
            <v>RLS</v>
          </cell>
          <cell r="K1671" t="e">
            <v>#REF!</v>
          </cell>
          <cell r="L1671" t="e">
            <v>#REF!</v>
          </cell>
        </row>
        <row r="1672">
          <cell r="B1672" t="str">
            <v>Jan 2015</v>
          </cell>
          <cell r="C1672" t="str">
            <v>RLS</v>
          </cell>
          <cell r="K1672" t="e">
            <v>#REF!</v>
          </cell>
          <cell r="L1672" t="e">
            <v>#REF!</v>
          </cell>
        </row>
        <row r="1673">
          <cell r="B1673" t="str">
            <v>Feb 2015</v>
          </cell>
          <cell r="C1673" t="str">
            <v>RLS</v>
          </cell>
          <cell r="K1673" t="e">
            <v>#REF!</v>
          </cell>
          <cell r="L1673" t="e">
            <v>#REF!</v>
          </cell>
        </row>
        <row r="1674">
          <cell r="B1674" t="str">
            <v>Mar 2015</v>
          </cell>
          <cell r="C1674" t="str">
            <v>RLS</v>
          </cell>
          <cell r="K1674" t="e">
            <v>#REF!</v>
          </cell>
          <cell r="L1674" t="e">
            <v>#REF!</v>
          </cell>
        </row>
        <row r="1675">
          <cell r="B1675" t="str">
            <v>Apr 2015</v>
          </cell>
          <cell r="C1675" t="str">
            <v>RLS</v>
          </cell>
          <cell r="K1675" t="e">
            <v>#REF!</v>
          </cell>
          <cell r="L1675" t="e">
            <v>#REF!</v>
          </cell>
        </row>
        <row r="1676">
          <cell r="B1676" t="str">
            <v>May 2015</v>
          </cell>
          <cell r="C1676" t="str">
            <v>RLS</v>
          </cell>
          <cell r="K1676" t="e">
            <v>#REF!</v>
          </cell>
          <cell r="L1676" t="e">
            <v>#REF!</v>
          </cell>
        </row>
        <row r="1677">
          <cell r="B1677" t="str">
            <v>Jun 2015</v>
          </cell>
          <cell r="C1677" t="str">
            <v>RLS</v>
          </cell>
          <cell r="K1677" t="e">
            <v>#REF!</v>
          </cell>
          <cell r="L1677" t="e">
            <v>#REF!</v>
          </cell>
        </row>
        <row r="1678">
          <cell r="B1678" t="str">
            <v>Jul 2015</v>
          </cell>
          <cell r="C1678" t="str">
            <v>RLS</v>
          </cell>
          <cell r="K1678" t="e">
            <v>#REF!</v>
          </cell>
          <cell r="L1678" t="e">
            <v>#REF!</v>
          </cell>
        </row>
        <row r="1679">
          <cell r="B1679" t="str">
            <v>Aug 2015</v>
          </cell>
          <cell r="C1679" t="str">
            <v>RLS</v>
          </cell>
          <cell r="K1679" t="e">
            <v>#REF!</v>
          </cell>
          <cell r="L1679" t="e">
            <v>#REF!</v>
          </cell>
        </row>
        <row r="1680">
          <cell r="B1680" t="str">
            <v>Sep 2015</v>
          </cell>
          <cell r="C1680" t="str">
            <v>RLS</v>
          </cell>
          <cell r="K1680" t="e">
            <v>#REF!</v>
          </cell>
          <cell r="L1680" t="e">
            <v>#REF!</v>
          </cell>
        </row>
        <row r="1681">
          <cell r="B1681" t="str">
            <v>Oct 2014</v>
          </cell>
          <cell r="C1681" t="str">
            <v>RLS</v>
          </cell>
          <cell r="K1681" t="e">
            <v>#REF!</v>
          </cell>
          <cell r="L1681" t="e">
            <v>#REF!</v>
          </cell>
        </row>
        <row r="1682">
          <cell r="B1682" t="str">
            <v>Nov 2014</v>
          </cell>
          <cell r="C1682" t="str">
            <v>RLS</v>
          </cell>
          <cell r="K1682" t="e">
            <v>#REF!</v>
          </cell>
          <cell r="L1682" t="e">
            <v>#REF!</v>
          </cell>
        </row>
        <row r="1683">
          <cell r="B1683" t="str">
            <v>Dec 2014</v>
          </cell>
          <cell r="C1683" t="str">
            <v>RLS</v>
          </cell>
          <cell r="K1683" t="e">
            <v>#REF!</v>
          </cell>
          <cell r="L1683" t="e">
            <v>#REF!</v>
          </cell>
        </row>
        <row r="1684">
          <cell r="B1684" t="str">
            <v>Jan 2015</v>
          </cell>
          <cell r="C1684" t="str">
            <v>RLS</v>
          </cell>
          <cell r="K1684" t="e">
            <v>#REF!</v>
          </cell>
          <cell r="L1684" t="e">
            <v>#REF!</v>
          </cell>
        </row>
        <row r="1685">
          <cell r="B1685" t="str">
            <v>Feb 2015</v>
          </cell>
          <cell r="C1685" t="str">
            <v>RLS</v>
          </cell>
          <cell r="K1685" t="e">
            <v>#REF!</v>
          </cell>
          <cell r="L1685" t="e">
            <v>#REF!</v>
          </cell>
        </row>
        <row r="1686">
          <cell r="B1686" t="str">
            <v>Mar 2015</v>
          </cell>
          <cell r="C1686" t="str">
            <v>RLS</v>
          </cell>
          <cell r="K1686" t="e">
            <v>#REF!</v>
          </cell>
          <cell r="L1686" t="e">
            <v>#REF!</v>
          </cell>
        </row>
        <row r="1687">
          <cell r="B1687" t="str">
            <v>Apr 2015</v>
          </cell>
          <cell r="C1687" t="str">
            <v>RLS</v>
          </cell>
          <cell r="K1687" t="e">
            <v>#REF!</v>
          </cell>
          <cell r="L1687" t="e">
            <v>#REF!</v>
          </cell>
        </row>
        <row r="1688">
          <cell r="B1688" t="str">
            <v>May 2015</v>
          </cell>
          <cell r="C1688" t="str">
            <v>RLS</v>
          </cell>
          <cell r="K1688" t="e">
            <v>#REF!</v>
          </cell>
          <cell r="L1688" t="e">
            <v>#REF!</v>
          </cell>
        </row>
        <row r="1689">
          <cell r="B1689" t="str">
            <v>Jun 2015</v>
          </cell>
          <cell r="C1689" t="str">
            <v>RLS</v>
          </cell>
          <cell r="K1689" t="e">
            <v>#REF!</v>
          </cell>
          <cell r="L1689" t="e">
            <v>#REF!</v>
          </cell>
        </row>
        <row r="1690">
          <cell r="B1690" t="str">
            <v>Jul 2015</v>
          </cell>
          <cell r="C1690" t="str">
            <v>RLS</v>
          </cell>
          <cell r="K1690" t="e">
            <v>#REF!</v>
          </cell>
          <cell r="L1690" t="e">
            <v>#REF!</v>
          </cell>
        </row>
        <row r="1691">
          <cell r="B1691" t="str">
            <v>Aug 2015</v>
          </cell>
          <cell r="C1691" t="str">
            <v>RLS</v>
          </cell>
          <cell r="K1691" t="e">
            <v>#REF!</v>
          </cell>
          <cell r="L1691" t="e">
            <v>#REF!</v>
          </cell>
        </row>
        <row r="1692">
          <cell r="B1692" t="str">
            <v>Sep 2015</v>
          </cell>
          <cell r="C1692" t="str">
            <v>RLS</v>
          </cell>
          <cell r="K1692" t="e">
            <v>#REF!</v>
          </cell>
          <cell r="L1692" t="e">
            <v>#REF!</v>
          </cell>
        </row>
        <row r="1693">
          <cell r="B1693" t="str">
            <v>Oct 2014</v>
          </cell>
          <cell r="C1693" t="str">
            <v>RLS</v>
          </cell>
          <cell r="K1693" t="e">
            <v>#REF!</v>
          </cell>
          <cell r="L1693" t="e">
            <v>#REF!</v>
          </cell>
        </row>
        <row r="1694">
          <cell r="B1694" t="str">
            <v>Nov 2014</v>
          </cell>
          <cell r="C1694" t="str">
            <v>RLS</v>
          </cell>
          <cell r="K1694" t="e">
            <v>#REF!</v>
          </cell>
          <cell r="L1694" t="e">
            <v>#REF!</v>
          </cell>
        </row>
        <row r="1695">
          <cell r="B1695" t="str">
            <v>Dec 2014</v>
          </cell>
          <cell r="C1695" t="str">
            <v>RLS</v>
          </cell>
          <cell r="K1695" t="e">
            <v>#REF!</v>
          </cell>
          <cell r="L1695" t="e">
            <v>#REF!</v>
          </cell>
        </row>
        <row r="1696">
          <cell r="B1696" t="str">
            <v>Jan 2015</v>
          </cell>
          <cell r="C1696" t="str">
            <v>RLS</v>
          </cell>
          <cell r="K1696" t="e">
            <v>#REF!</v>
          </cell>
          <cell r="L1696" t="e">
            <v>#REF!</v>
          </cell>
        </row>
        <row r="1697">
          <cell r="B1697" t="str">
            <v>Feb 2015</v>
          </cell>
          <cell r="C1697" t="str">
            <v>RLS</v>
          </cell>
          <cell r="K1697" t="e">
            <v>#REF!</v>
          </cell>
          <cell r="L1697" t="e">
            <v>#REF!</v>
          </cell>
        </row>
        <row r="1698">
          <cell r="B1698" t="str">
            <v>Mar 2015</v>
          </cell>
          <cell r="C1698" t="str">
            <v>RLS</v>
          </cell>
          <cell r="K1698" t="e">
            <v>#REF!</v>
          </cell>
          <cell r="L1698" t="e">
            <v>#REF!</v>
          </cell>
        </row>
        <row r="1699">
          <cell r="B1699" t="str">
            <v>Apr 2015</v>
          </cell>
          <cell r="C1699" t="str">
            <v>RLS</v>
          </cell>
          <cell r="K1699" t="e">
            <v>#REF!</v>
          </cell>
          <cell r="L1699" t="e">
            <v>#REF!</v>
          </cell>
        </row>
        <row r="1700">
          <cell r="B1700" t="str">
            <v>May 2015</v>
          </cell>
          <cell r="C1700" t="str">
            <v>RLS</v>
          </cell>
          <cell r="K1700" t="e">
            <v>#REF!</v>
          </cell>
          <cell r="L1700" t="e">
            <v>#REF!</v>
          </cell>
        </row>
        <row r="1701">
          <cell r="B1701" t="str">
            <v>Jun 2015</v>
          </cell>
          <cell r="C1701" t="str">
            <v>RLS</v>
          </cell>
          <cell r="K1701" t="e">
            <v>#REF!</v>
          </cell>
          <cell r="L1701" t="e">
            <v>#REF!</v>
          </cell>
        </row>
        <row r="1702">
          <cell r="B1702" t="str">
            <v>Jul 2015</v>
          </cell>
          <cell r="C1702" t="str">
            <v>RLS</v>
          </cell>
          <cell r="K1702" t="e">
            <v>#REF!</v>
          </cell>
          <cell r="L1702" t="e">
            <v>#REF!</v>
          </cell>
        </row>
        <row r="1703">
          <cell r="B1703" t="str">
            <v>Aug 2015</v>
          </cell>
          <cell r="C1703" t="str">
            <v>RLS</v>
          </cell>
          <cell r="K1703" t="e">
            <v>#REF!</v>
          </cell>
          <cell r="L1703" t="e">
            <v>#REF!</v>
          </cell>
        </row>
        <row r="1704">
          <cell r="B1704" t="str">
            <v>Sep 2015</v>
          </cell>
          <cell r="C1704" t="str">
            <v>RLS</v>
          </cell>
          <cell r="K1704" t="e">
            <v>#REF!</v>
          </cell>
          <cell r="L1704" t="e">
            <v>#REF!</v>
          </cell>
        </row>
        <row r="1705">
          <cell r="B1705" t="str">
            <v>Oct 2014</v>
          </cell>
          <cell r="C1705" t="str">
            <v>RLS</v>
          </cell>
          <cell r="K1705" t="e">
            <v>#REF!</v>
          </cell>
          <cell r="L1705" t="e">
            <v>#REF!</v>
          </cell>
        </row>
        <row r="1706">
          <cell r="B1706" t="str">
            <v>Nov 2014</v>
          </cell>
          <cell r="C1706" t="str">
            <v>RLS</v>
          </cell>
          <cell r="K1706" t="e">
            <v>#REF!</v>
          </cell>
          <cell r="L1706" t="e">
            <v>#REF!</v>
          </cell>
        </row>
        <row r="1707">
          <cell r="B1707" t="str">
            <v>Dec 2014</v>
          </cell>
          <cell r="C1707" t="str">
            <v>RLS</v>
          </cell>
          <cell r="K1707" t="e">
            <v>#REF!</v>
          </cell>
          <cell r="L1707" t="e">
            <v>#REF!</v>
          </cell>
        </row>
        <row r="1708">
          <cell r="B1708" t="str">
            <v>Jan 2015</v>
          </cell>
          <cell r="C1708" t="str">
            <v>RLS</v>
          </cell>
          <cell r="K1708" t="e">
            <v>#REF!</v>
          </cell>
          <cell r="L1708" t="e">
            <v>#REF!</v>
          </cell>
        </row>
        <row r="1709">
          <cell r="B1709" t="str">
            <v>Feb 2015</v>
          </cell>
          <cell r="C1709" t="str">
            <v>RLS</v>
          </cell>
          <cell r="K1709" t="e">
            <v>#REF!</v>
          </cell>
          <cell r="L1709" t="e">
            <v>#REF!</v>
          </cell>
        </row>
        <row r="1710">
          <cell r="B1710" t="str">
            <v>Mar 2015</v>
          </cell>
          <cell r="C1710" t="str">
            <v>RLS</v>
          </cell>
          <cell r="K1710" t="e">
            <v>#REF!</v>
          </cell>
          <cell r="L1710" t="e">
            <v>#REF!</v>
          </cell>
        </row>
        <row r="1711">
          <cell r="B1711" t="str">
            <v>Apr 2015</v>
          </cell>
          <cell r="C1711" t="str">
            <v>RLS</v>
          </cell>
          <cell r="K1711" t="e">
            <v>#REF!</v>
          </cell>
          <cell r="L1711" t="e">
            <v>#REF!</v>
          </cell>
        </row>
        <row r="1712">
          <cell r="B1712" t="str">
            <v>May 2015</v>
          </cell>
          <cell r="C1712" t="str">
            <v>RLS</v>
          </cell>
          <cell r="K1712" t="e">
            <v>#REF!</v>
          </cell>
          <cell r="L1712" t="e">
            <v>#REF!</v>
          </cell>
        </row>
        <row r="1713">
          <cell r="B1713" t="str">
            <v>Jun 2015</v>
          </cell>
          <cell r="C1713" t="str">
            <v>RLS</v>
          </cell>
          <cell r="K1713" t="e">
            <v>#REF!</v>
          </cell>
          <cell r="L1713" t="e">
            <v>#REF!</v>
          </cell>
        </row>
        <row r="1714">
          <cell r="B1714" t="str">
            <v>Jul 2015</v>
          </cell>
          <cell r="C1714" t="str">
            <v>RLS</v>
          </cell>
          <cell r="K1714" t="e">
            <v>#REF!</v>
          </cell>
          <cell r="L1714" t="e">
            <v>#REF!</v>
          </cell>
        </row>
        <row r="1715">
          <cell r="B1715" t="str">
            <v>Aug 2015</v>
          </cell>
          <cell r="C1715" t="str">
            <v>RLS</v>
          </cell>
          <cell r="K1715" t="e">
            <v>#REF!</v>
          </cell>
          <cell r="L1715" t="e">
            <v>#REF!</v>
          </cell>
        </row>
        <row r="1716">
          <cell r="B1716" t="str">
            <v>Sep 2015</v>
          </cell>
          <cell r="C1716" t="str">
            <v>RLS</v>
          </cell>
          <cell r="K1716" t="e">
            <v>#REF!</v>
          </cell>
          <cell r="L1716" t="e">
            <v>#REF!</v>
          </cell>
        </row>
        <row r="1717">
          <cell r="B1717" t="str">
            <v>Oct 2014</v>
          </cell>
          <cell r="C1717" t="str">
            <v>RLS</v>
          </cell>
          <cell r="K1717" t="e">
            <v>#REF!</v>
          </cell>
          <cell r="L1717" t="e">
            <v>#REF!</v>
          </cell>
        </row>
        <row r="1718">
          <cell r="B1718" t="str">
            <v>Nov 2014</v>
          </cell>
          <cell r="C1718" t="str">
            <v>RLS</v>
          </cell>
          <cell r="K1718" t="e">
            <v>#REF!</v>
          </cell>
          <cell r="L1718" t="e">
            <v>#REF!</v>
          </cell>
        </row>
        <row r="1719">
          <cell r="B1719" t="str">
            <v>Dec 2014</v>
          </cell>
          <cell r="C1719" t="str">
            <v>RLS</v>
          </cell>
          <cell r="K1719" t="e">
            <v>#REF!</v>
          </cell>
          <cell r="L1719" t="e">
            <v>#REF!</v>
          </cell>
        </row>
        <row r="1720">
          <cell r="B1720" t="str">
            <v>Jan 2015</v>
          </cell>
          <cell r="C1720" t="str">
            <v>RLS</v>
          </cell>
          <cell r="K1720" t="e">
            <v>#REF!</v>
          </cell>
          <cell r="L1720" t="e">
            <v>#REF!</v>
          </cell>
        </row>
        <row r="1721">
          <cell r="B1721" t="str">
            <v>Feb 2015</v>
          </cell>
          <cell r="C1721" t="str">
            <v>RLS</v>
          </cell>
          <cell r="K1721" t="e">
            <v>#REF!</v>
          </cell>
          <cell r="L1721" t="e">
            <v>#REF!</v>
          </cell>
        </row>
        <row r="1722">
          <cell r="B1722" t="str">
            <v>Mar 2015</v>
          </cell>
          <cell r="C1722" t="str">
            <v>RLS</v>
          </cell>
          <cell r="K1722" t="e">
            <v>#REF!</v>
          </cell>
          <cell r="L1722" t="e">
            <v>#REF!</v>
          </cell>
        </row>
        <row r="1723">
          <cell r="B1723" t="str">
            <v>Apr 2015</v>
          </cell>
          <cell r="C1723" t="str">
            <v>RLS</v>
          </cell>
          <cell r="K1723" t="e">
            <v>#REF!</v>
          </cell>
          <cell r="L1723" t="e">
            <v>#REF!</v>
          </cell>
        </row>
        <row r="1724">
          <cell r="B1724" t="str">
            <v>May 2015</v>
          </cell>
          <cell r="C1724" t="str">
            <v>RLS</v>
          </cell>
          <cell r="K1724" t="e">
            <v>#REF!</v>
          </cell>
          <cell r="L1724" t="e">
            <v>#REF!</v>
          </cell>
        </row>
        <row r="1725">
          <cell r="B1725" t="str">
            <v>Jun 2015</v>
          </cell>
          <cell r="C1725" t="str">
            <v>RLS</v>
          </cell>
          <cell r="K1725" t="e">
            <v>#REF!</v>
          </cell>
          <cell r="L1725" t="e">
            <v>#REF!</v>
          </cell>
        </row>
        <row r="1726">
          <cell r="B1726" t="str">
            <v>Jul 2015</v>
          </cell>
          <cell r="C1726" t="str">
            <v>RLS</v>
          </cell>
          <cell r="K1726" t="e">
            <v>#REF!</v>
          </cell>
          <cell r="L1726" t="e">
            <v>#REF!</v>
          </cell>
        </row>
        <row r="1727">
          <cell r="B1727" t="str">
            <v>Aug 2015</v>
          </cell>
          <cell r="C1727" t="str">
            <v>RLS</v>
          </cell>
          <cell r="K1727" t="e">
            <v>#REF!</v>
          </cell>
          <cell r="L1727" t="e">
            <v>#REF!</v>
          </cell>
        </row>
        <row r="1728">
          <cell r="B1728" t="str">
            <v>Sep 2015</v>
          </cell>
          <cell r="C1728" t="str">
            <v>RLS</v>
          </cell>
          <cell r="K1728" t="e">
            <v>#REF!</v>
          </cell>
          <cell r="L1728" t="e">
            <v>#REF!</v>
          </cell>
        </row>
        <row r="1729">
          <cell r="B1729" t="str">
            <v>Oct 2014</v>
          </cell>
          <cell r="C1729" t="str">
            <v>RLS</v>
          </cell>
          <cell r="K1729" t="e">
            <v>#REF!</v>
          </cell>
          <cell r="L1729" t="e">
            <v>#REF!</v>
          </cell>
        </row>
        <row r="1730">
          <cell r="B1730" t="str">
            <v>Nov 2014</v>
          </cell>
          <cell r="C1730" t="str">
            <v>RLS</v>
          </cell>
          <cell r="K1730" t="e">
            <v>#REF!</v>
          </cell>
          <cell r="L1730" t="e">
            <v>#REF!</v>
          </cell>
        </row>
        <row r="1731">
          <cell r="B1731" t="str">
            <v>Dec 2014</v>
          </cell>
          <cell r="C1731" t="str">
            <v>RLS</v>
          </cell>
          <cell r="K1731" t="e">
            <v>#REF!</v>
          </cell>
          <cell r="L1731" t="e">
            <v>#REF!</v>
          </cell>
        </row>
        <row r="1732">
          <cell r="B1732" t="str">
            <v>Jan 2015</v>
          </cell>
          <cell r="C1732" t="str">
            <v>RLS</v>
          </cell>
          <cell r="K1732" t="e">
            <v>#REF!</v>
          </cell>
          <cell r="L1732" t="e">
            <v>#REF!</v>
          </cell>
        </row>
        <row r="1733">
          <cell r="B1733" t="str">
            <v>Feb 2015</v>
          </cell>
          <cell r="C1733" t="str">
            <v>RLS</v>
          </cell>
          <cell r="K1733" t="e">
            <v>#REF!</v>
          </cell>
          <cell r="L1733" t="e">
            <v>#REF!</v>
          </cell>
        </row>
        <row r="1734">
          <cell r="B1734" t="str">
            <v>Mar 2015</v>
          </cell>
          <cell r="C1734" t="str">
            <v>RLS</v>
          </cell>
          <cell r="K1734" t="e">
            <v>#REF!</v>
          </cell>
          <cell r="L1734" t="e">
            <v>#REF!</v>
          </cell>
        </row>
        <row r="1735">
          <cell r="B1735" t="str">
            <v>Apr 2015</v>
          </cell>
          <cell r="C1735" t="str">
            <v>RLS</v>
          </cell>
          <cell r="K1735" t="e">
            <v>#REF!</v>
          </cell>
          <cell r="L1735" t="e">
            <v>#REF!</v>
          </cell>
        </row>
        <row r="1736">
          <cell r="B1736" t="str">
            <v>May 2015</v>
          </cell>
          <cell r="C1736" t="str">
            <v>RLS</v>
          </cell>
          <cell r="K1736" t="e">
            <v>#REF!</v>
          </cell>
          <cell r="L1736" t="e">
            <v>#REF!</v>
          </cell>
        </row>
        <row r="1737">
          <cell r="B1737" t="str">
            <v>Jun 2015</v>
          </cell>
          <cell r="C1737" t="str">
            <v>RLS</v>
          </cell>
          <cell r="K1737" t="e">
            <v>#REF!</v>
          </cell>
          <cell r="L1737" t="e">
            <v>#REF!</v>
          </cell>
        </row>
        <row r="1738">
          <cell r="B1738" t="str">
            <v>Jul 2015</v>
          </cell>
          <cell r="C1738" t="str">
            <v>RLS</v>
          </cell>
          <cell r="K1738" t="e">
            <v>#REF!</v>
          </cell>
          <cell r="L1738" t="e">
            <v>#REF!</v>
          </cell>
        </row>
        <row r="1739">
          <cell r="B1739" t="str">
            <v>Aug 2015</v>
          </cell>
          <cell r="C1739" t="str">
            <v>RLS</v>
          </cell>
          <cell r="K1739" t="e">
            <v>#REF!</v>
          </cell>
          <cell r="L1739" t="e">
            <v>#REF!</v>
          </cell>
        </row>
        <row r="1740">
          <cell r="B1740" t="str">
            <v>Sep 2015</v>
          </cell>
          <cell r="C1740" t="str">
            <v>RLS</v>
          </cell>
          <cell r="K1740" t="e">
            <v>#REF!</v>
          </cell>
          <cell r="L1740" t="e">
            <v>#REF!</v>
          </cell>
        </row>
        <row r="1741">
          <cell r="B1741" t="str">
            <v>Oct 2014</v>
          </cell>
          <cell r="C1741" t="str">
            <v>RLS</v>
          </cell>
          <cell r="K1741" t="e">
            <v>#REF!</v>
          </cell>
          <cell r="L1741" t="e">
            <v>#REF!</v>
          </cell>
        </row>
        <row r="1742">
          <cell r="B1742" t="str">
            <v>Nov 2014</v>
          </cell>
          <cell r="C1742" t="str">
            <v>RLS</v>
          </cell>
          <cell r="K1742" t="e">
            <v>#REF!</v>
          </cell>
          <cell r="L1742" t="e">
            <v>#REF!</v>
          </cell>
        </row>
        <row r="1743">
          <cell r="B1743" t="str">
            <v>Dec 2014</v>
          </cell>
          <cell r="C1743" t="str">
            <v>RLS</v>
          </cell>
          <cell r="K1743" t="e">
            <v>#REF!</v>
          </cell>
          <cell r="L1743" t="e">
            <v>#REF!</v>
          </cell>
        </row>
        <row r="1744">
          <cell r="B1744" t="str">
            <v>Jan 2015</v>
          </cell>
          <cell r="C1744" t="str">
            <v>RLS</v>
          </cell>
          <cell r="K1744" t="e">
            <v>#REF!</v>
          </cell>
          <cell r="L1744" t="e">
            <v>#REF!</v>
          </cell>
        </row>
        <row r="1745">
          <cell r="B1745" t="str">
            <v>Feb 2015</v>
          </cell>
          <cell r="C1745" t="str">
            <v>RLS</v>
          </cell>
          <cell r="K1745" t="e">
            <v>#REF!</v>
          </cell>
          <cell r="L1745" t="e">
            <v>#REF!</v>
          </cell>
        </row>
        <row r="1746">
          <cell r="B1746" t="str">
            <v>Mar 2015</v>
          </cell>
          <cell r="C1746" t="str">
            <v>RLS</v>
          </cell>
          <cell r="K1746" t="e">
            <v>#REF!</v>
          </cell>
          <cell r="L1746" t="e">
            <v>#REF!</v>
          </cell>
        </row>
        <row r="1747">
          <cell r="B1747" t="str">
            <v>Apr 2015</v>
          </cell>
          <cell r="C1747" t="str">
            <v>RLS</v>
          </cell>
          <cell r="K1747" t="e">
            <v>#REF!</v>
          </cell>
          <cell r="L1747" t="e">
            <v>#REF!</v>
          </cell>
        </row>
        <row r="1748">
          <cell r="B1748" t="str">
            <v>May 2015</v>
          </cell>
          <cell r="C1748" t="str">
            <v>RLS</v>
          </cell>
          <cell r="K1748" t="e">
            <v>#REF!</v>
          </cell>
          <cell r="L1748" t="e">
            <v>#REF!</v>
          </cell>
        </row>
        <row r="1749">
          <cell r="B1749" t="str">
            <v>Jun 2015</v>
          </cell>
          <cell r="C1749" t="str">
            <v>RLS</v>
          </cell>
          <cell r="K1749" t="e">
            <v>#REF!</v>
          </cell>
          <cell r="L1749" t="e">
            <v>#REF!</v>
          </cell>
        </row>
        <row r="1750">
          <cell r="B1750" t="str">
            <v>Jul 2015</v>
          </cell>
          <cell r="C1750" t="str">
            <v>RLS</v>
          </cell>
          <cell r="K1750" t="e">
            <v>#REF!</v>
          </cell>
          <cell r="L1750" t="e">
            <v>#REF!</v>
          </cell>
        </row>
        <row r="1751">
          <cell r="B1751" t="str">
            <v>Aug 2015</v>
          </cell>
          <cell r="C1751" t="str">
            <v>RLS</v>
          </cell>
          <cell r="K1751" t="e">
            <v>#REF!</v>
          </cell>
          <cell r="L1751" t="e">
            <v>#REF!</v>
          </cell>
        </row>
        <row r="1752">
          <cell r="B1752" t="str">
            <v>Sep 2015</v>
          </cell>
          <cell r="C1752" t="str">
            <v>DSK</v>
          </cell>
          <cell r="K1752" t="e">
            <v>#REF!</v>
          </cell>
          <cell r="L1752" t="e">
            <v>#REF!</v>
          </cell>
        </row>
        <row r="1753">
          <cell r="B1753" t="str">
            <v>Oct 2014</v>
          </cell>
          <cell r="C1753" t="str">
            <v>DSK</v>
          </cell>
          <cell r="K1753" t="e">
            <v>#REF!</v>
          </cell>
          <cell r="L1753" t="e">
            <v>#REF!</v>
          </cell>
        </row>
        <row r="1754">
          <cell r="B1754" t="str">
            <v>Nov 2014</v>
          </cell>
          <cell r="C1754" t="str">
            <v>LS</v>
          </cell>
          <cell r="K1754" t="e">
            <v>#REF!</v>
          </cell>
          <cell r="L1754" t="e">
            <v>#REF!</v>
          </cell>
        </row>
        <row r="1755">
          <cell r="B1755" t="str">
            <v>Dec 2014</v>
          </cell>
          <cell r="C1755" t="str">
            <v>LS</v>
          </cell>
          <cell r="K1755" t="e">
            <v>#REF!</v>
          </cell>
          <cell r="L1755" t="e">
            <v>#REF!</v>
          </cell>
        </row>
        <row r="1756">
          <cell r="B1756" t="str">
            <v>Jan 2015</v>
          </cell>
          <cell r="C1756" t="str">
            <v>LS</v>
          </cell>
          <cell r="K1756" t="e">
            <v>#REF!</v>
          </cell>
          <cell r="L1756" t="e">
            <v>#REF!</v>
          </cell>
        </row>
        <row r="1757">
          <cell r="B1757" t="str">
            <v>Feb 2015</v>
          </cell>
          <cell r="C1757" t="str">
            <v>LS</v>
          </cell>
          <cell r="K1757" t="e">
            <v>#REF!</v>
          </cell>
          <cell r="L1757" t="e">
            <v>#REF!</v>
          </cell>
        </row>
        <row r="1758">
          <cell r="B1758" t="str">
            <v>Mar 2015</v>
          </cell>
          <cell r="C1758" t="str">
            <v>LS</v>
          </cell>
          <cell r="K1758" t="e">
            <v>#REF!</v>
          </cell>
          <cell r="L1758" t="e">
            <v>#REF!</v>
          </cell>
        </row>
        <row r="1759">
          <cell r="B1759" t="str">
            <v>Apr 2015</v>
          </cell>
          <cell r="C1759" t="str">
            <v>LS</v>
          </cell>
          <cell r="K1759" t="e">
            <v>#REF!</v>
          </cell>
          <cell r="L1759" t="e">
            <v>#REF!</v>
          </cell>
        </row>
        <row r="1760">
          <cell r="B1760" t="str">
            <v>May 2015</v>
          </cell>
          <cell r="C1760" t="str">
            <v>LS</v>
          </cell>
          <cell r="K1760" t="e">
            <v>#REF!</v>
          </cell>
          <cell r="L1760" t="e">
            <v>#REF!</v>
          </cell>
        </row>
        <row r="1761">
          <cell r="B1761" t="str">
            <v>Jun 2015</v>
          </cell>
          <cell r="C1761" t="str">
            <v>LS</v>
          </cell>
          <cell r="K1761" t="e">
            <v>#REF!</v>
          </cell>
          <cell r="L1761" t="e">
            <v>#REF!</v>
          </cell>
        </row>
        <row r="1762">
          <cell r="B1762" t="str">
            <v>Jul 2015</v>
          </cell>
          <cell r="C1762" t="str">
            <v>LS</v>
          </cell>
          <cell r="K1762" t="e">
            <v>#REF!</v>
          </cell>
          <cell r="L1762" t="e">
            <v>#REF!</v>
          </cell>
        </row>
        <row r="1763">
          <cell r="B1763" t="str">
            <v>Aug 2015</v>
          </cell>
          <cell r="C1763" t="str">
            <v>LS</v>
          </cell>
          <cell r="K1763" t="e">
            <v>#REF!</v>
          </cell>
          <cell r="L1763" t="e">
            <v>#REF!</v>
          </cell>
        </row>
        <row r="1764">
          <cell r="B1764" t="str">
            <v>Sep 2015</v>
          </cell>
          <cell r="C1764" t="str">
            <v>LS</v>
          </cell>
          <cell r="K1764" t="e">
            <v>#REF!</v>
          </cell>
          <cell r="L1764" t="e">
            <v>#REF!</v>
          </cell>
        </row>
        <row r="1765">
          <cell r="B1765" t="str">
            <v>Oct 2014</v>
          </cell>
          <cell r="C1765" t="str">
            <v>LS</v>
          </cell>
          <cell r="K1765" t="e">
            <v>#REF!</v>
          </cell>
          <cell r="L1765" t="e">
            <v>#REF!</v>
          </cell>
        </row>
        <row r="1766">
          <cell r="B1766" t="str">
            <v>Nov 2014</v>
          </cell>
          <cell r="C1766" t="str">
            <v>LS</v>
          </cell>
          <cell r="K1766" t="e">
            <v>#REF!</v>
          </cell>
          <cell r="L1766" t="e">
            <v>#REF!</v>
          </cell>
        </row>
        <row r="1767">
          <cell r="B1767" t="str">
            <v>Dec 2014</v>
          </cell>
          <cell r="C1767" t="str">
            <v>LS</v>
          </cell>
          <cell r="K1767" t="e">
            <v>#REF!</v>
          </cell>
          <cell r="L1767" t="e">
            <v>#REF!</v>
          </cell>
        </row>
        <row r="1768">
          <cell r="B1768" t="str">
            <v>Jan 2015</v>
          </cell>
          <cell r="C1768" t="str">
            <v>LS</v>
          </cell>
          <cell r="K1768" t="e">
            <v>#REF!</v>
          </cell>
          <cell r="L1768" t="e">
            <v>#REF!</v>
          </cell>
        </row>
        <row r="1769">
          <cell r="B1769" t="str">
            <v>Feb 2015</v>
          </cell>
          <cell r="C1769" t="str">
            <v>LS</v>
          </cell>
          <cell r="K1769" t="e">
            <v>#REF!</v>
          </cell>
          <cell r="L1769" t="e">
            <v>#REF!</v>
          </cell>
        </row>
        <row r="1770">
          <cell r="B1770" t="str">
            <v>Mar 2015</v>
          </cell>
          <cell r="C1770" t="str">
            <v>LS</v>
          </cell>
          <cell r="K1770" t="e">
            <v>#REF!</v>
          </cell>
          <cell r="L1770" t="e">
            <v>#REF!</v>
          </cell>
        </row>
        <row r="1771">
          <cell r="B1771" t="str">
            <v>Apr 2015</v>
          </cell>
          <cell r="C1771" t="str">
            <v>LS</v>
          </cell>
          <cell r="K1771" t="e">
            <v>#REF!</v>
          </cell>
          <cell r="L1771" t="e">
            <v>#REF!</v>
          </cell>
        </row>
        <row r="1772">
          <cell r="B1772" t="str">
            <v>May 2015</v>
          </cell>
          <cell r="C1772" t="str">
            <v>LS</v>
          </cell>
          <cell r="K1772" t="e">
            <v>#REF!</v>
          </cell>
          <cell r="L1772" t="e">
            <v>#REF!</v>
          </cell>
        </row>
        <row r="1773">
          <cell r="B1773" t="str">
            <v>Jun 2015</v>
          </cell>
          <cell r="C1773" t="str">
            <v>LS</v>
          </cell>
          <cell r="K1773" t="e">
            <v>#REF!</v>
          </cell>
          <cell r="L1773" t="e">
            <v>#REF!</v>
          </cell>
        </row>
        <row r="1774">
          <cell r="B1774" t="str">
            <v>Jul 2015</v>
          </cell>
          <cell r="C1774" t="str">
            <v>LS</v>
          </cell>
          <cell r="K1774" t="e">
            <v>#REF!</v>
          </cell>
          <cell r="L1774" t="e">
            <v>#REF!</v>
          </cell>
        </row>
        <row r="1775">
          <cell r="B1775" t="str">
            <v>Aug 2015</v>
          </cell>
          <cell r="C1775" t="str">
            <v>LS</v>
          </cell>
          <cell r="K1775" t="e">
            <v>#REF!</v>
          </cell>
          <cell r="L1775" t="e">
            <v>#REF!</v>
          </cell>
        </row>
        <row r="1776">
          <cell r="B1776" t="str">
            <v>Sep 2015</v>
          </cell>
          <cell r="C1776" t="str">
            <v>LS</v>
          </cell>
          <cell r="K1776" t="e">
            <v>#REF!</v>
          </cell>
          <cell r="L1776" t="e">
            <v>#REF!</v>
          </cell>
        </row>
        <row r="1777">
          <cell r="B1777" t="str">
            <v>Oct 2014</v>
          </cell>
          <cell r="C1777" t="str">
            <v>LS</v>
          </cell>
          <cell r="K1777" t="e">
            <v>#REF!</v>
          </cell>
          <cell r="L1777" t="e">
            <v>#REF!</v>
          </cell>
        </row>
        <row r="1778">
          <cell r="B1778" t="str">
            <v>Nov 2014</v>
          </cell>
          <cell r="C1778" t="str">
            <v>LS</v>
          </cell>
          <cell r="K1778" t="e">
            <v>#REF!</v>
          </cell>
          <cell r="L1778" t="e">
            <v>#REF!</v>
          </cell>
        </row>
        <row r="1779">
          <cell r="B1779" t="str">
            <v>Dec 2014</v>
          </cell>
          <cell r="C1779" t="str">
            <v>LS</v>
          </cell>
          <cell r="K1779" t="e">
            <v>#REF!</v>
          </cell>
          <cell r="L1779" t="e">
            <v>#REF!</v>
          </cell>
        </row>
        <row r="1780">
          <cell r="B1780" t="str">
            <v>Jan 2015</v>
          </cell>
          <cell r="C1780" t="str">
            <v>LS</v>
          </cell>
          <cell r="K1780" t="e">
            <v>#REF!</v>
          </cell>
          <cell r="L1780" t="e">
            <v>#REF!</v>
          </cell>
        </row>
        <row r="1781">
          <cell r="B1781" t="str">
            <v>Feb 2015</v>
          </cell>
          <cell r="C1781" t="str">
            <v>LS</v>
          </cell>
          <cell r="K1781" t="e">
            <v>#REF!</v>
          </cell>
          <cell r="L1781" t="e">
            <v>#REF!</v>
          </cell>
        </row>
        <row r="1782">
          <cell r="B1782" t="str">
            <v>Mar 2015</v>
          </cell>
          <cell r="C1782" t="str">
            <v>LS</v>
          </cell>
          <cell r="K1782" t="e">
            <v>#REF!</v>
          </cell>
          <cell r="L1782" t="e">
            <v>#REF!</v>
          </cell>
        </row>
        <row r="1783">
          <cell r="B1783" t="str">
            <v>Apr 2015</v>
          </cell>
          <cell r="C1783" t="str">
            <v>LS</v>
          </cell>
          <cell r="K1783" t="e">
            <v>#REF!</v>
          </cell>
          <cell r="L1783" t="e">
            <v>#REF!</v>
          </cell>
        </row>
        <row r="1784">
          <cell r="B1784" t="str">
            <v>May 2015</v>
          </cell>
          <cell r="C1784" t="str">
            <v>LS</v>
          </cell>
          <cell r="K1784" t="e">
            <v>#REF!</v>
          </cell>
          <cell r="L1784" t="e">
            <v>#REF!</v>
          </cell>
        </row>
        <row r="1785">
          <cell r="B1785" t="str">
            <v>Jun 2015</v>
          </cell>
          <cell r="C1785" t="str">
            <v>LS</v>
          </cell>
          <cell r="K1785" t="e">
            <v>#REF!</v>
          </cell>
          <cell r="L1785" t="e">
            <v>#REF!</v>
          </cell>
        </row>
        <row r="1786">
          <cell r="B1786" t="str">
            <v>Jul 2015</v>
          </cell>
          <cell r="C1786" t="str">
            <v>LS</v>
          </cell>
          <cell r="K1786" t="e">
            <v>#REF!</v>
          </cell>
          <cell r="L1786" t="e">
            <v>#REF!</v>
          </cell>
        </row>
        <row r="1787">
          <cell r="B1787" t="str">
            <v>Aug 2015</v>
          </cell>
          <cell r="C1787" t="str">
            <v>LS</v>
          </cell>
          <cell r="K1787" t="e">
            <v>#REF!</v>
          </cell>
          <cell r="L1787" t="e">
            <v>#REF!</v>
          </cell>
        </row>
        <row r="1788">
          <cell r="B1788" t="str">
            <v>Sep 2015</v>
          </cell>
          <cell r="C1788" t="str">
            <v>LS</v>
          </cell>
          <cell r="K1788" t="e">
            <v>#REF!</v>
          </cell>
          <cell r="L1788" t="e">
            <v>#REF!</v>
          </cell>
        </row>
        <row r="1789">
          <cell r="B1789" t="str">
            <v>Oct 2014</v>
          </cell>
          <cell r="C1789" t="str">
            <v>LS</v>
          </cell>
          <cell r="K1789" t="e">
            <v>#REF!</v>
          </cell>
          <cell r="L1789" t="e">
            <v>#REF!</v>
          </cell>
        </row>
        <row r="1790">
          <cell r="B1790" t="str">
            <v>Nov 2014</v>
          </cell>
          <cell r="C1790" t="str">
            <v>LS</v>
          </cell>
          <cell r="K1790" t="e">
            <v>#REF!</v>
          </cell>
          <cell r="L1790" t="e">
            <v>#REF!</v>
          </cell>
        </row>
        <row r="1791">
          <cell r="B1791" t="str">
            <v>Dec 2014</v>
          </cell>
          <cell r="C1791" t="str">
            <v>LS</v>
          </cell>
          <cell r="K1791" t="e">
            <v>#REF!</v>
          </cell>
          <cell r="L1791" t="e">
            <v>#REF!</v>
          </cell>
        </row>
        <row r="1792">
          <cell r="B1792" t="str">
            <v>Jan 2015</v>
          </cell>
          <cell r="C1792" t="str">
            <v>LS</v>
          </cell>
          <cell r="K1792" t="e">
            <v>#REF!</v>
          </cell>
          <cell r="L1792" t="e">
            <v>#REF!</v>
          </cell>
        </row>
        <row r="1793">
          <cell r="B1793" t="str">
            <v>Feb 2015</v>
          </cell>
          <cell r="C1793" t="str">
            <v>LS</v>
          </cell>
          <cell r="K1793" t="e">
            <v>#REF!</v>
          </cell>
          <cell r="L1793" t="e">
            <v>#REF!</v>
          </cell>
        </row>
        <row r="1794">
          <cell r="B1794" t="str">
            <v>Mar 2015</v>
          </cell>
          <cell r="C1794" t="str">
            <v>LS</v>
          </cell>
          <cell r="K1794" t="e">
            <v>#REF!</v>
          </cell>
          <cell r="L1794" t="e">
            <v>#REF!</v>
          </cell>
        </row>
        <row r="1795">
          <cell r="B1795" t="str">
            <v>Apr 2015</v>
          </cell>
          <cell r="C1795" t="str">
            <v>LS</v>
          </cell>
          <cell r="K1795" t="e">
            <v>#REF!</v>
          </cell>
          <cell r="L1795" t="e">
            <v>#REF!</v>
          </cell>
        </row>
        <row r="1796">
          <cell r="B1796" t="str">
            <v>May 2015</v>
          </cell>
          <cell r="C1796" t="str">
            <v>LS</v>
          </cell>
          <cell r="K1796" t="e">
            <v>#REF!</v>
          </cell>
          <cell r="L1796" t="e">
            <v>#REF!</v>
          </cell>
        </row>
        <row r="1797">
          <cell r="B1797" t="str">
            <v>Jun 2015</v>
          </cell>
          <cell r="C1797" t="str">
            <v>LS</v>
          </cell>
          <cell r="K1797" t="e">
            <v>#REF!</v>
          </cell>
          <cell r="L1797" t="e">
            <v>#REF!</v>
          </cell>
        </row>
        <row r="1798">
          <cell r="B1798" t="str">
            <v>Jul 2015</v>
          </cell>
          <cell r="C1798" t="str">
            <v>LS</v>
          </cell>
          <cell r="K1798" t="e">
            <v>#REF!</v>
          </cell>
          <cell r="L1798" t="e">
            <v>#REF!</v>
          </cell>
        </row>
        <row r="1799">
          <cell r="B1799" t="str">
            <v>Aug 2015</v>
          </cell>
          <cell r="C1799" t="str">
            <v>LS</v>
          </cell>
          <cell r="K1799" t="e">
            <v>#REF!</v>
          </cell>
          <cell r="L1799" t="e">
            <v>#REF!</v>
          </cell>
        </row>
        <row r="1800">
          <cell r="B1800" t="str">
            <v>Sep 2015</v>
          </cell>
          <cell r="C1800" t="str">
            <v>LS</v>
          </cell>
          <cell r="K1800" t="e">
            <v>#REF!</v>
          </cell>
          <cell r="L1800" t="e">
            <v>#REF!</v>
          </cell>
        </row>
        <row r="1801">
          <cell r="B1801" t="str">
            <v>Oct 2014</v>
          </cell>
          <cell r="C1801" t="str">
            <v>LS</v>
          </cell>
          <cell r="K1801" t="e">
            <v>#REF!</v>
          </cell>
          <cell r="L1801" t="e">
            <v>#REF!</v>
          </cell>
        </row>
        <row r="1802">
          <cell r="B1802" t="str">
            <v>Nov 2014</v>
          </cell>
          <cell r="C1802" t="str">
            <v>LS</v>
          </cell>
          <cell r="K1802" t="e">
            <v>#REF!</v>
          </cell>
          <cell r="L1802" t="e">
            <v>#REF!</v>
          </cell>
        </row>
        <row r="1803">
          <cell r="B1803" t="str">
            <v>Dec 2014</v>
          </cell>
          <cell r="C1803" t="str">
            <v>LS</v>
          </cell>
          <cell r="K1803" t="e">
            <v>#REF!</v>
          </cell>
          <cell r="L1803" t="e">
            <v>#REF!</v>
          </cell>
        </row>
        <row r="1804">
          <cell r="B1804" t="str">
            <v>Jan 2015</v>
          </cell>
          <cell r="C1804" t="str">
            <v>LS</v>
          </cell>
          <cell r="K1804" t="e">
            <v>#REF!</v>
          </cell>
          <cell r="L1804" t="e">
            <v>#REF!</v>
          </cell>
        </row>
        <row r="1805">
          <cell r="B1805" t="str">
            <v>Feb 2015</v>
          </cell>
          <cell r="C1805" t="str">
            <v>LS</v>
          </cell>
          <cell r="K1805" t="e">
            <v>#REF!</v>
          </cell>
          <cell r="L1805" t="e">
            <v>#REF!</v>
          </cell>
        </row>
        <row r="1806">
          <cell r="B1806" t="str">
            <v>Mar 2015</v>
          </cell>
          <cell r="C1806" t="str">
            <v>LS</v>
          </cell>
          <cell r="K1806" t="e">
            <v>#REF!</v>
          </cell>
          <cell r="L1806" t="e">
            <v>#REF!</v>
          </cell>
        </row>
        <row r="1807">
          <cell r="B1807" t="str">
            <v>Apr 2015</v>
          </cell>
          <cell r="C1807" t="str">
            <v>LS</v>
          </cell>
          <cell r="K1807" t="e">
            <v>#REF!</v>
          </cell>
          <cell r="L1807" t="e">
            <v>#REF!</v>
          </cell>
        </row>
        <row r="1808">
          <cell r="B1808" t="str">
            <v>May 2015</v>
          </cell>
          <cell r="C1808" t="str">
            <v>LS</v>
          </cell>
          <cell r="K1808" t="e">
            <v>#REF!</v>
          </cell>
          <cell r="L1808" t="e">
            <v>#REF!</v>
          </cell>
        </row>
        <row r="1809">
          <cell r="B1809" t="str">
            <v>Jun 2015</v>
          </cell>
          <cell r="C1809" t="str">
            <v>LS</v>
          </cell>
          <cell r="K1809" t="e">
            <v>#REF!</v>
          </cell>
          <cell r="L1809" t="e">
            <v>#REF!</v>
          </cell>
        </row>
        <row r="1810">
          <cell r="B1810" t="str">
            <v>Jul 2015</v>
          </cell>
          <cell r="C1810" t="str">
            <v>RLS</v>
          </cell>
          <cell r="K1810" t="e">
            <v>#REF!</v>
          </cell>
          <cell r="L1810" t="e">
            <v>#REF!</v>
          </cell>
        </row>
        <row r="1811">
          <cell r="B1811" t="str">
            <v>Aug 2015</v>
          </cell>
          <cell r="C1811" t="str">
            <v>RLS</v>
          </cell>
          <cell r="K1811" t="e">
            <v>#REF!</v>
          </cell>
          <cell r="L1811" t="e">
            <v>#REF!</v>
          </cell>
        </row>
        <row r="1812">
          <cell r="B1812" t="str">
            <v>Sep 2015</v>
          </cell>
          <cell r="C1812" t="str">
            <v>RLS</v>
          </cell>
          <cell r="K1812" t="e">
            <v>#REF!</v>
          </cell>
          <cell r="L1812" t="e">
            <v>#REF!</v>
          </cell>
        </row>
        <row r="1813">
          <cell r="B1813" t="str">
            <v>Oct 2014</v>
          </cell>
          <cell r="C1813" t="str">
            <v>RLS</v>
          </cell>
          <cell r="K1813" t="e">
            <v>#REF!</v>
          </cell>
          <cell r="L1813" t="e">
            <v>#REF!</v>
          </cell>
        </row>
        <row r="1814">
          <cell r="B1814" t="str">
            <v>Nov 2014</v>
          </cell>
          <cell r="C1814" t="str">
            <v>RLS</v>
          </cell>
          <cell r="K1814" t="e">
            <v>#REF!</v>
          </cell>
          <cell r="L1814" t="e">
            <v>#REF!</v>
          </cell>
        </row>
        <row r="1815">
          <cell r="B1815" t="str">
            <v>Dec 2014</v>
          </cell>
          <cell r="C1815" t="str">
            <v>RLS</v>
          </cell>
          <cell r="K1815" t="e">
            <v>#REF!</v>
          </cell>
          <cell r="L1815" t="e">
            <v>#REF!</v>
          </cell>
        </row>
        <row r="1816">
          <cell r="B1816" t="str">
            <v>Jan 2015</v>
          </cell>
          <cell r="C1816" t="str">
            <v>RLS</v>
          </cell>
          <cell r="K1816" t="e">
            <v>#REF!</v>
          </cell>
          <cell r="L1816" t="e">
            <v>#REF!</v>
          </cell>
        </row>
        <row r="1817">
          <cell r="B1817" t="str">
            <v>Feb 2015</v>
          </cell>
          <cell r="C1817" t="str">
            <v>RLS</v>
          </cell>
          <cell r="K1817" t="e">
            <v>#REF!</v>
          </cell>
          <cell r="L1817" t="e">
            <v>#REF!</v>
          </cell>
        </row>
        <row r="1818">
          <cell r="B1818" t="str">
            <v>Mar 2015</v>
          </cell>
          <cell r="C1818" t="str">
            <v>RLS</v>
          </cell>
          <cell r="K1818" t="e">
            <v>#REF!</v>
          </cell>
          <cell r="L1818" t="e">
            <v>#REF!</v>
          </cell>
        </row>
        <row r="1819">
          <cell r="B1819" t="str">
            <v>Apr 2015</v>
          </cell>
          <cell r="C1819" t="str">
            <v>RLS</v>
          </cell>
          <cell r="K1819" t="e">
            <v>#REF!</v>
          </cell>
          <cell r="L1819" t="e">
            <v>#REF!</v>
          </cell>
        </row>
        <row r="1820">
          <cell r="B1820" t="str">
            <v>May 2015</v>
          </cell>
          <cell r="C1820" t="str">
            <v>RLS</v>
          </cell>
          <cell r="K1820" t="e">
            <v>#REF!</v>
          </cell>
          <cell r="L1820" t="e">
            <v>#REF!</v>
          </cell>
        </row>
        <row r="1821">
          <cell r="B1821" t="str">
            <v>Jun 2015</v>
          </cell>
          <cell r="C1821" t="str">
            <v>RLS</v>
          </cell>
          <cell r="K1821" t="e">
            <v>#REF!</v>
          </cell>
          <cell r="L1821" t="e">
            <v>#REF!</v>
          </cell>
        </row>
        <row r="1822">
          <cell r="B1822" t="str">
            <v>Jul 2015</v>
          </cell>
          <cell r="C1822" t="str">
            <v>RLS</v>
          </cell>
          <cell r="K1822" t="e">
            <v>#REF!</v>
          </cell>
          <cell r="L1822" t="e">
            <v>#REF!</v>
          </cell>
        </row>
        <row r="1823">
          <cell r="B1823" t="str">
            <v>Aug 2015</v>
          </cell>
          <cell r="C1823" t="str">
            <v>RLS</v>
          </cell>
          <cell r="K1823" t="e">
            <v>#REF!</v>
          </cell>
          <cell r="L1823" t="e">
            <v>#REF!</v>
          </cell>
        </row>
        <row r="1824">
          <cell r="B1824" t="str">
            <v>Sep 2015</v>
          </cell>
          <cell r="C1824" t="str">
            <v>RLS</v>
          </cell>
          <cell r="K1824" t="e">
            <v>#REF!</v>
          </cell>
          <cell r="L1824" t="e">
            <v>#REF!</v>
          </cell>
        </row>
        <row r="1825">
          <cell r="B1825" t="str">
            <v>Oct 2014</v>
          </cell>
          <cell r="C1825" t="str">
            <v>RLS</v>
          </cell>
          <cell r="K1825" t="e">
            <v>#REF!</v>
          </cell>
          <cell r="L1825" t="e">
            <v>#REF!</v>
          </cell>
        </row>
        <row r="1826">
          <cell r="B1826" t="str">
            <v>Nov 2014</v>
          </cell>
          <cell r="C1826" t="str">
            <v>RLS</v>
          </cell>
          <cell r="K1826" t="e">
            <v>#REF!</v>
          </cell>
          <cell r="L1826" t="e">
            <v>#REF!</v>
          </cell>
        </row>
        <row r="1827">
          <cell r="B1827" t="str">
            <v>Dec 2014</v>
          </cell>
          <cell r="C1827" t="str">
            <v>RLS</v>
          </cell>
          <cell r="K1827" t="e">
            <v>#REF!</v>
          </cell>
          <cell r="L1827" t="e">
            <v>#REF!</v>
          </cell>
        </row>
        <row r="1828">
          <cell r="B1828" t="str">
            <v>Jan 2015</v>
          </cell>
          <cell r="C1828" t="str">
            <v>RLS</v>
          </cell>
          <cell r="K1828" t="e">
            <v>#REF!</v>
          </cell>
          <cell r="L1828" t="e">
            <v>#REF!</v>
          </cell>
        </row>
        <row r="1829">
          <cell r="B1829" t="str">
            <v>Feb 2015</v>
          </cell>
          <cell r="C1829" t="str">
            <v>RLS</v>
          </cell>
          <cell r="K1829" t="e">
            <v>#REF!</v>
          </cell>
          <cell r="L1829" t="e">
            <v>#REF!</v>
          </cell>
        </row>
        <row r="1830">
          <cell r="B1830" t="str">
            <v>Mar 2015</v>
          </cell>
          <cell r="C1830" t="str">
            <v>RLS</v>
          </cell>
          <cell r="K1830" t="e">
            <v>#REF!</v>
          </cell>
          <cell r="L1830" t="e">
            <v>#REF!</v>
          </cell>
        </row>
        <row r="1831">
          <cell r="B1831" t="str">
            <v>Apr 2015</v>
          </cell>
          <cell r="C1831" t="str">
            <v>RLS</v>
          </cell>
          <cell r="K1831" t="e">
            <v>#REF!</v>
          </cell>
          <cell r="L1831" t="e">
            <v>#REF!</v>
          </cell>
        </row>
        <row r="1832">
          <cell r="B1832" t="str">
            <v>May 2015</v>
          </cell>
          <cell r="C1832" t="str">
            <v>RLS</v>
          </cell>
          <cell r="K1832" t="e">
            <v>#REF!</v>
          </cell>
          <cell r="L1832" t="e">
            <v>#REF!</v>
          </cell>
        </row>
        <row r="1833">
          <cell r="B1833" t="str">
            <v>Jun 2015</v>
          </cell>
          <cell r="C1833" t="str">
            <v>RLS</v>
          </cell>
          <cell r="K1833" t="e">
            <v>#REF!</v>
          </cell>
          <cell r="L1833" t="e">
            <v>#REF!</v>
          </cell>
        </row>
        <row r="1834">
          <cell r="B1834" t="str">
            <v>Jul 2015</v>
          </cell>
          <cell r="C1834" t="str">
            <v>RLS</v>
          </cell>
          <cell r="K1834" t="e">
            <v>#REF!</v>
          </cell>
          <cell r="L1834" t="e">
            <v>#REF!</v>
          </cell>
        </row>
        <row r="1835">
          <cell r="B1835" t="str">
            <v>Aug 2015</v>
          </cell>
          <cell r="C1835" t="str">
            <v>RLS</v>
          </cell>
          <cell r="K1835" t="e">
            <v>#REF!</v>
          </cell>
          <cell r="L1835" t="e">
            <v>#REF!</v>
          </cell>
        </row>
        <row r="1836">
          <cell r="B1836" t="str">
            <v>Sep 2015</v>
          </cell>
          <cell r="C1836" t="str">
            <v>RLS</v>
          </cell>
          <cell r="K1836" t="e">
            <v>#REF!</v>
          </cell>
          <cell r="L1836" t="e">
            <v>#REF!</v>
          </cell>
        </row>
        <row r="1837">
          <cell r="B1837" t="str">
            <v>Oct 2014</v>
          </cell>
          <cell r="C1837" t="str">
            <v>RLS</v>
          </cell>
          <cell r="K1837" t="e">
            <v>#REF!</v>
          </cell>
          <cell r="L1837" t="e">
            <v>#REF!</v>
          </cell>
        </row>
        <row r="1838">
          <cell r="B1838" t="str">
            <v>Nov 2014</v>
          </cell>
          <cell r="C1838" t="str">
            <v>RLS</v>
          </cell>
          <cell r="K1838" t="e">
            <v>#REF!</v>
          </cell>
          <cell r="L1838" t="e">
            <v>#REF!</v>
          </cell>
        </row>
        <row r="1839">
          <cell r="B1839" t="str">
            <v>Dec 2014</v>
          </cell>
          <cell r="C1839" t="str">
            <v>RLS</v>
          </cell>
          <cell r="K1839" t="e">
            <v>#REF!</v>
          </cell>
          <cell r="L1839" t="e">
            <v>#REF!</v>
          </cell>
        </row>
        <row r="1840">
          <cell r="B1840" t="str">
            <v>Jan 2015</v>
          </cell>
          <cell r="C1840" t="str">
            <v>RLS</v>
          </cell>
          <cell r="K1840" t="e">
            <v>#REF!</v>
          </cell>
          <cell r="L1840" t="e">
            <v>#REF!</v>
          </cell>
        </row>
        <row r="1841">
          <cell r="B1841" t="str">
            <v>Feb 2015</v>
          </cell>
          <cell r="C1841" t="str">
            <v>RLS</v>
          </cell>
          <cell r="K1841" t="e">
            <v>#REF!</v>
          </cell>
          <cell r="L1841" t="e">
            <v>#REF!</v>
          </cell>
        </row>
        <row r="1842">
          <cell r="B1842" t="str">
            <v>Mar 2015</v>
          </cell>
          <cell r="C1842" t="str">
            <v>RLS</v>
          </cell>
          <cell r="K1842" t="e">
            <v>#REF!</v>
          </cell>
          <cell r="L1842" t="e">
            <v>#REF!</v>
          </cell>
        </row>
        <row r="1843">
          <cell r="B1843" t="str">
            <v>Apr 2015</v>
          </cell>
          <cell r="C1843" t="str">
            <v>RLS</v>
          </cell>
          <cell r="K1843" t="e">
            <v>#REF!</v>
          </cell>
          <cell r="L1843" t="e">
            <v>#REF!</v>
          </cell>
        </row>
        <row r="1844">
          <cell r="B1844" t="str">
            <v>May 2015</v>
          </cell>
          <cell r="C1844" t="str">
            <v>RLS</v>
          </cell>
          <cell r="K1844" t="e">
            <v>#REF!</v>
          </cell>
          <cell r="L1844" t="e">
            <v>#REF!</v>
          </cell>
        </row>
        <row r="1845">
          <cell r="B1845" t="str">
            <v>Jun 2015</v>
          </cell>
          <cell r="C1845" t="str">
            <v>RLS</v>
          </cell>
          <cell r="K1845" t="e">
            <v>#REF!</v>
          </cell>
          <cell r="L1845" t="e">
            <v>#REF!</v>
          </cell>
        </row>
        <row r="1846">
          <cell r="B1846" t="str">
            <v>Jul 2015</v>
          </cell>
          <cell r="C1846" t="str">
            <v>RLS</v>
          </cell>
          <cell r="K1846" t="e">
            <v>#REF!</v>
          </cell>
          <cell r="L1846" t="e">
            <v>#REF!</v>
          </cell>
        </row>
        <row r="1847">
          <cell r="B1847" t="str">
            <v>Aug 2015</v>
          </cell>
          <cell r="C1847" t="str">
            <v>RLS</v>
          </cell>
          <cell r="K1847" t="e">
            <v>#REF!</v>
          </cell>
          <cell r="L1847" t="e">
            <v>#REF!</v>
          </cell>
        </row>
        <row r="1848">
          <cell r="B1848" t="str">
            <v>Sep 2015</v>
          </cell>
          <cell r="C1848" t="str">
            <v>RLS</v>
          </cell>
          <cell r="K1848" t="e">
            <v>#REF!</v>
          </cell>
          <cell r="L1848" t="e">
            <v>#REF!</v>
          </cell>
        </row>
        <row r="1849">
          <cell r="B1849" t="str">
            <v>Oct 2014</v>
          </cell>
          <cell r="C1849" t="str">
            <v>RLS</v>
          </cell>
          <cell r="K1849" t="e">
            <v>#REF!</v>
          </cell>
          <cell r="L1849" t="e">
            <v>#REF!</v>
          </cell>
        </row>
        <row r="1850">
          <cell r="B1850" t="str">
            <v>Nov 2014</v>
          </cell>
          <cell r="C1850" t="str">
            <v>RLS</v>
          </cell>
          <cell r="K1850" t="e">
            <v>#REF!</v>
          </cell>
          <cell r="L1850" t="e">
            <v>#REF!</v>
          </cell>
        </row>
        <row r="1851">
          <cell r="B1851" t="str">
            <v>Dec 2014</v>
          </cell>
          <cell r="C1851" t="str">
            <v>RLS</v>
          </cell>
          <cell r="K1851" t="e">
            <v>#REF!</v>
          </cell>
          <cell r="L1851" t="e">
            <v>#REF!</v>
          </cell>
        </row>
        <row r="1852">
          <cell r="B1852" t="str">
            <v>Jan 2015</v>
          </cell>
          <cell r="C1852" t="str">
            <v>RLS</v>
          </cell>
          <cell r="K1852" t="e">
            <v>#REF!</v>
          </cell>
          <cell r="L1852" t="e">
            <v>#REF!</v>
          </cell>
        </row>
        <row r="1853">
          <cell r="B1853" t="str">
            <v>Feb 2015</v>
          </cell>
          <cell r="C1853" t="str">
            <v>RLS</v>
          </cell>
          <cell r="K1853" t="e">
            <v>#REF!</v>
          </cell>
          <cell r="L1853" t="e">
            <v>#REF!</v>
          </cell>
        </row>
        <row r="1854">
          <cell r="B1854" t="str">
            <v>Mar 2015</v>
          </cell>
          <cell r="C1854" t="str">
            <v>RLS</v>
          </cell>
          <cell r="K1854" t="e">
            <v>#REF!</v>
          </cell>
          <cell r="L1854" t="e">
            <v>#REF!</v>
          </cell>
        </row>
        <row r="1855">
          <cell r="B1855" t="str">
            <v>Apr 2015</v>
          </cell>
          <cell r="C1855" t="str">
            <v>RLS</v>
          </cell>
          <cell r="K1855" t="e">
            <v>#REF!</v>
          </cell>
          <cell r="L1855" t="e">
            <v>#REF!</v>
          </cell>
        </row>
        <row r="1856">
          <cell r="B1856" t="str">
            <v>May 2015</v>
          </cell>
          <cell r="C1856" t="str">
            <v>RLS</v>
          </cell>
          <cell r="K1856" t="e">
            <v>#REF!</v>
          </cell>
          <cell r="L1856" t="e">
            <v>#REF!</v>
          </cell>
        </row>
        <row r="1857">
          <cell r="B1857" t="str">
            <v>Jun 2015</v>
          </cell>
          <cell r="C1857" t="str">
            <v>RLS</v>
          </cell>
          <cell r="K1857" t="e">
            <v>#REF!</v>
          </cell>
          <cell r="L1857" t="e">
            <v>#REF!</v>
          </cell>
        </row>
        <row r="1858">
          <cell r="B1858" t="str">
            <v>Jul 2015</v>
          </cell>
          <cell r="C1858" t="str">
            <v>RLS</v>
          </cell>
          <cell r="K1858" t="e">
            <v>#REF!</v>
          </cell>
          <cell r="L1858" t="e">
            <v>#REF!</v>
          </cell>
        </row>
        <row r="1859">
          <cell r="B1859" t="str">
            <v>Aug 2015</v>
          </cell>
          <cell r="C1859" t="str">
            <v>RLS</v>
          </cell>
          <cell r="K1859" t="e">
            <v>#REF!</v>
          </cell>
          <cell r="L1859" t="e">
            <v>#REF!</v>
          </cell>
        </row>
        <row r="1860">
          <cell r="B1860" t="str">
            <v>Sep 2015</v>
          </cell>
          <cell r="C1860" t="str">
            <v>RLS</v>
          </cell>
          <cell r="K1860" t="e">
            <v>#REF!</v>
          </cell>
          <cell r="L1860" t="e">
            <v>#REF!</v>
          </cell>
        </row>
        <row r="1861">
          <cell r="B1861" t="str">
            <v>Oct 2014</v>
          </cell>
          <cell r="C1861" t="str">
            <v>RLS</v>
          </cell>
          <cell r="K1861" t="e">
            <v>#REF!</v>
          </cell>
          <cell r="L1861" t="e">
            <v>#REF!</v>
          </cell>
        </row>
        <row r="1862">
          <cell r="B1862" t="str">
            <v>Nov 2014</v>
          </cell>
          <cell r="C1862" t="str">
            <v>RLS</v>
          </cell>
          <cell r="K1862" t="e">
            <v>#REF!</v>
          </cell>
          <cell r="L1862" t="e">
            <v>#REF!</v>
          </cell>
        </row>
        <row r="1863">
          <cell r="B1863" t="str">
            <v>Dec 2014</v>
          </cell>
          <cell r="C1863" t="str">
            <v>RLS</v>
          </cell>
          <cell r="K1863" t="e">
            <v>#REF!</v>
          </cell>
          <cell r="L1863" t="e">
            <v>#REF!</v>
          </cell>
        </row>
        <row r="1864">
          <cell r="B1864" t="str">
            <v>Jan 2015</v>
          </cell>
          <cell r="C1864" t="str">
            <v>RLS</v>
          </cell>
          <cell r="K1864" t="e">
            <v>#REF!</v>
          </cell>
          <cell r="L1864" t="e">
            <v>#REF!</v>
          </cell>
        </row>
        <row r="1865">
          <cell r="B1865" t="str">
            <v>Feb 2015</v>
          </cell>
          <cell r="C1865" t="str">
            <v>RLS</v>
          </cell>
          <cell r="K1865" t="e">
            <v>#REF!</v>
          </cell>
          <cell r="L1865" t="e">
            <v>#REF!</v>
          </cell>
        </row>
        <row r="1866">
          <cell r="B1866" t="str">
            <v>Mar 2015</v>
          </cell>
          <cell r="C1866" t="str">
            <v>RLS</v>
          </cell>
          <cell r="K1866" t="e">
            <v>#REF!</v>
          </cell>
          <cell r="L1866" t="e">
            <v>#REF!</v>
          </cell>
        </row>
        <row r="1867">
          <cell r="B1867" t="str">
            <v>Apr 2015</v>
          </cell>
          <cell r="C1867" t="str">
            <v>RLS</v>
          </cell>
          <cell r="K1867" t="e">
            <v>#REF!</v>
          </cell>
          <cell r="L1867" t="e">
            <v>#REF!</v>
          </cell>
        </row>
        <row r="1868">
          <cell r="B1868" t="str">
            <v>May 2015</v>
          </cell>
          <cell r="C1868" t="str">
            <v>RLS</v>
          </cell>
          <cell r="K1868" t="e">
            <v>#REF!</v>
          </cell>
          <cell r="L1868" t="e">
            <v>#REF!</v>
          </cell>
        </row>
        <row r="1869">
          <cell r="B1869" t="str">
            <v>Jun 2015</v>
          </cell>
          <cell r="C1869" t="str">
            <v>RLS</v>
          </cell>
          <cell r="K1869" t="e">
            <v>#REF!</v>
          </cell>
          <cell r="L1869" t="e">
            <v>#REF!</v>
          </cell>
        </row>
        <row r="1870">
          <cell r="B1870" t="str">
            <v>Jul 2015</v>
          </cell>
          <cell r="C1870" t="str">
            <v>RLS</v>
          </cell>
          <cell r="K1870" t="e">
            <v>#REF!</v>
          </cell>
          <cell r="L1870" t="e">
            <v>#REF!</v>
          </cell>
        </row>
        <row r="1871">
          <cell r="B1871" t="str">
            <v>Aug 2015</v>
          </cell>
          <cell r="C1871" t="str">
            <v>RLS</v>
          </cell>
          <cell r="K1871" t="e">
            <v>#REF!</v>
          </cell>
          <cell r="L1871" t="e">
            <v>#REF!</v>
          </cell>
        </row>
        <row r="1872">
          <cell r="B1872" t="str">
            <v>Sep 2015</v>
          </cell>
          <cell r="C1872" t="str">
            <v>RLS</v>
          </cell>
          <cell r="K1872" t="e">
            <v>#REF!</v>
          </cell>
          <cell r="L1872" t="e">
            <v>#REF!</v>
          </cell>
        </row>
        <row r="1873">
          <cell r="B1873" t="str">
            <v>Oct 2014</v>
          </cell>
          <cell r="C1873" t="str">
            <v>RLS</v>
          </cell>
          <cell r="K1873" t="e">
            <v>#REF!</v>
          </cell>
          <cell r="L1873" t="e">
            <v>#REF!</v>
          </cell>
        </row>
        <row r="1874">
          <cell r="B1874" t="str">
            <v>Nov 2014</v>
          </cell>
          <cell r="C1874" t="str">
            <v>RLS</v>
          </cell>
          <cell r="K1874" t="e">
            <v>#REF!</v>
          </cell>
          <cell r="L1874" t="e">
            <v>#REF!</v>
          </cell>
        </row>
        <row r="1875">
          <cell r="B1875" t="str">
            <v>Dec 2014</v>
          </cell>
          <cell r="C1875" t="str">
            <v>RLS</v>
          </cell>
          <cell r="K1875" t="e">
            <v>#REF!</v>
          </cell>
          <cell r="L1875" t="e">
            <v>#REF!</v>
          </cell>
        </row>
        <row r="1876">
          <cell r="B1876" t="str">
            <v>Jan 2015</v>
          </cell>
          <cell r="C1876" t="str">
            <v>RLS</v>
          </cell>
          <cell r="K1876" t="e">
            <v>#REF!</v>
          </cell>
          <cell r="L1876" t="e">
            <v>#REF!</v>
          </cell>
        </row>
        <row r="1877">
          <cell r="B1877" t="str">
            <v>Feb 2015</v>
          </cell>
          <cell r="C1877" t="str">
            <v>RLS</v>
          </cell>
          <cell r="K1877" t="e">
            <v>#REF!</v>
          </cell>
          <cell r="L1877" t="e">
            <v>#REF!</v>
          </cell>
        </row>
        <row r="1878">
          <cell r="B1878" t="str">
            <v>Mar 2015</v>
          </cell>
          <cell r="C1878" t="str">
            <v>RLS</v>
          </cell>
          <cell r="K1878" t="e">
            <v>#REF!</v>
          </cell>
          <cell r="L1878" t="e">
            <v>#REF!</v>
          </cell>
        </row>
        <row r="1879">
          <cell r="B1879" t="str">
            <v>Apr 2015</v>
          </cell>
          <cell r="C1879" t="str">
            <v>RLS</v>
          </cell>
          <cell r="K1879" t="e">
            <v>#REF!</v>
          </cell>
          <cell r="L1879" t="e">
            <v>#REF!</v>
          </cell>
        </row>
        <row r="1880">
          <cell r="B1880" t="str">
            <v>May 2015</v>
          </cell>
          <cell r="C1880" t="str">
            <v>RLS</v>
          </cell>
          <cell r="K1880" t="e">
            <v>#REF!</v>
          </cell>
          <cell r="L1880" t="e">
            <v>#REF!</v>
          </cell>
        </row>
        <row r="1881">
          <cell r="B1881" t="str">
            <v>Jun 2015</v>
          </cell>
          <cell r="C1881" t="str">
            <v>RLS</v>
          </cell>
          <cell r="K1881" t="e">
            <v>#REF!</v>
          </cell>
          <cell r="L1881" t="e">
            <v>#REF!</v>
          </cell>
        </row>
        <row r="1882">
          <cell r="B1882" t="str">
            <v>Jul 2015</v>
          </cell>
          <cell r="C1882" t="str">
            <v>RLS</v>
          </cell>
          <cell r="K1882" t="e">
            <v>#REF!</v>
          </cell>
          <cell r="L1882" t="e">
            <v>#REF!</v>
          </cell>
        </row>
        <row r="1883">
          <cell r="B1883" t="str">
            <v>Aug 2015</v>
          </cell>
          <cell r="C1883" t="str">
            <v>RLS</v>
          </cell>
          <cell r="K1883" t="e">
            <v>#REF!</v>
          </cell>
          <cell r="L1883" t="e">
            <v>#REF!</v>
          </cell>
        </row>
        <row r="1884">
          <cell r="B1884" t="str">
            <v>Sep 2015</v>
          </cell>
          <cell r="C1884" t="str">
            <v>RLS</v>
          </cell>
          <cell r="K1884" t="e">
            <v>#REF!</v>
          </cell>
          <cell r="L1884" t="e">
            <v>#REF!</v>
          </cell>
        </row>
        <row r="1885">
          <cell r="B1885" t="str">
            <v>Oct 2014</v>
          </cell>
          <cell r="C1885" t="str">
            <v>RLS</v>
          </cell>
          <cell r="K1885" t="e">
            <v>#REF!</v>
          </cell>
          <cell r="L1885" t="e">
            <v>#REF!</v>
          </cell>
        </row>
        <row r="1886">
          <cell r="B1886" t="str">
            <v>Nov 2014</v>
          </cell>
          <cell r="C1886" t="str">
            <v>RLS</v>
          </cell>
          <cell r="K1886" t="e">
            <v>#REF!</v>
          </cell>
          <cell r="L1886" t="e">
            <v>#REF!</v>
          </cell>
        </row>
        <row r="1887">
          <cell r="B1887" t="str">
            <v>Dec 2014</v>
          </cell>
          <cell r="C1887" t="str">
            <v>RLS</v>
          </cell>
          <cell r="K1887" t="e">
            <v>#REF!</v>
          </cell>
          <cell r="L1887" t="e">
            <v>#REF!</v>
          </cell>
        </row>
        <row r="1888">
          <cell r="B1888" t="str">
            <v>Jan 2015</v>
          </cell>
          <cell r="C1888" t="str">
            <v>RLS</v>
          </cell>
          <cell r="K1888" t="e">
            <v>#REF!</v>
          </cell>
          <cell r="L1888" t="e">
            <v>#REF!</v>
          </cell>
        </row>
        <row r="1889">
          <cell r="B1889" t="str">
            <v>Feb 2015</v>
          </cell>
          <cell r="C1889" t="str">
            <v>RLS</v>
          </cell>
          <cell r="K1889" t="e">
            <v>#REF!</v>
          </cell>
          <cell r="L1889" t="e">
            <v>#REF!</v>
          </cell>
        </row>
        <row r="1890">
          <cell r="B1890" t="str">
            <v>Mar 2015</v>
          </cell>
          <cell r="C1890" t="str">
            <v>RLS</v>
          </cell>
          <cell r="K1890" t="e">
            <v>#REF!</v>
          </cell>
          <cell r="L1890" t="e">
            <v>#REF!</v>
          </cell>
        </row>
        <row r="1891">
          <cell r="B1891" t="str">
            <v>Apr 2015</v>
          </cell>
          <cell r="C1891" t="str">
            <v>RLS</v>
          </cell>
          <cell r="K1891" t="e">
            <v>#REF!</v>
          </cell>
          <cell r="L1891" t="e">
            <v>#REF!</v>
          </cell>
        </row>
        <row r="1892">
          <cell r="B1892" t="str">
            <v>May 2015</v>
          </cell>
          <cell r="C1892" t="str">
            <v>RLS</v>
          </cell>
          <cell r="K1892" t="e">
            <v>#REF!</v>
          </cell>
          <cell r="L1892" t="e">
            <v>#REF!</v>
          </cell>
        </row>
        <row r="1893">
          <cell r="B1893" t="str">
            <v>Jun 2015</v>
          </cell>
          <cell r="C1893" t="str">
            <v>RLS</v>
          </cell>
          <cell r="K1893" t="e">
            <v>#REF!</v>
          </cell>
          <cell r="L1893" t="e">
            <v>#REF!</v>
          </cell>
        </row>
        <row r="1894">
          <cell r="B1894" t="str">
            <v>Jul 2015</v>
          </cell>
          <cell r="C1894" t="str">
            <v>RLS</v>
          </cell>
          <cell r="K1894" t="e">
            <v>#REF!</v>
          </cell>
          <cell r="L1894" t="e">
            <v>#REF!</v>
          </cell>
        </row>
        <row r="1895">
          <cell r="B1895" t="str">
            <v>Aug 2015</v>
          </cell>
          <cell r="C1895" t="str">
            <v>RLS</v>
          </cell>
          <cell r="K1895" t="e">
            <v>#REF!</v>
          </cell>
          <cell r="L1895" t="e">
            <v>#REF!</v>
          </cell>
        </row>
        <row r="1896">
          <cell r="B1896" t="str">
            <v>Sep 2015</v>
          </cell>
          <cell r="C1896" t="str">
            <v>RLS</v>
          </cell>
          <cell r="K1896" t="e">
            <v>#REF!</v>
          </cell>
          <cell r="L1896" t="e">
            <v>#REF!</v>
          </cell>
        </row>
        <row r="1897">
          <cell r="B1897" t="str">
            <v>Oct 2014</v>
          </cell>
          <cell r="C1897" t="str">
            <v>RLS</v>
          </cell>
          <cell r="K1897" t="e">
            <v>#REF!</v>
          </cell>
          <cell r="L1897" t="e">
            <v>#REF!</v>
          </cell>
        </row>
        <row r="1898">
          <cell r="B1898" t="str">
            <v>Nov 2014</v>
          </cell>
          <cell r="C1898" t="str">
            <v>RLS</v>
          </cell>
          <cell r="K1898" t="e">
            <v>#REF!</v>
          </cell>
          <cell r="L1898" t="e">
            <v>#REF!</v>
          </cell>
        </row>
        <row r="1899">
          <cell r="B1899" t="str">
            <v>Dec 2014</v>
          </cell>
          <cell r="C1899" t="str">
            <v>RLS</v>
          </cell>
          <cell r="K1899" t="e">
            <v>#REF!</v>
          </cell>
          <cell r="L1899" t="e">
            <v>#REF!</v>
          </cell>
        </row>
        <row r="1900">
          <cell r="B1900" t="str">
            <v>Jan 2015</v>
          </cell>
          <cell r="C1900" t="str">
            <v>RLS</v>
          </cell>
          <cell r="K1900" t="e">
            <v>#REF!</v>
          </cell>
          <cell r="L1900" t="e">
            <v>#REF!</v>
          </cell>
        </row>
        <row r="1901">
          <cell r="B1901" t="str">
            <v>Feb 2015</v>
          </cell>
          <cell r="C1901" t="str">
            <v>RLS</v>
          </cell>
          <cell r="K1901" t="e">
            <v>#REF!</v>
          </cell>
          <cell r="L1901" t="e">
            <v>#REF!</v>
          </cell>
        </row>
        <row r="1902">
          <cell r="B1902" t="str">
            <v>Mar 2015</v>
          </cell>
          <cell r="C1902" t="str">
            <v>RLS</v>
          </cell>
          <cell r="K1902" t="e">
            <v>#REF!</v>
          </cell>
          <cell r="L1902" t="e">
            <v>#REF!</v>
          </cell>
        </row>
        <row r="1903">
          <cell r="B1903" t="str">
            <v>Apr 2015</v>
          </cell>
          <cell r="C1903" t="str">
            <v>RLS</v>
          </cell>
          <cell r="K1903" t="e">
            <v>#REF!</v>
          </cell>
          <cell r="L1903" t="e">
            <v>#REF!</v>
          </cell>
        </row>
        <row r="1904">
          <cell r="B1904" t="str">
            <v>May 2015</v>
          </cell>
          <cell r="C1904" t="str">
            <v>RLS</v>
          </cell>
          <cell r="K1904" t="e">
            <v>#REF!</v>
          </cell>
          <cell r="L1904" t="e">
            <v>#REF!</v>
          </cell>
        </row>
        <row r="1905">
          <cell r="B1905" t="str">
            <v>Jun 2015</v>
          </cell>
          <cell r="C1905" t="str">
            <v>RLS</v>
          </cell>
          <cell r="K1905" t="e">
            <v>#REF!</v>
          </cell>
          <cell r="L1905" t="e">
            <v>#REF!</v>
          </cell>
        </row>
        <row r="1906">
          <cell r="B1906" t="str">
            <v>Jul 2015</v>
          </cell>
          <cell r="C1906" t="str">
            <v>RLS</v>
          </cell>
          <cell r="K1906" t="e">
            <v>#REF!</v>
          </cell>
          <cell r="L1906" t="e">
            <v>#REF!</v>
          </cell>
        </row>
        <row r="1907">
          <cell r="B1907" t="str">
            <v>Aug 2015</v>
          </cell>
          <cell r="C1907" t="str">
            <v>RLS</v>
          </cell>
          <cell r="K1907" t="e">
            <v>#REF!</v>
          </cell>
          <cell r="L1907" t="e">
            <v>#REF!</v>
          </cell>
        </row>
        <row r="1908">
          <cell r="B1908" t="str">
            <v>Sep 2015</v>
          </cell>
          <cell r="C1908" t="str">
            <v>RLS</v>
          </cell>
          <cell r="K1908" t="e">
            <v>#REF!</v>
          </cell>
          <cell r="L1908" t="e">
            <v>#REF!</v>
          </cell>
        </row>
        <row r="1909">
          <cell r="B1909" t="str">
            <v>Oct 2014</v>
          </cell>
          <cell r="C1909" t="str">
            <v>RLS</v>
          </cell>
          <cell r="K1909" t="e">
            <v>#REF!</v>
          </cell>
          <cell r="L1909" t="e">
            <v>#REF!</v>
          </cell>
        </row>
        <row r="1910">
          <cell r="B1910" t="str">
            <v>Nov 2014</v>
          </cell>
          <cell r="C1910" t="str">
            <v>RLS</v>
          </cell>
          <cell r="K1910" t="e">
            <v>#REF!</v>
          </cell>
          <cell r="L1910" t="e">
            <v>#REF!</v>
          </cell>
        </row>
        <row r="1911">
          <cell r="B1911" t="str">
            <v>Dec 2014</v>
          </cell>
          <cell r="C1911" t="str">
            <v>RLS</v>
          </cell>
          <cell r="K1911" t="e">
            <v>#REF!</v>
          </cell>
          <cell r="L1911" t="e">
            <v>#REF!</v>
          </cell>
        </row>
        <row r="1912">
          <cell r="B1912" t="str">
            <v>Jan 2015</v>
          </cell>
          <cell r="C1912" t="str">
            <v>RLS</v>
          </cell>
          <cell r="K1912" t="e">
            <v>#REF!</v>
          </cell>
          <cell r="L1912" t="e">
            <v>#REF!</v>
          </cell>
        </row>
        <row r="1913">
          <cell r="B1913" t="str">
            <v>Feb 2015</v>
          </cell>
          <cell r="C1913" t="str">
            <v>RLS</v>
          </cell>
          <cell r="K1913" t="e">
            <v>#REF!</v>
          </cell>
          <cell r="L1913" t="e">
            <v>#REF!</v>
          </cell>
        </row>
        <row r="1914">
          <cell r="B1914" t="str">
            <v>Mar 2015</v>
          </cell>
          <cell r="C1914" t="str">
            <v>RLS</v>
          </cell>
          <cell r="K1914" t="e">
            <v>#REF!</v>
          </cell>
          <cell r="L1914" t="e">
            <v>#REF!</v>
          </cell>
        </row>
        <row r="1915">
          <cell r="B1915" t="str">
            <v>Apr 2015</v>
          </cell>
          <cell r="C1915" t="str">
            <v>RLS</v>
          </cell>
          <cell r="K1915" t="e">
            <v>#REF!</v>
          </cell>
          <cell r="L1915" t="e">
            <v>#REF!</v>
          </cell>
        </row>
        <row r="1916">
          <cell r="B1916" t="str">
            <v>May 2015</v>
          </cell>
          <cell r="C1916" t="str">
            <v>RLS</v>
          </cell>
          <cell r="K1916" t="e">
            <v>#REF!</v>
          </cell>
          <cell r="L1916" t="e">
            <v>#REF!</v>
          </cell>
        </row>
        <row r="1917">
          <cell r="B1917" t="str">
            <v>Jun 2015</v>
          </cell>
          <cell r="C1917" t="str">
            <v>RLS</v>
          </cell>
          <cell r="K1917" t="e">
            <v>#REF!</v>
          </cell>
          <cell r="L1917" t="e">
            <v>#REF!</v>
          </cell>
        </row>
        <row r="1918">
          <cell r="B1918" t="str">
            <v>Jul 2015</v>
          </cell>
          <cell r="C1918" t="str">
            <v>RLS</v>
          </cell>
          <cell r="K1918" t="e">
            <v>#REF!</v>
          </cell>
          <cell r="L1918" t="e">
            <v>#REF!</v>
          </cell>
        </row>
        <row r="1919">
          <cell r="B1919" t="str">
            <v>Aug 2015</v>
          </cell>
          <cell r="C1919" t="str">
            <v>RLS</v>
          </cell>
          <cell r="K1919" t="e">
            <v>#REF!</v>
          </cell>
          <cell r="L1919" t="e">
            <v>#REF!</v>
          </cell>
        </row>
        <row r="1920">
          <cell r="B1920" t="str">
            <v>Sep 2015</v>
          </cell>
          <cell r="C1920" t="str">
            <v>RLS</v>
          </cell>
          <cell r="K1920" t="e">
            <v>#REF!</v>
          </cell>
          <cell r="L1920" t="e">
            <v>#REF!</v>
          </cell>
        </row>
        <row r="1921">
          <cell r="B1921" t="str">
            <v>Oct 2014</v>
          </cell>
          <cell r="C1921" t="str">
            <v>RLS</v>
          </cell>
          <cell r="K1921" t="e">
            <v>#REF!</v>
          </cell>
          <cell r="L1921" t="e">
            <v>#REF!</v>
          </cell>
        </row>
        <row r="1922">
          <cell r="B1922" t="str">
            <v>Nov 2014</v>
          </cell>
          <cell r="C1922" t="str">
            <v>RLS</v>
          </cell>
          <cell r="K1922" t="e">
            <v>#REF!</v>
          </cell>
          <cell r="L1922" t="e">
            <v>#REF!</v>
          </cell>
        </row>
        <row r="1923">
          <cell r="B1923" t="str">
            <v>Dec 2014</v>
          </cell>
          <cell r="C1923" t="str">
            <v>RLS</v>
          </cell>
          <cell r="K1923" t="e">
            <v>#REF!</v>
          </cell>
          <cell r="L1923" t="e">
            <v>#REF!</v>
          </cell>
        </row>
        <row r="1924">
          <cell r="B1924" t="str">
            <v>Jan 2015</v>
          </cell>
          <cell r="C1924" t="str">
            <v>RLS</v>
          </cell>
          <cell r="K1924" t="e">
            <v>#REF!</v>
          </cell>
          <cell r="L1924" t="e">
            <v>#REF!</v>
          </cell>
        </row>
        <row r="1925">
          <cell r="B1925" t="str">
            <v>Feb 2015</v>
          </cell>
          <cell r="C1925" t="str">
            <v>RLS</v>
          </cell>
          <cell r="K1925" t="e">
            <v>#REF!</v>
          </cell>
          <cell r="L1925" t="e">
            <v>#REF!</v>
          </cell>
        </row>
        <row r="1926">
          <cell r="B1926" t="str">
            <v>Mar 2015</v>
          </cell>
          <cell r="C1926" t="str">
            <v>RLS</v>
          </cell>
          <cell r="K1926" t="e">
            <v>#REF!</v>
          </cell>
          <cell r="L1926" t="e">
            <v>#REF!</v>
          </cell>
        </row>
        <row r="1927">
          <cell r="B1927" t="str">
            <v>Apr 2015</v>
          </cell>
          <cell r="C1927" t="str">
            <v>RLS</v>
          </cell>
          <cell r="K1927" t="e">
            <v>#REF!</v>
          </cell>
          <cell r="L1927" t="e">
            <v>#REF!</v>
          </cell>
        </row>
        <row r="1928">
          <cell r="B1928" t="str">
            <v>May 2015</v>
          </cell>
          <cell r="C1928" t="str">
            <v>RLS</v>
          </cell>
          <cell r="K1928" t="e">
            <v>#REF!</v>
          </cell>
          <cell r="L1928" t="e">
            <v>#REF!</v>
          </cell>
        </row>
        <row r="1929">
          <cell r="B1929" t="str">
            <v>Jun 2015</v>
          </cell>
          <cell r="C1929" t="str">
            <v>RLS</v>
          </cell>
          <cell r="K1929" t="e">
            <v>#REF!</v>
          </cell>
          <cell r="L1929" t="e">
            <v>#REF!</v>
          </cell>
        </row>
        <row r="1930">
          <cell r="B1930" t="str">
            <v>Jul 2015</v>
          </cell>
          <cell r="C1930" t="str">
            <v>RLS</v>
          </cell>
          <cell r="K1930" t="e">
            <v>#REF!</v>
          </cell>
          <cell r="L1930" t="e">
            <v>#REF!</v>
          </cell>
        </row>
        <row r="1931">
          <cell r="B1931" t="str">
            <v>Aug 2015</v>
          </cell>
          <cell r="C1931" t="str">
            <v>RLS</v>
          </cell>
          <cell r="K1931" t="e">
            <v>#REF!</v>
          </cell>
          <cell r="L1931" t="e">
            <v>#REF!</v>
          </cell>
        </row>
        <row r="1932">
          <cell r="B1932" t="str">
            <v>Sep 2015</v>
          </cell>
          <cell r="C1932" t="str">
            <v>RLS</v>
          </cell>
          <cell r="K1932" t="e">
            <v>#REF!</v>
          </cell>
          <cell r="L1932" t="e">
            <v>#REF!</v>
          </cell>
        </row>
        <row r="1933">
          <cell r="B1933" t="str">
            <v>Oct 2014</v>
          </cell>
          <cell r="C1933" t="str">
            <v>RLS</v>
          </cell>
          <cell r="K1933" t="e">
            <v>#REF!</v>
          </cell>
          <cell r="L1933" t="e">
            <v>#REF!</v>
          </cell>
        </row>
        <row r="1934">
          <cell r="B1934" t="str">
            <v>Nov 2014</v>
          </cell>
          <cell r="C1934" t="str">
            <v>RLS</v>
          </cell>
          <cell r="K1934" t="e">
            <v>#REF!</v>
          </cell>
          <cell r="L1934" t="e">
            <v>#REF!</v>
          </cell>
        </row>
        <row r="1935">
          <cell r="B1935" t="str">
            <v>Dec 2014</v>
          </cell>
          <cell r="C1935" t="str">
            <v>RLS</v>
          </cell>
          <cell r="K1935" t="e">
            <v>#REF!</v>
          </cell>
          <cell r="L1935" t="e">
            <v>#REF!</v>
          </cell>
        </row>
        <row r="1936">
          <cell r="B1936" t="str">
            <v>Jan 2015</v>
          </cell>
          <cell r="C1936" t="str">
            <v>RLS</v>
          </cell>
          <cell r="K1936" t="e">
            <v>#REF!</v>
          </cell>
          <cell r="L1936" t="e">
            <v>#REF!</v>
          </cell>
        </row>
        <row r="1937">
          <cell r="B1937" t="str">
            <v>Feb 2015</v>
          </cell>
          <cell r="C1937" t="str">
            <v>RLS</v>
          </cell>
          <cell r="K1937" t="e">
            <v>#REF!</v>
          </cell>
          <cell r="L1937" t="e">
            <v>#REF!</v>
          </cell>
        </row>
        <row r="1938">
          <cell r="B1938" t="str">
            <v>Mar 2015</v>
          </cell>
          <cell r="C1938" t="str">
            <v>RLS</v>
          </cell>
          <cell r="K1938" t="e">
            <v>#REF!</v>
          </cell>
          <cell r="L1938" t="e">
            <v>#REF!</v>
          </cell>
        </row>
        <row r="1939">
          <cell r="B1939" t="str">
            <v>Apr 2015</v>
          </cell>
          <cell r="C1939" t="str">
            <v>RLS</v>
          </cell>
          <cell r="K1939" t="e">
            <v>#REF!</v>
          </cell>
          <cell r="L1939" t="e">
            <v>#REF!</v>
          </cell>
        </row>
        <row r="1940">
          <cell r="B1940" t="str">
            <v>May 2015</v>
          </cell>
          <cell r="C1940" t="str">
            <v>RLS</v>
          </cell>
          <cell r="K1940" t="e">
            <v>#REF!</v>
          </cell>
          <cell r="L1940" t="e">
            <v>#REF!</v>
          </cell>
        </row>
        <row r="1941">
          <cell r="B1941" t="str">
            <v>Jun 2015</v>
          </cell>
          <cell r="C1941" t="str">
            <v>RLS</v>
          </cell>
          <cell r="K1941" t="e">
            <v>#REF!</v>
          </cell>
          <cell r="L1941" t="e">
            <v>#REF!</v>
          </cell>
        </row>
        <row r="1942">
          <cell r="B1942" t="str">
            <v>Jul 2015</v>
          </cell>
          <cell r="C1942" t="str">
            <v>RLS</v>
          </cell>
          <cell r="K1942" t="e">
            <v>#REF!</v>
          </cell>
          <cell r="L1942" t="e">
            <v>#REF!</v>
          </cell>
        </row>
        <row r="1943">
          <cell r="B1943" t="str">
            <v>Aug 2015</v>
          </cell>
          <cell r="C1943" t="str">
            <v>RLS</v>
          </cell>
          <cell r="K1943" t="e">
            <v>#REF!</v>
          </cell>
          <cell r="L1943" t="e">
            <v>#REF!</v>
          </cell>
        </row>
        <row r="1944">
          <cell r="B1944" t="str">
            <v>Sep 2015</v>
          </cell>
          <cell r="C1944" t="str">
            <v>RLS</v>
          </cell>
          <cell r="K1944" t="e">
            <v>#REF!</v>
          </cell>
          <cell r="L1944" t="e">
            <v>#REF!</v>
          </cell>
        </row>
        <row r="1945">
          <cell r="B1945" t="str">
            <v>Oct 2014</v>
          </cell>
          <cell r="C1945" t="str">
            <v>RLS</v>
          </cell>
          <cell r="K1945" t="e">
            <v>#REF!</v>
          </cell>
          <cell r="L1945" t="e">
            <v>#REF!</v>
          </cell>
        </row>
        <row r="1946">
          <cell r="B1946" t="str">
            <v>Nov 2014</v>
          </cell>
          <cell r="C1946" t="str">
            <v>RLS</v>
          </cell>
          <cell r="K1946" t="e">
            <v>#REF!</v>
          </cell>
          <cell r="L1946" t="e">
            <v>#REF!</v>
          </cell>
        </row>
        <row r="1947">
          <cell r="B1947" t="str">
            <v>Dec 2014</v>
          </cell>
          <cell r="C1947" t="str">
            <v>RLS</v>
          </cell>
          <cell r="K1947" t="e">
            <v>#REF!</v>
          </cell>
          <cell r="L1947" t="e">
            <v>#REF!</v>
          </cell>
        </row>
        <row r="1948">
          <cell r="B1948" t="str">
            <v>Jan 2015</v>
          </cell>
          <cell r="C1948" t="str">
            <v>RLS</v>
          </cell>
          <cell r="K1948" t="e">
            <v>#REF!</v>
          </cell>
          <cell r="L1948" t="e">
            <v>#REF!</v>
          </cell>
        </row>
        <row r="1949">
          <cell r="B1949" t="str">
            <v>Feb 2015</v>
          </cell>
          <cell r="C1949" t="str">
            <v>RLS</v>
          </cell>
          <cell r="K1949" t="e">
            <v>#REF!</v>
          </cell>
          <cell r="L1949" t="e">
            <v>#REF!</v>
          </cell>
        </row>
        <row r="1950">
          <cell r="B1950" t="str">
            <v>Mar 2015</v>
          </cell>
          <cell r="C1950" t="str">
            <v>RLS</v>
          </cell>
          <cell r="K1950" t="e">
            <v>#REF!</v>
          </cell>
          <cell r="L1950" t="e">
            <v>#REF!</v>
          </cell>
        </row>
        <row r="1951">
          <cell r="B1951" t="str">
            <v>Apr 2015</v>
          </cell>
          <cell r="C1951" t="str">
            <v>RLS</v>
          </cell>
          <cell r="K1951" t="e">
            <v>#REF!</v>
          </cell>
          <cell r="L1951" t="e">
            <v>#REF!</v>
          </cell>
        </row>
        <row r="1952">
          <cell r="B1952" t="str">
            <v>May 2015</v>
          </cell>
          <cell r="C1952" t="str">
            <v>RLS</v>
          </cell>
          <cell r="K1952" t="e">
            <v>#REF!</v>
          </cell>
          <cell r="L1952" t="e">
            <v>#REF!</v>
          </cell>
        </row>
        <row r="1953">
          <cell r="B1953" t="str">
            <v>Jun 2015</v>
          </cell>
          <cell r="C1953" t="str">
            <v>RLS</v>
          </cell>
          <cell r="K1953" t="e">
            <v>#REF!</v>
          </cell>
          <cell r="L1953" t="e">
            <v>#REF!</v>
          </cell>
        </row>
        <row r="1954">
          <cell r="B1954" t="str">
            <v>Jul 2015</v>
          </cell>
          <cell r="C1954" t="str">
            <v>RLS</v>
          </cell>
          <cell r="K1954" t="e">
            <v>#REF!</v>
          </cell>
          <cell r="L1954" t="e">
            <v>#REF!</v>
          </cell>
        </row>
        <row r="1955">
          <cell r="B1955" t="str">
            <v>Aug 2015</v>
          </cell>
          <cell r="C1955" t="str">
            <v>RLS</v>
          </cell>
          <cell r="K1955" t="e">
            <v>#REF!</v>
          </cell>
          <cell r="L1955" t="e">
            <v>#REF!</v>
          </cell>
        </row>
        <row r="1956">
          <cell r="B1956" t="str">
            <v>Sep 2015</v>
          </cell>
          <cell r="C1956" t="str">
            <v>RLS</v>
          </cell>
          <cell r="K1956" t="e">
            <v>#REF!</v>
          </cell>
          <cell r="L1956" t="e">
            <v>#REF!</v>
          </cell>
        </row>
        <row r="1957">
          <cell r="B1957" t="str">
            <v>Oct 2014</v>
          </cell>
          <cell r="C1957" t="str">
            <v>RLS</v>
          </cell>
          <cell r="K1957" t="e">
            <v>#REF!</v>
          </cell>
          <cell r="L1957" t="e">
            <v>#REF!</v>
          </cell>
        </row>
        <row r="1958">
          <cell r="B1958" t="str">
            <v>Nov 2014</v>
          </cell>
          <cell r="C1958" t="str">
            <v>RLS</v>
          </cell>
          <cell r="K1958" t="e">
            <v>#REF!</v>
          </cell>
          <cell r="L1958" t="e">
            <v>#REF!</v>
          </cell>
        </row>
        <row r="1959">
          <cell r="B1959" t="str">
            <v>Dec 2014</v>
          </cell>
          <cell r="C1959" t="str">
            <v>RLS</v>
          </cell>
          <cell r="K1959" t="e">
            <v>#REF!</v>
          </cell>
          <cell r="L1959" t="e">
            <v>#REF!</v>
          </cell>
        </row>
        <row r="1960">
          <cell r="B1960" t="str">
            <v>Jan 2015</v>
          </cell>
          <cell r="C1960" t="str">
            <v>RLS</v>
          </cell>
          <cell r="K1960" t="e">
            <v>#REF!</v>
          </cell>
          <cell r="L1960" t="e">
            <v>#REF!</v>
          </cell>
        </row>
        <row r="1961">
          <cell r="B1961" t="str">
            <v>Feb 2015</v>
          </cell>
          <cell r="C1961" t="str">
            <v>RLS</v>
          </cell>
          <cell r="K1961" t="e">
            <v>#REF!</v>
          </cell>
          <cell r="L1961" t="e">
            <v>#REF!</v>
          </cell>
        </row>
        <row r="1962">
          <cell r="B1962" t="str">
            <v>Mar 2015</v>
          </cell>
          <cell r="C1962" t="str">
            <v>RLS</v>
          </cell>
          <cell r="K1962" t="e">
            <v>#REF!</v>
          </cell>
          <cell r="L1962" t="e">
            <v>#REF!</v>
          </cell>
        </row>
        <row r="1963">
          <cell r="B1963" t="str">
            <v>Apr 2015</v>
          </cell>
          <cell r="C1963" t="str">
            <v>RLS</v>
          </cell>
          <cell r="K1963" t="e">
            <v>#REF!</v>
          </cell>
          <cell r="L1963" t="e">
            <v>#REF!</v>
          </cell>
        </row>
        <row r="1964">
          <cell r="B1964" t="str">
            <v>May 2015</v>
          </cell>
          <cell r="C1964" t="str">
            <v>RLS</v>
          </cell>
          <cell r="K1964" t="e">
            <v>#REF!</v>
          </cell>
          <cell r="L1964" t="e">
            <v>#REF!</v>
          </cell>
        </row>
        <row r="1965">
          <cell r="B1965" t="str">
            <v>Jun 2015</v>
          </cell>
          <cell r="C1965" t="str">
            <v>RLS</v>
          </cell>
          <cell r="K1965" t="e">
            <v>#REF!</v>
          </cell>
          <cell r="L1965" t="e">
            <v>#REF!</v>
          </cell>
        </row>
        <row r="1966">
          <cell r="B1966" t="str">
            <v>Jul 2015</v>
          </cell>
          <cell r="C1966" t="str">
            <v>RLS</v>
          </cell>
          <cell r="K1966" t="e">
            <v>#REF!</v>
          </cell>
          <cell r="L1966" t="e">
            <v>#REF!</v>
          </cell>
        </row>
        <row r="1967">
          <cell r="B1967" t="str">
            <v>Aug 2015</v>
          </cell>
          <cell r="C1967" t="str">
            <v>RLS</v>
          </cell>
          <cell r="K1967" t="e">
            <v>#REF!</v>
          </cell>
          <cell r="L1967" t="e">
            <v>#REF!</v>
          </cell>
        </row>
        <row r="1968">
          <cell r="B1968" t="str">
            <v>Sep 2015</v>
          </cell>
          <cell r="C1968" t="str">
            <v>RLS</v>
          </cell>
          <cell r="K1968" t="e">
            <v>#REF!</v>
          </cell>
          <cell r="L1968" t="e">
            <v>#REF!</v>
          </cell>
        </row>
        <row r="1969">
          <cell r="B1969" t="str">
            <v>Oct 2014</v>
          </cell>
          <cell r="C1969" t="str">
            <v>RLS</v>
          </cell>
          <cell r="K1969" t="e">
            <v>#REF!</v>
          </cell>
          <cell r="L1969" t="e">
            <v>#REF!</v>
          </cell>
        </row>
        <row r="1970">
          <cell r="B1970" t="str">
            <v>Nov 2014</v>
          </cell>
          <cell r="C1970" t="str">
            <v>RLS</v>
          </cell>
          <cell r="K1970" t="e">
            <v>#REF!</v>
          </cell>
          <cell r="L1970" t="e">
            <v>#REF!</v>
          </cell>
        </row>
        <row r="1971">
          <cell r="B1971" t="str">
            <v>Dec 2014</v>
          </cell>
          <cell r="C1971" t="str">
            <v>RLS</v>
          </cell>
          <cell r="K1971" t="e">
            <v>#REF!</v>
          </cell>
          <cell r="L1971" t="e">
            <v>#REF!</v>
          </cell>
        </row>
        <row r="1972">
          <cell r="B1972" t="str">
            <v>Jan 2015</v>
          </cell>
          <cell r="C1972" t="str">
            <v>RLS</v>
          </cell>
          <cell r="K1972" t="e">
            <v>#REF!</v>
          </cell>
          <cell r="L1972" t="e">
            <v>#REF!</v>
          </cell>
        </row>
        <row r="1973">
          <cell r="B1973" t="str">
            <v>Feb 2015</v>
          </cell>
          <cell r="C1973" t="str">
            <v>RLS</v>
          </cell>
          <cell r="K1973" t="e">
            <v>#REF!</v>
          </cell>
          <cell r="L1973" t="e">
            <v>#REF!</v>
          </cell>
        </row>
        <row r="1974">
          <cell r="B1974" t="str">
            <v>Mar 2015</v>
          </cell>
          <cell r="C1974" t="str">
            <v>RLS</v>
          </cell>
          <cell r="K1974" t="e">
            <v>#REF!</v>
          </cell>
          <cell r="L1974" t="e">
            <v>#REF!</v>
          </cell>
        </row>
        <row r="1975">
          <cell r="B1975" t="str">
            <v>Apr 2015</v>
          </cell>
          <cell r="C1975" t="str">
            <v>RLS</v>
          </cell>
          <cell r="K1975" t="e">
            <v>#REF!</v>
          </cell>
          <cell r="L1975" t="e">
            <v>#REF!</v>
          </cell>
        </row>
        <row r="1976">
          <cell r="B1976" t="str">
            <v>May 2015</v>
          </cell>
          <cell r="C1976" t="str">
            <v>RLS</v>
          </cell>
          <cell r="K1976" t="e">
            <v>#REF!</v>
          </cell>
          <cell r="L1976" t="e">
            <v>#REF!</v>
          </cell>
        </row>
        <row r="1977">
          <cell r="B1977" t="str">
            <v>Jun 2015</v>
          </cell>
          <cell r="C1977" t="str">
            <v>RLS</v>
          </cell>
          <cell r="K1977" t="e">
            <v>#REF!</v>
          </cell>
          <cell r="L1977" t="e">
            <v>#REF!</v>
          </cell>
        </row>
        <row r="1978">
          <cell r="B1978" t="str">
            <v>Jul 2015</v>
          </cell>
          <cell r="C1978" t="str">
            <v>RLS</v>
          </cell>
          <cell r="K1978" t="e">
            <v>#REF!</v>
          </cell>
          <cell r="L1978" t="e">
            <v>#REF!</v>
          </cell>
        </row>
        <row r="1979">
          <cell r="B1979" t="str">
            <v>Aug 2015</v>
          </cell>
          <cell r="C1979" t="str">
            <v>RLS</v>
          </cell>
          <cell r="K1979" t="e">
            <v>#REF!</v>
          </cell>
          <cell r="L1979" t="e">
            <v>#REF!</v>
          </cell>
        </row>
        <row r="1980">
          <cell r="B1980" t="str">
            <v>Sep 2015</v>
          </cell>
          <cell r="C1980" t="str">
            <v>RLS</v>
          </cell>
          <cell r="K1980" t="e">
            <v>#REF!</v>
          </cell>
          <cell r="L1980" t="e">
            <v>#REF!</v>
          </cell>
        </row>
        <row r="1981">
          <cell r="B1981" t="str">
            <v>Oct 2014</v>
          </cell>
          <cell r="C1981" t="str">
            <v>RLS</v>
          </cell>
          <cell r="K1981" t="e">
            <v>#REF!</v>
          </cell>
          <cell r="L1981" t="e">
            <v>#REF!</v>
          </cell>
        </row>
        <row r="1982">
          <cell r="B1982" t="str">
            <v>Nov 2014</v>
          </cell>
          <cell r="C1982" t="str">
            <v>RLS</v>
          </cell>
          <cell r="K1982" t="e">
            <v>#REF!</v>
          </cell>
          <cell r="L1982" t="e">
            <v>#REF!</v>
          </cell>
        </row>
        <row r="1983">
          <cell r="B1983" t="str">
            <v>Dec 2014</v>
          </cell>
          <cell r="C1983" t="str">
            <v>RLS</v>
          </cell>
          <cell r="K1983" t="e">
            <v>#REF!</v>
          </cell>
          <cell r="L1983" t="e">
            <v>#REF!</v>
          </cell>
        </row>
        <row r="1984">
          <cell r="B1984" t="str">
            <v>Jan 2015</v>
          </cell>
          <cell r="C1984" t="str">
            <v>RLS</v>
          </cell>
          <cell r="K1984" t="e">
            <v>#REF!</v>
          </cell>
          <cell r="L1984" t="e">
            <v>#REF!</v>
          </cell>
        </row>
        <row r="1985">
          <cell r="B1985" t="str">
            <v>Feb 2015</v>
          </cell>
          <cell r="C1985" t="str">
            <v>RLS</v>
          </cell>
          <cell r="K1985" t="e">
            <v>#REF!</v>
          </cell>
          <cell r="L1985" t="e">
            <v>#REF!</v>
          </cell>
        </row>
        <row r="1986">
          <cell r="B1986" t="str">
            <v>Mar 2015</v>
          </cell>
          <cell r="C1986" t="str">
            <v>RLS</v>
          </cell>
          <cell r="K1986" t="e">
            <v>#REF!</v>
          </cell>
          <cell r="L1986" t="e">
            <v>#REF!</v>
          </cell>
        </row>
        <row r="1987">
          <cell r="B1987" t="str">
            <v>Apr 2015</v>
          </cell>
          <cell r="C1987" t="str">
            <v>RLS</v>
          </cell>
          <cell r="K1987" t="e">
            <v>#REF!</v>
          </cell>
          <cell r="L1987" t="e">
            <v>#REF!</v>
          </cell>
        </row>
        <row r="1988">
          <cell r="B1988" t="str">
            <v>May 2015</v>
          </cell>
          <cell r="C1988" t="str">
            <v>RLS</v>
          </cell>
          <cell r="K1988" t="e">
            <v>#REF!</v>
          </cell>
          <cell r="L1988" t="e">
            <v>#REF!</v>
          </cell>
        </row>
        <row r="1989">
          <cell r="B1989" t="str">
            <v>Jun 2015</v>
          </cell>
          <cell r="C1989" t="str">
            <v>RLS</v>
          </cell>
          <cell r="K1989" t="e">
            <v>#REF!</v>
          </cell>
          <cell r="L1989" t="e">
            <v>#REF!</v>
          </cell>
        </row>
        <row r="1990">
          <cell r="B1990" t="str">
            <v>Jul 2015</v>
          </cell>
          <cell r="C1990" t="str">
            <v>RLS</v>
          </cell>
          <cell r="K1990" t="e">
            <v>#REF!</v>
          </cell>
          <cell r="L1990" t="e">
            <v>#REF!</v>
          </cell>
        </row>
        <row r="1991">
          <cell r="B1991" t="str">
            <v>Aug 2015</v>
          </cell>
          <cell r="C1991" t="str">
            <v>RLS</v>
          </cell>
          <cell r="K1991" t="e">
            <v>#REF!</v>
          </cell>
          <cell r="L1991" t="e">
            <v>#REF!</v>
          </cell>
        </row>
        <row r="1992">
          <cell r="B1992" t="str">
            <v>Sep 2015</v>
          </cell>
          <cell r="C1992" t="str">
            <v>RLS</v>
          </cell>
          <cell r="K1992" t="e">
            <v>#REF!</v>
          </cell>
          <cell r="L1992" t="e">
            <v>#REF!</v>
          </cell>
        </row>
        <row r="1993">
          <cell r="B1993" t="str">
            <v>Oct 2014</v>
          </cell>
          <cell r="C1993" t="str">
            <v>RLS</v>
          </cell>
          <cell r="K1993" t="e">
            <v>#REF!</v>
          </cell>
          <cell r="L1993" t="e">
            <v>#REF!</v>
          </cell>
        </row>
        <row r="1994">
          <cell r="B1994" t="str">
            <v>Nov 2014</v>
          </cell>
          <cell r="C1994" t="str">
            <v>RLS</v>
          </cell>
          <cell r="K1994" t="e">
            <v>#REF!</v>
          </cell>
          <cell r="L1994" t="e">
            <v>#REF!</v>
          </cell>
        </row>
        <row r="1995">
          <cell r="B1995" t="str">
            <v>Dec 2014</v>
          </cell>
          <cell r="C1995" t="str">
            <v>RLS</v>
          </cell>
          <cell r="K1995" t="e">
            <v>#REF!</v>
          </cell>
          <cell r="L1995" t="e">
            <v>#REF!</v>
          </cell>
        </row>
        <row r="1996">
          <cell r="B1996" t="str">
            <v>Jan 2015</v>
          </cell>
          <cell r="C1996" t="str">
            <v>RLS</v>
          </cell>
          <cell r="K1996" t="e">
            <v>#REF!</v>
          </cell>
          <cell r="L1996" t="e">
            <v>#REF!</v>
          </cell>
        </row>
        <row r="1997">
          <cell r="B1997" t="str">
            <v>Feb 2015</v>
          </cell>
          <cell r="C1997" t="str">
            <v>RLS</v>
          </cell>
          <cell r="K1997" t="e">
            <v>#REF!</v>
          </cell>
          <cell r="L1997" t="e">
            <v>#REF!</v>
          </cell>
        </row>
        <row r="1998">
          <cell r="B1998" t="str">
            <v>Mar 2015</v>
          </cell>
          <cell r="C1998" t="str">
            <v>RLS</v>
          </cell>
          <cell r="K1998" t="e">
            <v>#REF!</v>
          </cell>
          <cell r="L1998" t="e">
            <v>#REF!</v>
          </cell>
        </row>
        <row r="1999">
          <cell r="B1999" t="str">
            <v>Apr 2015</v>
          </cell>
          <cell r="C1999" t="str">
            <v>RLS</v>
          </cell>
          <cell r="K1999" t="e">
            <v>#REF!</v>
          </cell>
          <cell r="L1999" t="e">
            <v>#REF!</v>
          </cell>
        </row>
        <row r="2000">
          <cell r="B2000" t="str">
            <v>May 2015</v>
          </cell>
          <cell r="C2000" t="str">
            <v>RLS</v>
          </cell>
          <cell r="K2000" t="e">
            <v>#REF!</v>
          </cell>
          <cell r="L2000" t="e">
            <v>#REF!</v>
          </cell>
        </row>
        <row r="2001">
          <cell r="B2001" t="str">
            <v>Jun 2015</v>
          </cell>
          <cell r="C2001" t="str">
            <v>RLS</v>
          </cell>
          <cell r="K2001" t="e">
            <v>#REF!</v>
          </cell>
          <cell r="L2001" t="e">
            <v>#REF!</v>
          </cell>
        </row>
        <row r="2002">
          <cell r="B2002" t="str">
            <v>Jul 2015</v>
          </cell>
          <cell r="C2002" t="str">
            <v>RLS</v>
          </cell>
          <cell r="K2002" t="e">
            <v>#REF!</v>
          </cell>
          <cell r="L2002" t="e">
            <v>#REF!</v>
          </cell>
        </row>
        <row r="2003">
          <cell r="B2003" t="str">
            <v>Aug 2015</v>
          </cell>
          <cell r="C2003" t="str">
            <v>RLS</v>
          </cell>
          <cell r="K2003" t="e">
            <v>#REF!</v>
          </cell>
          <cell r="L2003" t="e">
            <v>#REF!</v>
          </cell>
        </row>
        <row r="2004">
          <cell r="B2004" t="str">
            <v>Sep 2015</v>
          </cell>
          <cell r="C2004" t="str">
            <v>RLS</v>
          </cell>
          <cell r="K2004" t="e">
            <v>#REF!</v>
          </cell>
          <cell r="L2004" t="e">
            <v>#REF!</v>
          </cell>
        </row>
        <row r="2005">
          <cell r="B2005" t="str">
            <v>Oct 2014</v>
          </cell>
          <cell r="C2005" t="str">
            <v>RLS</v>
          </cell>
          <cell r="K2005" t="e">
            <v>#REF!</v>
          </cell>
          <cell r="L2005" t="e">
            <v>#REF!</v>
          </cell>
        </row>
        <row r="2006">
          <cell r="B2006" t="str">
            <v>Nov 2014</v>
          </cell>
          <cell r="C2006" t="str">
            <v>RLS</v>
          </cell>
          <cell r="K2006" t="e">
            <v>#REF!</v>
          </cell>
          <cell r="L2006" t="e">
            <v>#REF!</v>
          </cell>
        </row>
        <row r="2007">
          <cell r="B2007" t="str">
            <v>Dec 2014</v>
          </cell>
          <cell r="C2007" t="str">
            <v>RLS</v>
          </cell>
          <cell r="K2007" t="e">
            <v>#REF!</v>
          </cell>
          <cell r="L2007" t="e">
            <v>#REF!</v>
          </cell>
        </row>
        <row r="2008">
          <cell r="B2008" t="str">
            <v>Jan 2015</v>
          </cell>
          <cell r="C2008" t="str">
            <v>RLS</v>
          </cell>
          <cell r="K2008" t="e">
            <v>#REF!</v>
          </cell>
          <cell r="L2008" t="e">
            <v>#REF!</v>
          </cell>
        </row>
        <row r="2009">
          <cell r="B2009" t="str">
            <v>Feb 2015</v>
          </cell>
          <cell r="C2009" t="str">
            <v>RLS</v>
          </cell>
          <cell r="K2009" t="e">
            <v>#REF!</v>
          </cell>
          <cell r="L2009" t="e">
            <v>#REF!</v>
          </cell>
        </row>
        <row r="2010">
          <cell r="B2010" t="str">
            <v>Mar 2015</v>
          </cell>
          <cell r="C2010" t="str">
            <v>DSK</v>
          </cell>
          <cell r="K2010" t="e">
            <v>#REF!</v>
          </cell>
          <cell r="L2010" t="e">
            <v>#REF!</v>
          </cell>
        </row>
        <row r="2011">
          <cell r="B2011" t="str">
            <v>Apr 2015</v>
          </cell>
          <cell r="C2011" t="str">
            <v>DSK</v>
          </cell>
          <cell r="K2011" t="e">
            <v>#REF!</v>
          </cell>
          <cell r="L2011" t="e">
            <v>#REF!</v>
          </cell>
        </row>
        <row r="2012">
          <cell r="B2012" t="str">
            <v>May 2015</v>
          </cell>
          <cell r="C2012" t="str">
            <v>LS</v>
          </cell>
          <cell r="K2012" t="e">
            <v>#REF!</v>
          </cell>
          <cell r="L2012" t="e">
            <v>#REF!</v>
          </cell>
        </row>
        <row r="2013">
          <cell r="B2013" t="str">
            <v>Jun 2015</v>
          </cell>
          <cell r="C2013" t="str">
            <v>LS</v>
          </cell>
          <cell r="K2013" t="e">
            <v>#REF!</v>
          </cell>
          <cell r="L2013" t="e">
            <v>#REF!</v>
          </cell>
        </row>
        <row r="2014">
          <cell r="B2014" t="str">
            <v>Jul 2015</v>
          </cell>
          <cell r="C2014" t="str">
            <v>LS</v>
          </cell>
          <cell r="K2014" t="e">
            <v>#REF!</v>
          </cell>
          <cell r="L2014" t="e">
            <v>#REF!</v>
          </cell>
        </row>
        <row r="2015">
          <cell r="B2015" t="str">
            <v>Aug 2015</v>
          </cell>
          <cell r="C2015" t="str">
            <v>LS</v>
          </cell>
          <cell r="K2015" t="e">
            <v>#REF!</v>
          </cell>
          <cell r="L2015" t="e">
            <v>#REF!</v>
          </cell>
        </row>
        <row r="2016">
          <cell r="B2016" t="str">
            <v>Sep 2015</v>
          </cell>
          <cell r="C2016" t="str">
            <v>LS</v>
          </cell>
          <cell r="K2016" t="e">
            <v>#REF!</v>
          </cell>
          <cell r="L2016" t="e">
            <v>#REF!</v>
          </cell>
        </row>
        <row r="2017">
          <cell r="B2017" t="str">
            <v>Oct 2014</v>
          </cell>
          <cell r="C2017" t="str">
            <v>LS</v>
          </cell>
          <cell r="K2017" t="e">
            <v>#REF!</v>
          </cell>
          <cell r="L2017" t="e">
            <v>#REF!</v>
          </cell>
        </row>
        <row r="2018">
          <cell r="B2018" t="str">
            <v>Nov 2014</v>
          </cell>
          <cell r="C2018" t="str">
            <v>LS</v>
          </cell>
          <cell r="K2018" t="e">
            <v>#REF!</v>
          </cell>
          <cell r="L2018" t="e">
            <v>#REF!</v>
          </cell>
        </row>
        <row r="2019">
          <cell r="B2019" t="str">
            <v>Dec 2014</v>
          </cell>
          <cell r="C2019" t="str">
            <v>LS</v>
          </cell>
          <cell r="K2019" t="e">
            <v>#REF!</v>
          </cell>
          <cell r="L2019" t="e">
            <v>#REF!</v>
          </cell>
        </row>
        <row r="2020">
          <cell r="B2020" t="str">
            <v>Jan 2015</v>
          </cell>
          <cell r="C2020" t="str">
            <v>LS</v>
          </cell>
          <cell r="K2020" t="e">
            <v>#REF!</v>
          </cell>
          <cell r="L2020" t="e">
            <v>#REF!</v>
          </cell>
        </row>
        <row r="2021">
          <cell r="B2021" t="str">
            <v>Feb 2015</v>
          </cell>
          <cell r="C2021" t="str">
            <v>LS</v>
          </cell>
          <cell r="K2021" t="e">
            <v>#REF!</v>
          </cell>
          <cell r="L2021" t="e">
            <v>#REF!</v>
          </cell>
        </row>
        <row r="2022">
          <cell r="B2022" t="str">
            <v>Mar 2015</v>
          </cell>
          <cell r="C2022" t="str">
            <v>LS</v>
          </cell>
          <cell r="K2022" t="e">
            <v>#REF!</v>
          </cell>
          <cell r="L2022" t="e">
            <v>#REF!</v>
          </cell>
        </row>
        <row r="2023">
          <cell r="B2023" t="str">
            <v>Apr 2015</v>
          </cell>
          <cell r="C2023" t="str">
            <v>LS</v>
          </cell>
          <cell r="K2023" t="e">
            <v>#REF!</v>
          </cell>
          <cell r="L2023" t="e">
            <v>#REF!</v>
          </cell>
        </row>
        <row r="2024">
          <cell r="B2024" t="str">
            <v>May 2015</v>
          </cell>
          <cell r="C2024" t="str">
            <v>LS</v>
          </cell>
          <cell r="K2024" t="e">
            <v>#REF!</v>
          </cell>
          <cell r="L2024" t="e">
            <v>#REF!</v>
          </cell>
        </row>
        <row r="2025">
          <cell r="B2025" t="str">
            <v>Jun 2015</v>
          </cell>
          <cell r="C2025" t="str">
            <v>LS</v>
          </cell>
          <cell r="K2025" t="e">
            <v>#REF!</v>
          </cell>
          <cell r="L2025" t="e">
            <v>#REF!</v>
          </cell>
        </row>
        <row r="2026">
          <cell r="B2026" t="str">
            <v>Jul 2015</v>
          </cell>
          <cell r="C2026" t="str">
            <v>LS</v>
          </cell>
          <cell r="K2026" t="e">
            <v>#REF!</v>
          </cell>
          <cell r="L2026" t="e">
            <v>#REF!</v>
          </cell>
        </row>
        <row r="2027">
          <cell r="B2027" t="str">
            <v>Aug 2015</v>
          </cell>
          <cell r="C2027" t="str">
            <v>LS</v>
          </cell>
          <cell r="K2027" t="e">
            <v>#REF!</v>
          </cell>
          <cell r="L2027" t="e">
            <v>#REF!</v>
          </cell>
        </row>
        <row r="2028">
          <cell r="B2028" t="str">
            <v>Sep 2015</v>
          </cell>
          <cell r="C2028" t="str">
            <v>LS</v>
          </cell>
          <cell r="K2028" t="e">
            <v>#REF!</v>
          </cell>
          <cell r="L2028" t="e">
            <v>#REF!</v>
          </cell>
        </row>
        <row r="2029">
          <cell r="B2029" t="str">
            <v>Oct 2014</v>
          </cell>
          <cell r="C2029" t="str">
            <v>LS</v>
          </cell>
          <cell r="K2029" t="e">
            <v>#REF!</v>
          </cell>
          <cell r="L2029" t="e">
            <v>#REF!</v>
          </cell>
        </row>
        <row r="2030">
          <cell r="B2030" t="str">
            <v>Nov 2014</v>
          </cell>
          <cell r="C2030" t="str">
            <v>LS</v>
          </cell>
          <cell r="K2030" t="e">
            <v>#REF!</v>
          </cell>
          <cell r="L2030" t="e">
            <v>#REF!</v>
          </cell>
        </row>
        <row r="2031">
          <cell r="B2031" t="str">
            <v>Dec 2014</v>
          </cell>
          <cell r="C2031" t="str">
            <v>LS</v>
          </cell>
          <cell r="K2031" t="e">
            <v>#REF!</v>
          </cell>
          <cell r="L2031" t="e">
            <v>#REF!</v>
          </cell>
        </row>
        <row r="2032">
          <cell r="B2032" t="str">
            <v>Jan 2015</v>
          </cell>
          <cell r="C2032" t="str">
            <v>LS</v>
          </cell>
          <cell r="K2032" t="e">
            <v>#REF!</v>
          </cell>
          <cell r="L2032" t="e">
            <v>#REF!</v>
          </cell>
        </row>
        <row r="2033">
          <cell r="B2033" t="str">
            <v>Feb 2015</v>
          </cell>
          <cell r="C2033" t="str">
            <v>LS</v>
          </cell>
          <cell r="K2033" t="e">
            <v>#REF!</v>
          </cell>
          <cell r="L2033" t="e">
            <v>#REF!</v>
          </cell>
        </row>
        <row r="2034">
          <cell r="B2034" t="str">
            <v>Mar 2015</v>
          </cell>
          <cell r="C2034" t="str">
            <v>LS</v>
          </cell>
          <cell r="K2034" t="e">
            <v>#REF!</v>
          </cell>
          <cell r="L2034" t="e">
            <v>#REF!</v>
          </cell>
        </row>
        <row r="2035">
          <cell r="B2035" t="str">
            <v>Apr 2015</v>
          </cell>
          <cell r="C2035" t="str">
            <v>LS</v>
          </cell>
          <cell r="K2035" t="e">
            <v>#REF!</v>
          </cell>
          <cell r="L2035" t="e">
            <v>#REF!</v>
          </cell>
        </row>
        <row r="2036">
          <cell r="B2036" t="str">
            <v>May 2015</v>
          </cell>
          <cell r="C2036" t="str">
            <v>LS</v>
          </cell>
          <cell r="K2036" t="e">
            <v>#REF!</v>
          </cell>
          <cell r="L2036" t="e">
            <v>#REF!</v>
          </cell>
        </row>
        <row r="2037">
          <cell r="B2037" t="str">
            <v>Jun 2015</v>
          </cell>
          <cell r="C2037" t="str">
            <v>LS</v>
          </cell>
          <cell r="K2037" t="e">
            <v>#REF!</v>
          </cell>
          <cell r="L2037" t="e">
            <v>#REF!</v>
          </cell>
        </row>
        <row r="2038">
          <cell r="B2038" t="str">
            <v>Jul 2015</v>
          </cell>
          <cell r="C2038" t="str">
            <v>LS</v>
          </cell>
          <cell r="K2038" t="e">
            <v>#REF!</v>
          </cell>
          <cell r="L2038" t="e">
            <v>#REF!</v>
          </cell>
        </row>
        <row r="2039">
          <cell r="B2039" t="str">
            <v>Aug 2015</v>
          </cell>
          <cell r="C2039" t="str">
            <v>LS</v>
          </cell>
          <cell r="K2039" t="e">
            <v>#REF!</v>
          </cell>
          <cell r="L2039" t="e">
            <v>#REF!</v>
          </cell>
        </row>
        <row r="2040">
          <cell r="B2040" t="str">
            <v>Sep 2015</v>
          </cell>
          <cell r="C2040" t="str">
            <v>LS</v>
          </cell>
          <cell r="K2040" t="e">
            <v>#REF!</v>
          </cell>
          <cell r="L2040" t="e">
            <v>#REF!</v>
          </cell>
        </row>
        <row r="2041">
          <cell r="B2041" t="str">
            <v>Oct 2014</v>
          </cell>
          <cell r="C2041" t="str">
            <v>LS</v>
          </cell>
          <cell r="K2041" t="e">
            <v>#REF!</v>
          </cell>
          <cell r="L2041" t="e">
            <v>#REF!</v>
          </cell>
        </row>
        <row r="2042">
          <cell r="B2042" t="str">
            <v>Nov 2014</v>
          </cell>
          <cell r="C2042" t="str">
            <v>LS</v>
          </cell>
          <cell r="K2042" t="e">
            <v>#REF!</v>
          </cell>
          <cell r="L2042" t="e">
            <v>#REF!</v>
          </cell>
        </row>
        <row r="2043">
          <cell r="B2043" t="str">
            <v>Dec 2014</v>
          </cell>
          <cell r="C2043" t="str">
            <v>LS</v>
          </cell>
          <cell r="K2043" t="e">
            <v>#REF!</v>
          </cell>
          <cell r="L2043" t="e">
            <v>#REF!</v>
          </cell>
        </row>
        <row r="2044">
          <cell r="B2044" t="str">
            <v>Jan 2015</v>
          </cell>
          <cell r="C2044" t="str">
            <v>LS</v>
          </cell>
          <cell r="K2044" t="e">
            <v>#REF!</v>
          </cell>
          <cell r="L2044" t="e">
            <v>#REF!</v>
          </cell>
        </row>
        <row r="2045">
          <cell r="B2045" t="str">
            <v>Feb 2015</v>
          </cell>
          <cell r="C2045" t="str">
            <v>LS</v>
          </cell>
          <cell r="K2045" t="e">
            <v>#REF!</v>
          </cell>
          <cell r="L2045" t="e">
            <v>#REF!</v>
          </cell>
        </row>
        <row r="2046">
          <cell r="B2046" t="str">
            <v>Mar 2015</v>
          </cell>
          <cell r="C2046" t="str">
            <v>LS</v>
          </cell>
          <cell r="K2046" t="e">
            <v>#REF!</v>
          </cell>
          <cell r="L2046" t="e">
            <v>#REF!</v>
          </cell>
        </row>
        <row r="2047">
          <cell r="B2047" t="str">
            <v>Apr 2015</v>
          </cell>
          <cell r="C2047" t="str">
            <v>LS</v>
          </cell>
          <cell r="K2047" t="e">
            <v>#REF!</v>
          </cell>
          <cell r="L2047" t="e">
            <v>#REF!</v>
          </cell>
        </row>
        <row r="2048">
          <cell r="B2048" t="str">
            <v>May 2015</v>
          </cell>
          <cell r="C2048" t="str">
            <v>LS</v>
          </cell>
          <cell r="K2048" t="e">
            <v>#REF!</v>
          </cell>
          <cell r="L2048" t="e">
            <v>#REF!</v>
          </cell>
        </row>
        <row r="2049">
          <cell r="B2049" t="str">
            <v>Jun 2015</v>
          </cell>
          <cell r="C2049" t="str">
            <v>LS</v>
          </cell>
          <cell r="K2049" t="e">
            <v>#REF!</v>
          </cell>
          <cell r="L2049" t="e">
            <v>#REF!</v>
          </cell>
        </row>
        <row r="2050">
          <cell r="B2050" t="str">
            <v>Jul 2015</v>
          </cell>
          <cell r="C2050" t="str">
            <v>LS</v>
          </cell>
          <cell r="K2050" t="e">
            <v>#REF!</v>
          </cell>
          <cell r="L2050" t="e">
            <v>#REF!</v>
          </cell>
        </row>
        <row r="2051">
          <cell r="B2051" t="str">
            <v>Aug 2015</v>
          </cell>
          <cell r="C2051" t="str">
            <v>LS</v>
          </cell>
          <cell r="K2051" t="e">
            <v>#REF!</v>
          </cell>
          <cell r="L2051" t="e">
            <v>#REF!</v>
          </cell>
        </row>
        <row r="2052">
          <cell r="B2052" t="str">
            <v>Sep 2015</v>
          </cell>
          <cell r="C2052" t="str">
            <v>LS</v>
          </cell>
          <cell r="K2052" t="e">
            <v>#REF!</v>
          </cell>
          <cell r="L2052" t="e">
            <v>#REF!</v>
          </cell>
        </row>
        <row r="2053">
          <cell r="B2053" t="str">
            <v>Oct 2014</v>
          </cell>
          <cell r="C2053" t="str">
            <v>LS</v>
          </cell>
          <cell r="K2053" t="e">
            <v>#REF!</v>
          </cell>
          <cell r="L2053" t="e">
            <v>#REF!</v>
          </cell>
        </row>
        <row r="2054">
          <cell r="B2054" t="str">
            <v>Nov 2014</v>
          </cell>
          <cell r="C2054" t="str">
            <v>LS</v>
          </cell>
          <cell r="K2054" t="e">
            <v>#REF!</v>
          </cell>
          <cell r="L2054" t="e">
            <v>#REF!</v>
          </cell>
        </row>
        <row r="2055">
          <cell r="B2055" t="str">
            <v>Dec 2014</v>
          </cell>
          <cell r="C2055" t="str">
            <v>LS</v>
          </cell>
          <cell r="K2055" t="e">
            <v>#REF!</v>
          </cell>
          <cell r="L2055" t="e">
            <v>#REF!</v>
          </cell>
        </row>
        <row r="2056">
          <cell r="B2056" t="str">
            <v>Jan 2015</v>
          </cell>
          <cell r="C2056" t="str">
            <v>LS</v>
          </cell>
          <cell r="K2056" t="e">
            <v>#REF!</v>
          </cell>
          <cell r="L2056" t="e">
            <v>#REF!</v>
          </cell>
        </row>
        <row r="2057">
          <cell r="B2057" t="str">
            <v>Feb 2015</v>
          </cell>
          <cell r="C2057" t="str">
            <v>LS</v>
          </cell>
          <cell r="K2057" t="e">
            <v>#REF!</v>
          </cell>
          <cell r="L2057" t="e">
            <v>#REF!</v>
          </cell>
        </row>
        <row r="2058">
          <cell r="B2058" t="str">
            <v>Mar 2015</v>
          </cell>
          <cell r="C2058" t="str">
            <v>LS</v>
          </cell>
          <cell r="K2058" t="e">
            <v>#REF!</v>
          </cell>
          <cell r="L2058" t="e">
            <v>#REF!</v>
          </cell>
        </row>
        <row r="2059">
          <cell r="B2059" t="str">
            <v>Apr 2015</v>
          </cell>
          <cell r="C2059" t="str">
            <v>LS</v>
          </cell>
          <cell r="K2059" t="e">
            <v>#REF!</v>
          </cell>
          <cell r="L2059" t="e">
            <v>#REF!</v>
          </cell>
        </row>
        <row r="2060">
          <cell r="B2060" t="str">
            <v>May 2015</v>
          </cell>
          <cell r="C2060" t="str">
            <v>LS</v>
          </cell>
          <cell r="K2060" t="e">
            <v>#REF!</v>
          </cell>
          <cell r="L2060" t="e">
            <v>#REF!</v>
          </cell>
        </row>
        <row r="2061">
          <cell r="B2061" t="str">
            <v>Jun 2015</v>
          </cell>
          <cell r="C2061" t="str">
            <v>LS</v>
          </cell>
          <cell r="K2061" t="e">
            <v>#REF!</v>
          </cell>
          <cell r="L2061" t="e">
            <v>#REF!</v>
          </cell>
        </row>
        <row r="2062">
          <cell r="B2062" t="str">
            <v>Jul 2015</v>
          </cell>
          <cell r="C2062" t="str">
            <v>LS</v>
          </cell>
          <cell r="K2062" t="e">
            <v>#REF!</v>
          </cell>
          <cell r="L2062" t="e">
            <v>#REF!</v>
          </cell>
        </row>
        <row r="2063">
          <cell r="B2063" t="str">
            <v>Aug 2015</v>
          </cell>
          <cell r="C2063" t="str">
            <v>LS</v>
          </cell>
          <cell r="K2063" t="e">
            <v>#REF!</v>
          </cell>
          <cell r="L2063" t="e">
            <v>#REF!</v>
          </cell>
        </row>
        <row r="2064">
          <cell r="B2064" t="str">
            <v>Sep 2015</v>
          </cell>
          <cell r="C2064" t="str">
            <v>LS</v>
          </cell>
          <cell r="K2064" t="e">
            <v>#REF!</v>
          </cell>
          <cell r="L2064" t="e">
            <v>#REF!</v>
          </cell>
        </row>
        <row r="2065">
          <cell r="B2065" t="str">
            <v>Oct 2014</v>
          </cell>
          <cell r="C2065" t="str">
            <v>LS</v>
          </cell>
          <cell r="K2065" t="e">
            <v>#REF!</v>
          </cell>
          <cell r="L2065" t="e">
            <v>#REF!</v>
          </cell>
        </row>
        <row r="2066">
          <cell r="B2066" t="str">
            <v>Nov 2014</v>
          </cell>
          <cell r="C2066" t="str">
            <v>LS</v>
          </cell>
          <cell r="K2066" t="e">
            <v>#REF!</v>
          </cell>
          <cell r="L2066" t="e">
            <v>#REF!</v>
          </cell>
        </row>
        <row r="2067">
          <cell r="B2067" t="str">
            <v>Dec 2014</v>
          </cell>
          <cell r="C2067" t="str">
            <v>LS</v>
          </cell>
          <cell r="K2067" t="e">
            <v>#REF!</v>
          </cell>
          <cell r="L2067" t="e">
            <v>#REF!</v>
          </cell>
        </row>
        <row r="2068">
          <cell r="B2068" t="str">
            <v>Jan 2015</v>
          </cell>
          <cell r="C2068" t="str">
            <v>RLS</v>
          </cell>
          <cell r="K2068" t="e">
            <v>#REF!</v>
          </cell>
          <cell r="L2068" t="e">
            <v>#REF!</v>
          </cell>
        </row>
        <row r="2069">
          <cell r="B2069" t="str">
            <v>Feb 2015</v>
          </cell>
          <cell r="C2069" t="str">
            <v>RLS</v>
          </cell>
          <cell r="K2069" t="e">
            <v>#REF!</v>
          </cell>
          <cell r="L2069" t="e">
            <v>#REF!</v>
          </cell>
        </row>
        <row r="2070">
          <cell r="B2070" t="str">
            <v>Mar 2015</v>
          </cell>
          <cell r="C2070" t="str">
            <v>RLS</v>
          </cell>
          <cell r="K2070" t="e">
            <v>#REF!</v>
          </cell>
          <cell r="L2070" t="e">
            <v>#REF!</v>
          </cell>
        </row>
        <row r="2071">
          <cell r="B2071" t="str">
            <v>Apr 2015</v>
          </cell>
          <cell r="C2071" t="str">
            <v>RLS</v>
          </cell>
          <cell r="K2071" t="e">
            <v>#REF!</v>
          </cell>
          <cell r="L2071" t="e">
            <v>#REF!</v>
          </cell>
        </row>
        <row r="2072">
          <cell r="B2072" t="str">
            <v>May 2015</v>
          </cell>
          <cell r="C2072" t="str">
            <v>RLS</v>
          </cell>
          <cell r="K2072" t="e">
            <v>#REF!</v>
          </cell>
          <cell r="L2072" t="e">
            <v>#REF!</v>
          </cell>
        </row>
        <row r="2073">
          <cell r="B2073" t="str">
            <v>Jun 2015</v>
          </cell>
          <cell r="C2073" t="str">
            <v>RLS</v>
          </cell>
          <cell r="K2073" t="e">
            <v>#REF!</v>
          </cell>
          <cell r="L2073" t="e">
            <v>#REF!</v>
          </cell>
        </row>
        <row r="2074">
          <cell r="B2074" t="str">
            <v>Jul 2015</v>
          </cell>
          <cell r="C2074" t="str">
            <v>RLS</v>
          </cell>
          <cell r="K2074" t="e">
            <v>#REF!</v>
          </cell>
          <cell r="L2074" t="e">
            <v>#REF!</v>
          </cell>
        </row>
        <row r="2075">
          <cell r="B2075" t="str">
            <v>Aug 2015</v>
          </cell>
          <cell r="C2075" t="str">
            <v>RLS</v>
          </cell>
          <cell r="K2075" t="e">
            <v>#REF!</v>
          </cell>
          <cell r="L2075" t="e">
            <v>#REF!</v>
          </cell>
        </row>
        <row r="2076">
          <cell r="B2076" t="str">
            <v>Sep 2015</v>
          </cell>
          <cell r="C2076" t="str">
            <v>RLS</v>
          </cell>
          <cell r="K2076" t="e">
            <v>#REF!</v>
          </cell>
          <cell r="L2076" t="e">
            <v>#REF!</v>
          </cell>
        </row>
        <row r="2077">
          <cell r="B2077" t="str">
            <v>Oct 2014</v>
          </cell>
          <cell r="C2077" t="str">
            <v>RLS</v>
          </cell>
          <cell r="K2077" t="e">
            <v>#REF!</v>
          </cell>
          <cell r="L2077" t="e">
            <v>#REF!</v>
          </cell>
        </row>
        <row r="2078">
          <cell r="B2078" t="str">
            <v>Nov 2014</v>
          </cell>
          <cell r="C2078" t="str">
            <v>RLS</v>
          </cell>
          <cell r="K2078" t="e">
            <v>#REF!</v>
          </cell>
          <cell r="L2078" t="e">
            <v>#REF!</v>
          </cell>
        </row>
        <row r="2079">
          <cell r="B2079" t="str">
            <v>Dec 2014</v>
          </cell>
          <cell r="C2079" t="str">
            <v>RLS</v>
          </cell>
          <cell r="K2079" t="e">
            <v>#REF!</v>
          </cell>
          <cell r="L2079" t="e">
            <v>#REF!</v>
          </cell>
        </row>
        <row r="2080">
          <cell r="B2080" t="str">
            <v>Jan 2015</v>
          </cell>
          <cell r="C2080" t="str">
            <v>RLS</v>
          </cell>
          <cell r="K2080" t="e">
            <v>#REF!</v>
          </cell>
          <cell r="L2080" t="e">
            <v>#REF!</v>
          </cell>
        </row>
        <row r="2081">
          <cell r="B2081" t="str">
            <v>Feb 2015</v>
          </cell>
          <cell r="C2081" t="str">
            <v>RLS</v>
          </cell>
          <cell r="K2081" t="e">
            <v>#REF!</v>
          </cell>
          <cell r="L2081" t="e">
            <v>#REF!</v>
          </cell>
        </row>
        <row r="2082">
          <cell r="B2082" t="str">
            <v>Mar 2015</v>
          </cell>
          <cell r="C2082" t="str">
            <v>RLS</v>
          </cell>
          <cell r="K2082" t="e">
            <v>#REF!</v>
          </cell>
          <cell r="L2082" t="e">
            <v>#REF!</v>
          </cell>
        </row>
        <row r="2083">
          <cell r="B2083" t="str">
            <v>Apr 2015</v>
          </cell>
          <cell r="C2083" t="str">
            <v>RLS</v>
          </cell>
          <cell r="K2083" t="e">
            <v>#REF!</v>
          </cell>
          <cell r="L2083" t="e">
            <v>#REF!</v>
          </cell>
        </row>
        <row r="2084">
          <cell r="B2084" t="str">
            <v>May 2015</v>
          </cell>
          <cell r="C2084" t="str">
            <v>RLS</v>
          </cell>
          <cell r="K2084" t="e">
            <v>#REF!</v>
          </cell>
          <cell r="L2084" t="e">
            <v>#REF!</v>
          </cell>
        </row>
        <row r="2085">
          <cell r="B2085" t="str">
            <v>Jun 2015</v>
          </cell>
          <cell r="C2085" t="str">
            <v>RLS</v>
          </cell>
          <cell r="K2085" t="e">
            <v>#REF!</v>
          </cell>
          <cell r="L2085" t="e">
            <v>#REF!</v>
          </cell>
        </row>
        <row r="2086">
          <cell r="B2086" t="str">
            <v>Jul 2015</v>
          </cell>
          <cell r="C2086" t="str">
            <v>RLS</v>
          </cell>
          <cell r="K2086" t="e">
            <v>#REF!</v>
          </cell>
          <cell r="L2086" t="e">
            <v>#REF!</v>
          </cell>
        </row>
        <row r="2087">
          <cell r="B2087" t="str">
            <v>Aug 2015</v>
          </cell>
          <cell r="C2087" t="str">
            <v>RLS</v>
          </cell>
          <cell r="K2087" t="e">
            <v>#REF!</v>
          </cell>
          <cell r="L2087" t="e">
            <v>#REF!</v>
          </cell>
        </row>
        <row r="2088">
          <cell r="B2088" t="str">
            <v>Sep 2015</v>
          </cell>
          <cell r="C2088" t="str">
            <v>RLS</v>
          </cell>
          <cell r="K2088" t="e">
            <v>#REF!</v>
          </cell>
          <cell r="L2088" t="e">
            <v>#REF!</v>
          </cell>
        </row>
        <row r="2089">
          <cell r="B2089" t="str">
            <v>Oct 2014</v>
          </cell>
          <cell r="C2089" t="str">
            <v>RLS</v>
          </cell>
          <cell r="K2089" t="e">
            <v>#REF!</v>
          </cell>
          <cell r="L2089" t="e">
            <v>#REF!</v>
          </cell>
        </row>
        <row r="2090">
          <cell r="B2090" t="str">
            <v>Nov 2014</v>
          </cell>
          <cell r="C2090" t="str">
            <v>RLS</v>
          </cell>
          <cell r="K2090" t="e">
            <v>#REF!</v>
          </cell>
          <cell r="L2090" t="e">
            <v>#REF!</v>
          </cell>
        </row>
        <row r="2091">
          <cell r="B2091" t="str">
            <v>Dec 2014</v>
          </cell>
          <cell r="C2091" t="str">
            <v>RLS</v>
          </cell>
          <cell r="K2091" t="e">
            <v>#REF!</v>
          </cell>
          <cell r="L2091" t="e">
            <v>#REF!</v>
          </cell>
        </row>
        <row r="2092">
          <cell r="B2092" t="str">
            <v>Jan 2015</v>
          </cell>
          <cell r="C2092" t="str">
            <v>RLS</v>
          </cell>
          <cell r="K2092" t="e">
            <v>#REF!</v>
          </cell>
          <cell r="L2092" t="e">
            <v>#REF!</v>
          </cell>
        </row>
        <row r="2093">
          <cell r="B2093" t="str">
            <v>Feb 2015</v>
          </cell>
          <cell r="C2093" t="str">
            <v>RLS</v>
          </cell>
          <cell r="K2093" t="e">
            <v>#REF!</v>
          </cell>
          <cell r="L2093" t="e">
            <v>#REF!</v>
          </cell>
        </row>
        <row r="2094">
          <cell r="B2094" t="str">
            <v>Mar 2015</v>
          </cell>
          <cell r="C2094" t="str">
            <v>RLS</v>
          </cell>
          <cell r="K2094" t="e">
            <v>#REF!</v>
          </cell>
          <cell r="L2094" t="e">
            <v>#REF!</v>
          </cell>
        </row>
        <row r="2095">
          <cell r="B2095" t="str">
            <v>Apr 2015</v>
          </cell>
          <cell r="C2095" t="str">
            <v>RLS</v>
          </cell>
          <cell r="K2095" t="e">
            <v>#REF!</v>
          </cell>
          <cell r="L2095" t="e">
            <v>#REF!</v>
          </cell>
        </row>
        <row r="2096">
          <cell r="B2096" t="str">
            <v>May 2015</v>
          </cell>
          <cell r="C2096" t="str">
            <v>RLS</v>
          </cell>
          <cell r="K2096" t="e">
            <v>#REF!</v>
          </cell>
          <cell r="L2096" t="e">
            <v>#REF!</v>
          </cell>
        </row>
        <row r="2097">
          <cell r="B2097" t="str">
            <v>Jun 2015</v>
          </cell>
          <cell r="C2097" t="str">
            <v>RLS</v>
          </cell>
          <cell r="K2097" t="e">
            <v>#REF!</v>
          </cell>
          <cell r="L2097" t="e">
            <v>#REF!</v>
          </cell>
        </row>
        <row r="2098">
          <cell r="B2098" t="str">
            <v>Jul 2015</v>
          </cell>
          <cell r="C2098" t="str">
            <v>RLS</v>
          </cell>
          <cell r="K2098" t="e">
            <v>#REF!</v>
          </cell>
          <cell r="L2098" t="e">
            <v>#REF!</v>
          </cell>
        </row>
        <row r="2099">
          <cell r="B2099" t="str">
            <v>Aug 2015</v>
          </cell>
          <cell r="C2099" t="str">
            <v>RLS</v>
          </cell>
          <cell r="K2099" t="e">
            <v>#REF!</v>
          </cell>
          <cell r="L2099" t="e">
            <v>#REF!</v>
          </cell>
        </row>
        <row r="2100">
          <cell r="B2100" t="str">
            <v>Sep 2015</v>
          </cell>
          <cell r="C2100" t="str">
            <v>RLS</v>
          </cell>
          <cell r="K2100" t="e">
            <v>#REF!</v>
          </cell>
          <cell r="L2100" t="e">
            <v>#REF!</v>
          </cell>
        </row>
        <row r="2101">
          <cell r="B2101" t="str">
            <v>Oct 2014</v>
          </cell>
          <cell r="C2101" t="str">
            <v>RLS</v>
          </cell>
          <cell r="K2101" t="e">
            <v>#REF!</v>
          </cell>
          <cell r="L2101" t="e">
            <v>#REF!</v>
          </cell>
        </row>
        <row r="2102">
          <cell r="B2102" t="str">
            <v>Nov 2014</v>
          </cell>
          <cell r="C2102" t="str">
            <v>RLS</v>
          </cell>
          <cell r="K2102" t="e">
            <v>#REF!</v>
          </cell>
          <cell r="L2102" t="e">
            <v>#REF!</v>
          </cell>
        </row>
        <row r="2103">
          <cell r="B2103" t="str">
            <v>Dec 2014</v>
          </cell>
          <cell r="C2103" t="str">
            <v>RLS</v>
          </cell>
          <cell r="K2103" t="e">
            <v>#REF!</v>
          </cell>
          <cell r="L2103" t="e">
            <v>#REF!</v>
          </cell>
        </row>
        <row r="2104">
          <cell r="B2104" t="str">
            <v>Jan 2015</v>
          </cell>
          <cell r="C2104" t="str">
            <v>RLS</v>
          </cell>
          <cell r="K2104" t="e">
            <v>#REF!</v>
          </cell>
          <cell r="L2104" t="e">
            <v>#REF!</v>
          </cell>
        </row>
        <row r="2105">
          <cell r="B2105" t="str">
            <v>Feb 2015</v>
          </cell>
          <cell r="C2105" t="str">
            <v>RLS</v>
          </cell>
          <cell r="K2105" t="e">
            <v>#REF!</v>
          </cell>
          <cell r="L2105" t="e">
            <v>#REF!</v>
          </cell>
        </row>
        <row r="2106">
          <cell r="B2106" t="str">
            <v>Mar 2015</v>
          </cell>
          <cell r="C2106" t="str">
            <v>RLS</v>
          </cell>
          <cell r="K2106" t="e">
            <v>#REF!</v>
          </cell>
          <cell r="L2106" t="e">
            <v>#REF!</v>
          </cell>
        </row>
        <row r="2107">
          <cell r="B2107" t="str">
            <v>Apr 2015</v>
          </cell>
          <cell r="C2107" t="str">
            <v>RLS</v>
          </cell>
          <cell r="K2107" t="e">
            <v>#REF!</v>
          </cell>
          <cell r="L2107" t="e">
            <v>#REF!</v>
          </cell>
        </row>
        <row r="2108">
          <cell r="B2108" t="str">
            <v>May 2015</v>
          </cell>
          <cell r="C2108" t="str">
            <v>RLS</v>
          </cell>
          <cell r="K2108" t="e">
            <v>#REF!</v>
          </cell>
          <cell r="L2108" t="e">
            <v>#REF!</v>
          </cell>
        </row>
        <row r="2109">
          <cell r="B2109" t="str">
            <v>Jun 2015</v>
          </cell>
          <cell r="C2109" t="str">
            <v>RLS</v>
          </cell>
          <cell r="K2109" t="e">
            <v>#REF!</v>
          </cell>
          <cell r="L2109" t="e">
            <v>#REF!</v>
          </cell>
        </row>
        <row r="2110">
          <cell r="B2110" t="str">
            <v>Jul 2015</v>
          </cell>
          <cell r="C2110" t="str">
            <v>RLS</v>
          </cell>
          <cell r="K2110" t="e">
            <v>#REF!</v>
          </cell>
          <cell r="L2110" t="e">
            <v>#REF!</v>
          </cell>
        </row>
        <row r="2111">
          <cell r="B2111" t="str">
            <v>Aug 2015</v>
          </cell>
          <cell r="C2111" t="str">
            <v>RLS</v>
          </cell>
          <cell r="K2111" t="e">
            <v>#REF!</v>
          </cell>
          <cell r="L2111" t="e">
            <v>#REF!</v>
          </cell>
        </row>
        <row r="2112">
          <cell r="B2112" t="str">
            <v>Sep 2015</v>
          </cell>
          <cell r="C2112" t="str">
            <v>RLS</v>
          </cell>
          <cell r="K2112" t="e">
            <v>#REF!</v>
          </cell>
          <cell r="L2112" t="e">
            <v>#REF!</v>
          </cell>
        </row>
        <row r="2113">
          <cell r="B2113" t="str">
            <v>Oct 2014</v>
          </cell>
          <cell r="C2113" t="str">
            <v>RLS</v>
          </cell>
          <cell r="K2113" t="e">
            <v>#REF!</v>
          </cell>
          <cell r="L2113" t="e">
            <v>#REF!</v>
          </cell>
        </row>
        <row r="2114">
          <cell r="B2114" t="str">
            <v>Nov 2014</v>
          </cell>
          <cell r="C2114" t="str">
            <v>RLS</v>
          </cell>
          <cell r="K2114" t="e">
            <v>#REF!</v>
          </cell>
          <cell r="L2114" t="e">
            <v>#REF!</v>
          </cell>
        </row>
        <row r="2115">
          <cell r="B2115" t="str">
            <v>Dec 2014</v>
          </cell>
          <cell r="C2115" t="str">
            <v>RLS</v>
          </cell>
          <cell r="K2115" t="e">
            <v>#REF!</v>
          </cell>
          <cell r="L2115" t="e">
            <v>#REF!</v>
          </cell>
        </row>
        <row r="2116">
          <cell r="B2116" t="str">
            <v>Jan 2015</v>
          </cell>
          <cell r="C2116" t="str">
            <v>RLS</v>
          </cell>
          <cell r="K2116" t="e">
            <v>#REF!</v>
          </cell>
          <cell r="L2116" t="e">
            <v>#REF!</v>
          </cell>
        </row>
        <row r="2117">
          <cell r="B2117" t="str">
            <v>Feb 2015</v>
          </cell>
          <cell r="C2117" t="str">
            <v>RLS</v>
          </cell>
          <cell r="K2117" t="e">
            <v>#REF!</v>
          </cell>
          <cell r="L2117" t="e">
            <v>#REF!</v>
          </cell>
        </row>
        <row r="2118">
          <cell r="B2118" t="str">
            <v>Mar 2015</v>
          </cell>
          <cell r="C2118" t="str">
            <v>RLS</v>
          </cell>
          <cell r="K2118" t="e">
            <v>#REF!</v>
          </cell>
          <cell r="L2118" t="e">
            <v>#REF!</v>
          </cell>
        </row>
        <row r="2119">
          <cell r="B2119" t="str">
            <v>Apr 2015</v>
          </cell>
          <cell r="C2119" t="str">
            <v>RLS</v>
          </cell>
          <cell r="K2119" t="e">
            <v>#REF!</v>
          </cell>
          <cell r="L2119" t="e">
            <v>#REF!</v>
          </cell>
        </row>
        <row r="2120">
          <cell r="B2120" t="str">
            <v>May 2015</v>
          </cell>
          <cell r="C2120" t="str">
            <v>RLS</v>
          </cell>
          <cell r="K2120" t="e">
            <v>#REF!</v>
          </cell>
          <cell r="L2120" t="e">
            <v>#REF!</v>
          </cell>
        </row>
        <row r="2121">
          <cell r="B2121" t="str">
            <v>Jun 2015</v>
          </cell>
          <cell r="C2121" t="str">
            <v>RLS</v>
          </cell>
          <cell r="K2121" t="e">
            <v>#REF!</v>
          </cell>
          <cell r="L2121" t="e">
            <v>#REF!</v>
          </cell>
        </row>
        <row r="2122">
          <cell r="B2122" t="str">
            <v>Jul 2015</v>
          </cell>
          <cell r="C2122" t="str">
            <v>RLS</v>
          </cell>
          <cell r="K2122" t="e">
            <v>#REF!</v>
          </cell>
          <cell r="L2122" t="e">
            <v>#REF!</v>
          </cell>
        </row>
        <row r="2123">
          <cell r="B2123" t="str">
            <v>Aug 2015</v>
          </cell>
          <cell r="C2123" t="str">
            <v>RLS</v>
          </cell>
          <cell r="K2123" t="e">
            <v>#REF!</v>
          </cell>
          <cell r="L2123" t="e">
            <v>#REF!</v>
          </cell>
        </row>
        <row r="2124">
          <cell r="B2124" t="str">
            <v>Sep 2015</v>
          </cell>
          <cell r="C2124" t="str">
            <v>RLS</v>
          </cell>
          <cell r="K2124" t="e">
            <v>#REF!</v>
          </cell>
          <cell r="L2124" t="e">
            <v>#REF!</v>
          </cell>
        </row>
        <row r="2125">
          <cell r="B2125" t="str">
            <v>Oct 2014</v>
          </cell>
          <cell r="C2125" t="str">
            <v>RLS</v>
          </cell>
          <cell r="K2125" t="e">
            <v>#REF!</v>
          </cell>
          <cell r="L2125" t="e">
            <v>#REF!</v>
          </cell>
        </row>
        <row r="2126">
          <cell r="B2126" t="str">
            <v>Nov 2014</v>
          </cell>
          <cell r="C2126" t="str">
            <v>RLS</v>
          </cell>
          <cell r="K2126" t="e">
            <v>#REF!</v>
          </cell>
          <cell r="L2126" t="e">
            <v>#REF!</v>
          </cell>
        </row>
        <row r="2127">
          <cell r="B2127" t="str">
            <v>Dec 2014</v>
          </cell>
          <cell r="C2127" t="str">
            <v>RLS</v>
          </cell>
          <cell r="K2127" t="e">
            <v>#REF!</v>
          </cell>
          <cell r="L2127" t="e">
            <v>#REF!</v>
          </cell>
        </row>
        <row r="2128">
          <cell r="B2128" t="str">
            <v>Jan 2015</v>
          </cell>
          <cell r="C2128" t="str">
            <v>RLS</v>
          </cell>
          <cell r="K2128" t="e">
            <v>#REF!</v>
          </cell>
          <cell r="L2128" t="e">
            <v>#REF!</v>
          </cell>
        </row>
        <row r="2129">
          <cell r="B2129" t="str">
            <v>Feb 2015</v>
          </cell>
          <cell r="C2129" t="str">
            <v>RLS</v>
          </cell>
          <cell r="K2129" t="e">
            <v>#REF!</v>
          </cell>
          <cell r="L2129" t="e">
            <v>#REF!</v>
          </cell>
        </row>
        <row r="2130">
          <cell r="B2130" t="str">
            <v>Mar 2015</v>
          </cell>
          <cell r="C2130" t="str">
            <v>RLS</v>
          </cell>
          <cell r="K2130" t="e">
            <v>#REF!</v>
          </cell>
          <cell r="L2130" t="e">
            <v>#REF!</v>
          </cell>
        </row>
        <row r="2131">
          <cell r="B2131" t="str">
            <v>Apr 2015</v>
          </cell>
          <cell r="C2131" t="str">
            <v>RLS</v>
          </cell>
          <cell r="K2131" t="e">
            <v>#REF!</v>
          </cell>
          <cell r="L2131" t="e">
            <v>#REF!</v>
          </cell>
        </row>
        <row r="2132">
          <cell r="B2132" t="str">
            <v>May 2015</v>
          </cell>
          <cell r="C2132" t="str">
            <v>RLS</v>
          </cell>
          <cell r="K2132" t="e">
            <v>#REF!</v>
          </cell>
          <cell r="L2132" t="e">
            <v>#REF!</v>
          </cell>
        </row>
        <row r="2133">
          <cell r="B2133" t="str">
            <v>Jun 2015</v>
          </cell>
          <cell r="C2133" t="str">
            <v>RLS</v>
          </cell>
          <cell r="K2133" t="e">
            <v>#REF!</v>
          </cell>
          <cell r="L2133" t="e">
            <v>#REF!</v>
          </cell>
        </row>
        <row r="2134">
          <cell r="B2134" t="str">
            <v>Jul 2015</v>
          </cell>
          <cell r="C2134" t="str">
            <v>RLS</v>
          </cell>
          <cell r="K2134" t="e">
            <v>#REF!</v>
          </cell>
          <cell r="L2134" t="e">
            <v>#REF!</v>
          </cell>
        </row>
        <row r="2135">
          <cell r="B2135" t="str">
            <v>Aug 2015</v>
          </cell>
          <cell r="C2135" t="str">
            <v>RLS</v>
          </cell>
          <cell r="K2135" t="e">
            <v>#REF!</v>
          </cell>
          <cell r="L2135" t="e">
            <v>#REF!</v>
          </cell>
        </row>
        <row r="2136">
          <cell r="B2136" t="str">
            <v>Sep 2015</v>
          </cell>
          <cell r="C2136" t="str">
            <v>RLS</v>
          </cell>
          <cell r="K2136" t="e">
            <v>#REF!</v>
          </cell>
          <cell r="L2136" t="e">
            <v>#REF!</v>
          </cell>
        </row>
        <row r="2137">
          <cell r="B2137" t="str">
            <v>Oct 2014</v>
          </cell>
          <cell r="C2137" t="str">
            <v>RLS</v>
          </cell>
          <cell r="K2137" t="e">
            <v>#REF!</v>
          </cell>
          <cell r="L2137" t="e">
            <v>#REF!</v>
          </cell>
        </row>
        <row r="2138">
          <cell r="B2138" t="str">
            <v>Nov 2014</v>
          </cell>
          <cell r="C2138" t="str">
            <v>RLS</v>
          </cell>
          <cell r="K2138" t="e">
            <v>#REF!</v>
          </cell>
          <cell r="L2138" t="e">
            <v>#REF!</v>
          </cell>
        </row>
        <row r="2139">
          <cell r="B2139" t="str">
            <v>Dec 2014</v>
          </cell>
          <cell r="C2139" t="str">
            <v>RLS</v>
          </cell>
          <cell r="K2139" t="e">
            <v>#REF!</v>
          </cell>
          <cell r="L2139" t="e">
            <v>#REF!</v>
          </cell>
        </row>
        <row r="2140">
          <cell r="B2140" t="str">
            <v>Jan 2015</v>
          </cell>
          <cell r="C2140" t="str">
            <v>RLS</v>
          </cell>
          <cell r="K2140" t="e">
            <v>#REF!</v>
          </cell>
          <cell r="L2140" t="e">
            <v>#REF!</v>
          </cell>
        </row>
        <row r="2141">
          <cell r="B2141" t="str">
            <v>Feb 2015</v>
          </cell>
          <cell r="C2141" t="str">
            <v>RLS</v>
          </cell>
          <cell r="K2141" t="e">
            <v>#REF!</v>
          </cell>
          <cell r="L2141" t="e">
            <v>#REF!</v>
          </cell>
        </row>
        <row r="2142">
          <cell r="B2142" t="str">
            <v>Mar 2015</v>
          </cell>
          <cell r="C2142" t="str">
            <v>RLS</v>
          </cell>
          <cell r="K2142" t="e">
            <v>#REF!</v>
          </cell>
          <cell r="L2142" t="e">
            <v>#REF!</v>
          </cell>
        </row>
        <row r="2143">
          <cell r="B2143" t="str">
            <v>Apr 2015</v>
          </cell>
          <cell r="C2143" t="str">
            <v>RLS</v>
          </cell>
          <cell r="K2143" t="e">
            <v>#REF!</v>
          </cell>
          <cell r="L2143" t="e">
            <v>#REF!</v>
          </cell>
        </row>
        <row r="2144">
          <cell r="B2144" t="str">
            <v>May 2015</v>
          </cell>
          <cell r="C2144" t="str">
            <v>RLS</v>
          </cell>
          <cell r="K2144" t="e">
            <v>#REF!</v>
          </cell>
          <cell r="L2144" t="e">
            <v>#REF!</v>
          </cell>
        </row>
        <row r="2145">
          <cell r="B2145" t="str">
            <v>Jun 2015</v>
          </cell>
          <cell r="C2145" t="str">
            <v>RLS</v>
          </cell>
          <cell r="K2145" t="e">
            <v>#REF!</v>
          </cell>
          <cell r="L2145" t="e">
            <v>#REF!</v>
          </cell>
        </row>
        <row r="2146">
          <cell r="B2146" t="str">
            <v>Jul 2015</v>
          </cell>
          <cell r="C2146" t="str">
            <v>RLS</v>
          </cell>
          <cell r="K2146" t="e">
            <v>#REF!</v>
          </cell>
          <cell r="L2146" t="e">
            <v>#REF!</v>
          </cell>
        </row>
        <row r="2147">
          <cell r="B2147" t="str">
            <v>Aug 2015</v>
          </cell>
          <cell r="C2147" t="str">
            <v>RLS</v>
          </cell>
          <cell r="K2147" t="e">
            <v>#REF!</v>
          </cell>
          <cell r="L2147" t="e">
            <v>#REF!</v>
          </cell>
        </row>
        <row r="2148">
          <cell r="B2148" t="str">
            <v>Sep 2015</v>
          </cell>
          <cell r="C2148" t="str">
            <v>RLS</v>
          </cell>
          <cell r="K2148" t="e">
            <v>#REF!</v>
          </cell>
          <cell r="L2148" t="e">
            <v>#REF!</v>
          </cell>
        </row>
        <row r="2149">
          <cell r="B2149" t="str">
            <v>Oct 2014</v>
          </cell>
          <cell r="C2149" t="str">
            <v>RLS</v>
          </cell>
          <cell r="K2149" t="e">
            <v>#REF!</v>
          </cell>
          <cell r="L2149" t="e">
            <v>#REF!</v>
          </cell>
        </row>
        <row r="2150">
          <cell r="B2150" t="str">
            <v>Nov 2014</v>
          </cell>
          <cell r="C2150" t="str">
            <v>RLS</v>
          </cell>
          <cell r="K2150" t="e">
            <v>#REF!</v>
          </cell>
          <cell r="L2150" t="e">
            <v>#REF!</v>
          </cell>
        </row>
        <row r="2151">
          <cell r="B2151" t="str">
            <v>Dec 2014</v>
          </cell>
          <cell r="C2151" t="str">
            <v>RLS</v>
          </cell>
          <cell r="K2151" t="e">
            <v>#REF!</v>
          </cell>
          <cell r="L2151" t="e">
            <v>#REF!</v>
          </cell>
        </row>
        <row r="2152">
          <cell r="B2152" t="str">
            <v>Jan 2015</v>
          </cell>
          <cell r="C2152" t="str">
            <v>RLS</v>
          </cell>
          <cell r="K2152" t="e">
            <v>#REF!</v>
          </cell>
          <cell r="L2152" t="e">
            <v>#REF!</v>
          </cell>
        </row>
        <row r="2153">
          <cell r="B2153" t="str">
            <v>Feb 2015</v>
          </cell>
          <cell r="C2153" t="str">
            <v>RLS</v>
          </cell>
          <cell r="K2153" t="e">
            <v>#REF!</v>
          </cell>
          <cell r="L2153" t="e">
            <v>#REF!</v>
          </cell>
        </row>
        <row r="2154">
          <cell r="B2154" t="str">
            <v>Mar 2015</v>
          </cell>
          <cell r="C2154" t="str">
            <v>RLS</v>
          </cell>
          <cell r="K2154" t="e">
            <v>#REF!</v>
          </cell>
          <cell r="L2154" t="e">
            <v>#REF!</v>
          </cell>
        </row>
        <row r="2155">
          <cell r="B2155" t="str">
            <v>Apr 2015</v>
          </cell>
          <cell r="C2155" t="str">
            <v>RLS</v>
          </cell>
          <cell r="K2155" t="e">
            <v>#REF!</v>
          </cell>
          <cell r="L2155" t="e">
            <v>#REF!</v>
          </cell>
        </row>
        <row r="2156">
          <cell r="B2156" t="str">
            <v>May 2015</v>
          </cell>
          <cell r="C2156" t="str">
            <v>RLS</v>
          </cell>
          <cell r="K2156" t="e">
            <v>#REF!</v>
          </cell>
          <cell r="L2156" t="e">
            <v>#REF!</v>
          </cell>
        </row>
        <row r="2157">
          <cell r="B2157" t="str">
            <v>Jun 2015</v>
          </cell>
          <cell r="C2157" t="str">
            <v>RLS</v>
          </cell>
          <cell r="K2157" t="e">
            <v>#REF!</v>
          </cell>
          <cell r="L2157" t="e">
            <v>#REF!</v>
          </cell>
        </row>
        <row r="2158">
          <cell r="B2158" t="str">
            <v>Jul 2015</v>
          </cell>
          <cell r="C2158" t="str">
            <v>RLS</v>
          </cell>
          <cell r="K2158" t="e">
            <v>#REF!</v>
          </cell>
          <cell r="L2158" t="e">
            <v>#REF!</v>
          </cell>
        </row>
        <row r="2159">
          <cell r="B2159" t="str">
            <v>Aug 2015</v>
          </cell>
          <cell r="C2159" t="str">
            <v>RLS</v>
          </cell>
          <cell r="K2159" t="e">
            <v>#REF!</v>
          </cell>
          <cell r="L2159" t="e">
            <v>#REF!</v>
          </cell>
        </row>
        <row r="2160">
          <cell r="B2160" t="str">
            <v>Sep 2015</v>
          </cell>
          <cell r="C2160" t="str">
            <v>RLS</v>
          </cell>
          <cell r="K2160" t="e">
            <v>#REF!</v>
          </cell>
          <cell r="L2160" t="e">
            <v>#REF!</v>
          </cell>
        </row>
        <row r="2161">
          <cell r="B2161" t="str">
            <v>Oct 2014</v>
          </cell>
          <cell r="C2161" t="str">
            <v>RLS</v>
          </cell>
          <cell r="K2161" t="e">
            <v>#REF!</v>
          </cell>
          <cell r="L2161" t="e">
            <v>#REF!</v>
          </cell>
        </row>
        <row r="2162">
          <cell r="B2162" t="str">
            <v>Nov 2014</v>
          </cell>
          <cell r="C2162" t="str">
            <v>RLS</v>
          </cell>
          <cell r="K2162" t="e">
            <v>#REF!</v>
          </cell>
          <cell r="L2162" t="e">
            <v>#REF!</v>
          </cell>
        </row>
        <row r="2163">
          <cell r="B2163" t="str">
            <v>Dec 2014</v>
          </cell>
          <cell r="C2163" t="str">
            <v>RLS</v>
          </cell>
          <cell r="K2163" t="e">
            <v>#REF!</v>
          </cell>
          <cell r="L2163" t="e">
            <v>#REF!</v>
          </cell>
        </row>
        <row r="2164">
          <cell r="B2164" t="str">
            <v>Jan 2015</v>
          </cell>
          <cell r="C2164" t="str">
            <v>RLS</v>
          </cell>
          <cell r="K2164" t="e">
            <v>#REF!</v>
          </cell>
          <cell r="L2164" t="e">
            <v>#REF!</v>
          </cell>
        </row>
        <row r="2165">
          <cell r="B2165" t="str">
            <v>Feb 2015</v>
          </cell>
          <cell r="C2165" t="str">
            <v>RLS</v>
          </cell>
          <cell r="K2165" t="e">
            <v>#REF!</v>
          </cell>
          <cell r="L2165" t="e">
            <v>#REF!</v>
          </cell>
        </row>
        <row r="2166">
          <cell r="B2166" t="str">
            <v>Mar 2015</v>
          </cell>
          <cell r="C2166" t="str">
            <v>RLS</v>
          </cell>
          <cell r="K2166" t="e">
            <v>#REF!</v>
          </cell>
          <cell r="L2166" t="e">
            <v>#REF!</v>
          </cell>
        </row>
        <row r="2167">
          <cell r="B2167" t="str">
            <v>Apr 2015</v>
          </cell>
          <cell r="C2167" t="str">
            <v>RLS</v>
          </cell>
          <cell r="K2167" t="e">
            <v>#REF!</v>
          </cell>
          <cell r="L2167" t="e">
            <v>#REF!</v>
          </cell>
        </row>
        <row r="2168">
          <cell r="B2168" t="str">
            <v>May 2015</v>
          </cell>
          <cell r="C2168" t="str">
            <v>RLS</v>
          </cell>
          <cell r="K2168" t="e">
            <v>#REF!</v>
          </cell>
          <cell r="L2168" t="e">
            <v>#REF!</v>
          </cell>
        </row>
        <row r="2169">
          <cell r="B2169" t="str">
            <v>Jun 2015</v>
          </cell>
          <cell r="C2169" t="str">
            <v>RLS</v>
          </cell>
          <cell r="K2169" t="e">
            <v>#REF!</v>
          </cell>
          <cell r="L2169" t="e">
            <v>#REF!</v>
          </cell>
        </row>
        <row r="2170">
          <cell r="B2170" t="str">
            <v>Jul 2015</v>
          </cell>
          <cell r="C2170" t="str">
            <v>RLS</v>
          </cell>
          <cell r="K2170" t="e">
            <v>#REF!</v>
          </cell>
          <cell r="L2170" t="e">
            <v>#REF!</v>
          </cell>
        </row>
        <row r="2171">
          <cell r="B2171" t="str">
            <v>Aug 2015</v>
          </cell>
          <cell r="C2171" t="str">
            <v>RLS</v>
          </cell>
          <cell r="K2171" t="e">
            <v>#REF!</v>
          </cell>
          <cell r="L2171" t="e">
            <v>#REF!</v>
          </cell>
        </row>
        <row r="2172">
          <cell r="B2172" t="str">
            <v>Sep 2015</v>
          </cell>
          <cell r="C2172" t="str">
            <v>RLS</v>
          </cell>
          <cell r="K2172" t="e">
            <v>#REF!</v>
          </cell>
          <cell r="L2172" t="e">
            <v>#REF!</v>
          </cell>
        </row>
        <row r="2173">
          <cell r="B2173" t="str">
            <v>Oct 2014</v>
          </cell>
          <cell r="C2173" t="str">
            <v>RLS</v>
          </cell>
          <cell r="K2173" t="e">
            <v>#REF!</v>
          </cell>
          <cell r="L2173" t="e">
            <v>#REF!</v>
          </cell>
        </row>
        <row r="2174">
          <cell r="B2174" t="str">
            <v>Nov 2014</v>
          </cell>
          <cell r="C2174" t="str">
            <v>RLS</v>
          </cell>
          <cell r="K2174" t="e">
            <v>#REF!</v>
          </cell>
          <cell r="L2174" t="e">
            <v>#REF!</v>
          </cell>
        </row>
        <row r="2175">
          <cell r="B2175" t="str">
            <v>Dec 2014</v>
          </cell>
          <cell r="C2175" t="str">
            <v>RLS</v>
          </cell>
          <cell r="K2175" t="e">
            <v>#REF!</v>
          </cell>
          <cell r="L2175" t="e">
            <v>#REF!</v>
          </cell>
        </row>
        <row r="2176">
          <cell r="B2176" t="str">
            <v>Jan 2015</v>
          </cell>
          <cell r="C2176" t="str">
            <v>RLS</v>
          </cell>
          <cell r="K2176" t="e">
            <v>#REF!</v>
          </cell>
          <cell r="L2176" t="e">
            <v>#REF!</v>
          </cell>
        </row>
        <row r="2177">
          <cell r="B2177" t="str">
            <v>Feb 2015</v>
          </cell>
          <cell r="C2177" t="str">
            <v>RLS</v>
          </cell>
          <cell r="K2177" t="e">
            <v>#REF!</v>
          </cell>
          <cell r="L2177" t="e">
            <v>#REF!</v>
          </cell>
        </row>
        <row r="2178">
          <cell r="B2178" t="str">
            <v>Mar 2015</v>
          </cell>
          <cell r="C2178" t="str">
            <v>RLS</v>
          </cell>
          <cell r="K2178" t="e">
            <v>#REF!</v>
          </cell>
          <cell r="L2178" t="e">
            <v>#REF!</v>
          </cell>
        </row>
        <row r="2179">
          <cell r="B2179" t="str">
            <v>Apr 2015</v>
          </cell>
          <cell r="C2179" t="str">
            <v>RLS</v>
          </cell>
          <cell r="K2179" t="e">
            <v>#REF!</v>
          </cell>
          <cell r="L2179" t="e">
            <v>#REF!</v>
          </cell>
        </row>
        <row r="2180">
          <cell r="B2180" t="str">
            <v>May 2015</v>
          </cell>
          <cell r="C2180" t="str">
            <v>RLS</v>
          </cell>
          <cell r="K2180" t="e">
            <v>#REF!</v>
          </cell>
          <cell r="L2180" t="e">
            <v>#REF!</v>
          </cell>
        </row>
        <row r="2181">
          <cell r="B2181" t="str">
            <v>Jun 2015</v>
          </cell>
          <cell r="C2181" t="str">
            <v>RLS</v>
          </cell>
          <cell r="K2181" t="e">
            <v>#REF!</v>
          </cell>
          <cell r="L2181" t="e">
            <v>#REF!</v>
          </cell>
        </row>
        <row r="2182">
          <cell r="B2182" t="str">
            <v>Jul 2015</v>
          </cell>
          <cell r="C2182" t="str">
            <v>RLS</v>
          </cell>
          <cell r="K2182" t="e">
            <v>#REF!</v>
          </cell>
          <cell r="L2182" t="e">
            <v>#REF!</v>
          </cell>
        </row>
        <row r="2183">
          <cell r="B2183" t="str">
            <v>Aug 2015</v>
          </cell>
          <cell r="C2183" t="str">
            <v>RLS</v>
          </cell>
          <cell r="K2183" t="e">
            <v>#REF!</v>
          </cell>
          <cell r="L2183" t="e">
            <v>#REF!</v>
          </cell>
        </row>
        <row r="2184">
          <cell r="B2184" t="str">
            <v>Sep 2015</v>
          </cell>
          <cell r="C2184" t="str">
            <v>RLS</v>
          </cell>
          <cell r="K2184" t="e">
            <v>#REF!</v>
          </cell>
          <cell r="L2184" t="e">
            <v>#REF!</v>
          </cell>
        </row>
        <row r="2185">
          <cell r="B2185" t="str">
            <v>Oct 2014</v>
          </cell>
          <cell r="C2185" t="str">
            <v>RLS</v>
          </cell>
          <cell r="K2185" t="e">
            <v>#REF!</v>
          </cell>
          <cell r="L2185" t="e">
            <v>#REF!</v>
          </cell>
        </row>
        <row r="2186">
          <cell r="B2186" t="str">
            <v>Nov 2014</v>
          </cell>
          <cell r="C2186" t="str">
            <v>RLS</v>
          </cell>
          <cell r="K2186" t="e">
            <v>#REF!</v>
          </cell>
          <cell r="L2186" t="e">
            <v>#REF!</v>
          </cell>
        </row>
        <row r="2187">
          <cell r="B2187" t="str">
            <v>Dec 2014</v>
          </cell>
          <cell r="C2187" t="str">
            <v>RLS</v>
          </cell>
          <cell r="K2187" t="e">
            <v>#REF!</v>
          </cell>
          <cell r="L2187" t="e">
            <v>#REF!</v>
          </cell>
        </row>
        <row r="2188">
          <cell r="B2188" t="str">
            <v>Jan 2015</v>
          </cell>
          <cell r="C2188" t="str">
            <v>RLS</v>
          </cell>
          <cell r="K2188" t="e">
            <v>#REF!</v>
          </cell>
          <cell r="L2188" t="e">
            <v>#REF!</v>
          </cell>
        </row>
        <row r="2189">
          <cell r="B2189" t="str">
            <v>Feb 2015</v>
          </cell>
          <cell r="C2189" t="str">
            <v>RLS</v>
          </cell>
          <cell r="K2189" t="e">
            <v>#REF!</v>
          </cell>
          <cell r="L2189" t="e">
            <v>#REF!</v>
          </cell>
        </row>
        <row r="2190">
          <cell r="B2190" t="str">
            <v>Mar 2015</v>
          </cell>
          <cell r="C2190" t="str">
            <v>RLS</v>
          </cell>
          <cell r="K2190" t="e">
            <v>#REF!</v>
          </cell>
          <cell r="L2190" t="e">
            <v>#REF!</v>
          </cell>
        </row>
        <row r="2191">
          <cell r="B2191" t="str">
            <v>Apr 2015</v>
          </cell>
          <cell r="C2191" t="str">
            <v>RLS</v>
          </cell>
          <cell r="K2191" t="e">
            <v>#REF!</v>
          </cell>
          <cell r="L2191" t="e">
            <v>#REF!</v>
          </cell>
        </row>
        <row r="2192">
          <cell r="B2192" t="str">
            <v>May 2015</v>
          </cell>
          <cell r="C2192" t="str">
            <v>RLS</v>
          </cell>
          <cell r="K2192" t="e">
            <v>#REF!</v>
          </cell>
          <cell r="L2192" t="e">
            <v>#REF!</v>
          </cell>
        </row>
        <row r="2193">
          <cell r="B2193" t="str">
            <v>Jun 2015</v>
          </cell>
          <cell r="C2193" t="str">
            <v>RLS</v>
          </cell>
          <cell r="K2193" t="e">
            <v>#REF!</v>
          </cell>
          <cell r="L2193" t="e">
            <v>#REF!</v>
          </cell>
        </row>
        <row r="2194">
          <cell r="B2194" t="str">
            <v>Jul 2015</v>
          </cell>
          <cell r="C2194" t="str">
            <v>RLS</v>
          </cell>
          <cell r="K2194" t="e">
            <v>#REF!</v>
          </cell>
          <cell r="L2194" t="e">
            <v>#REF!</v>
          </cell>
        </row>
        <row r="2195">
          <cell r="B2195" t="str">
            <v>Aug 2015</v>
          </cell>
          <cell r="C2195" t="str">
            <v>RLS</v>
          </cell>
          <cell r="K2195" t="e">
            <v>#REF!</v>
          </cell>
          <cell r="L2195" t="e">
            <v>#REF!</v>
          </cell>
        </row>
        <row r="2196">
          <cell r="B2196" t="str">
            <v>Sep 2015</v>
          </cell>
          <cell r="C2196" t="str">
            <v>RLS</v>
          </cell>
          <cell r="K2196" t="e">
            <v>#REF!</v>
          </cell>
          <cell r="L2196" t="e">
            <v>#REF!</v>
          </cell>
        </row>
        <row r="2197">
          <cell r="B2197" t="str">
            <v>Oct 2014</v>
          </cell>
          <cell r="C2197" t="str">
            <v>RLS</v>
          </cell>
          <cell r="K2197" t="e">
            <v>#REF!</v>
          </cell>
          <cell r="L2197" t="e">
            <v>#REF!</v>
          </cell>
        </row>
        <row r="2198">
          <cell r="B2198" t="str">
            <v>Nov 2014</v>
          </cell>
          <cell r="C2198" t="str">
            <v>RLS</v>
          </cell>
          <cell r="K2198" t="e">
            <v>#REF!</v>
          </cell>
          <cell r="L2198" t="e">
            <v>#REF!</v>
          </cell>
        </row>
        <row r="2199">
          <cell r="B2199" t="str">
            <v>Dec 2014</v>
          </cell>
          <cell r="C2199" t="str">
            <v>RLS</v>
          </cell>
          <cell r="K2199" t="e">
            <v>#REF!</v>
          </cell>
          <cell r="L2199" t="e">
            <v>#REF!</v>
          </cell>
        </row>
        <row r="2200">
          <cell r="B2200" t="str">
            <v>Jan 2015</v>
          </cell>
          <cell r="C2200" t="str">
            <v>RLS</v>
          </cell>
          <cell r="K2200" t="e">
            <v>#REF!</v>
          </cell>
          <cell r="L2200" t="e">
            <v>#REF!</v>
          </cell>
        </row>
        <row r="2201">
          <cell r="B2201" t="str">
            <v>Feb 2015</v>
          </cell>
          <cell r="C2201" t="str">
            <v>RLS</v>
          </cell>
          <cell r="K2201" t="e">
            <v>#REF!</v>
          </cell>
          <cell r="L2201" t="e">
            <v>#REF!</v>
          </cell>
        </row>
        <row r="2202">
          <cell r="B2202" t="str">
            <v>Mar 2015</v>
          </cell>
          <cell r="C2202" t="str">
            <v>RLS</v>
          </cell>
          <cell r="K2202" t="e">
            <v>#REF!</v>
          </cell>
          <cell r="L2202" t="e">
            <v>#REF!</v>
          </cell>
        </row>
        <row r="2203">
          <cell r="B2203" t="str">
            <v>Apr 2015</v>
          </cell>
          <cell r="C2203" t="str">
            <v>RLS</v>
          </cell>
          <cell r="K2203" t="e">
            <v>#REF!</v>
          </cell>
          <cell r="L2203" t="e">
            <v>#REF!</v>
          </cell>
        </row>
        <row r="2204">
          <cell r="B2204" t="str">
            <v>May 2015</v>
          </cell>
          <cell r="C2204" t="str">
            <v>RLS</v>
          </cell>
          <cell r="K2204" t="e">
            <v>#REF!</v>
          </cell>
          <cell r="L2204" t="e">
            <v>#REF!</v>
          </cell>
        </row>
        <row r="2205">
          <cell r="B2205" t="str">
            <v>Jun 2015</v>
          </cell>
          <cell r="C2205" t="str">
            <v>RLS</v>
          </cell>
          <cell r="K2205" t="e">
            <v>#REF!</v>
          </cell>
          <cell r="L2205" t="e">
            <v>#REF!</v>
          </cell>
        </row>
        <row r="2206">
          <cell r="B2206" t="str">
            <v>Jul 2015</v>
          </cell>
          <cell r="C2206" t="str">
            <v>RLS</v>
          </cell>
          <cell r="K2206" t="e">
            <v>#REF!</v>
          </cell>
          <cell r="L2206" t="e">
            <v>#REF!</v>
          </cell>
        </row>
        <row r="2207">
          <cell r="B2207" t="str">
            <v>Aug 2015</v>
          </cell>
          <cell r="C2207" t="str">
            <v>RLS</v>
          </cell>
          <cell r="K2207" t="e">
            <v>#REF!</v>
          </cell>
          <cell r="L2207" t="e">
            <v>#REF!</v>
          </cell>
        </row>
        <row r="2208">
          <cell r="B2208" t="str">
            <v>Sep 2015</v>
          </cell>
          <cell r="C2208" t="str">
            <v>RLS</v>
          </cell>
          <cell r="K2208" t="e">
            <v>#REF!</v>
          </cell>
          <cell r="L2208" t="e">
            <v>#REF!</v>
          </cell>
        </row>
        <row r="2209">
          <cell r="B2209" t="str">
            <v>Oct 2014</v>
          </cell>
          <cell r="C2209" t="str">
            <v>RLS</v>
          </cell>
          <cell r="K2209" t="e">
            <v>#REF!</v>
          </cell>
          <cell r="L2209" t="e">
            <v>#REF!</v>
          </cell>
        </row>
        <row r="2210">
          <cell r="B2210" t="str">
            <v>Nov 2014</v>
          </cell>
          <cell r="C2210" t="str">
            <v>RLS</v>
          </cell>
          <cell r="K2210" t="e">
            <v>#REF!</v>
          </cell>
          <cell r="L2210" t="e">
            <v>#REF!</v>
          </cell>
        </row>
        <row r="2211">
          <cell r="B2211" t="str">
            <v>Dec 2014</v>
          </cell>
          <cell r="C2211" t="str">
            <v>RLS</v>
          </cell>
          <cell r="K2211" t="e">
            <v>#REF!</v>
          </cell>
          <cell r="L2211" t="e">
            <v>#REF!</v>
          </cell>
        </row>
        <row r="2212">
          <cell r="B2212" t="str">
            <v>Jan 2015</v>
          </cell>
          <cell r="C2212" t="str">
            <v>RLS</v>
          </cell>
          <cell r="K2212" t="e">
            <v>#REF!</v>
          </cell>
          <cell r="L2212" t="e">
            <v>#REF!</v>
          </cell>
        </row>
        <row r="2213">
          <cell r="B2213" t="str">
            <v>Feb 2015</v>
          </cell>
          <cell r="C2213" t="str">
            <v>RLS</v>
          </cell>
          <cell r="K2213" t="e">
            <v>#REF!</v>
          </cell>
          <cell r="L2213" t="e">
            <v>#REF!</v>
          </cell>
        </row>
        <row r="2214">
          <cell r="B2214" t="str">
            <v>Mar 2015</v>
          </cell>
          <cell r="C2214" t="str">
            <v>RLS</v>
          </cell>
          <cell r="K2214" t="e">
            <v>#REF!</v>
          </cell>
          <cell r="L2214" t="e">
            <v>#REF!</v>
          </cell>
        </row>
        <row r="2215">
          <cell r="B2215" t="str">
            <v>Apr 2015</v>
          </cell>
          <cell r="C2215" t="str">
            <v>RLS</v>
          </cell>
          <cell r="K2215" t="e">
            <v>#REF!</v>
          </cell>
          <cell r="L2215" t="e">
            <v>#REF!</v>
          </cell>
        </row>
        <row r="2216">
          <cell r="B2216" t="str">
            <v>May 2015</v>
          </cell>
          <cell r="C2216" t="str">
            <v>RLS</v>
          </cell>
          <cell r="K2216" t="e">
            <v>#REF!</v>
          </cell>
          <cell r="L2216" t="e">
            <v>#REF!</v>
          </cell>
        </row>
        <row r="2217">
          <cell r="B2217" t="str">
            <v>Jun 2015</v>
          </cell>
          <cell r="C2217" t="str">
            <v>RLS</v>
          </cell>
          <cell r="K2217" t="e">
            <v>#REF!</v>
          </cell>
          <cell r="L2217" t="e">
            <v>#REF!</v>
          </cell>
        </row>
        <row r="2218">
          <cell r="B2218" t="str">
            <v>Jul 2015</v>
          </cell>
          <cell r="C2218" t="str">
            <v>RLS</v>
          </cell>
          <cell r="K2218" t="e">
            <v>#REF!</v>
          </cell>
          <cell r="L2218" t="e">
            <v>#REF!</v>
          </cell>
        </row>
        <row r="2219">
          <cell r="B2219" t="str">
            <v>Aug 2015</v>
          </cell>
          <cell r="C2219" t="str">
            <v>RLS</v>
          </cell>
          <cell r="K2219" t="e">
            <v>#REF!</v>
          </cell>
          <cell r="L2219" t="e">
            <v>#REF!</v>
          </cell>
        </row>
        <row r="2220">
          <cell r="B2220" t="str">
            <v>Sep 2015</v>
          </cell>
          <cell r="C2220" t="str">
            <v>RLS</v>
          </cell>
          <cell r="K2220" t="e">
            <v>#REF!</v>
          </cell>
          <cell r="L2220" t="e">
            <v>#REF!</v>
          </cell>
        </row>
        <row r="2221">
          <cell r="B2221" t="str">
            <v>Oct 2014</v>
          </cell>
          <cell r="C2221" t="str">
            <v>RLS</v>
          </cell>
          <cell r="K2221" t="e">
            <v>#REF!</v>
          </cell>
          <cell r="L2221" t="e">
            <v>#REF!</v>
          </cell>
        </row>
        <row r="2222">
          <cell r="B2222" t="str">
            <v>Nov 2014</v>
          </cell>
          <cell r="C2222" t="str">
            <v>RLS</v>
          </cell>
          <cell r="K2222" t="e">
            <v>#REF!</v>
          </cell>
          <cell r="L2222" t="e">
            <v>#REF!</v>
          </cell>
        </row>
        <row r="2223">
          <cell r="B2223" t="str">
            <v>Dec 2014</v>
          </cell>
          <cell r="C2223" t="str">
            <v>RLS</v>
          </cell>
          <cell r="K2223" t="e">
            <v>#REF!</v>
          </cell>
          <cell r="L2223" t="e">
            <v>#REF!</v>
          </cell>
        </row>
        <row r="2224">
          <cell r="B2224" t="str">
            <v>Jan 2015</v>
          </cell>
          <cell r="C2224" t="str">
            <v>RLS</v>
          </cell>
          <cell r="K2224" t="e">
            <v>#REF!</v>
          </cell>
          <cell r="L2224" t="e">
            <v>#REF!</v>
          </cell>
        </row>
        <row r="2225">
          <cell r="B2225" t="str">
            <v>Feb 2015</v>
          </cell>
          <cell r="C2225" t="str">
            <v>RLS</v>
          </cell>
          <cell r="K2225" t="e">
            <v>#REF!</v>
          </cell>
          <cell r="L2225" t="e">
            <v>#REF!</v>
          </cell>
        </row>
        <row r="2226">
          <cell r="B2226" t="str">
            <v>Mar 2015</v>
          </cell>
          <cell r="C2226" t="str">
            <v>RLS</v>
          </cell>
          <cell r="K2226" t="e">
            <v>#REF!</v>
          </cell>
          <cell r="L2226" t="e">
            <v>#REF!</v>
          </cell>
        </row>
        <row r="2227">
          <cell r="B2227" t="str">
            <v>Apr 2015</v>
          </cell>
          <cell r="C2227" t="str">
            <v>RLS</v>
          </cell>
          <cell r="K2227" t="e">
            <v>#REF!</v>
          </cell>
          <cell r="L2227" t="e">
            <v>#REF!</v>
          </cell>
        </row>
        <row r="2228">
          <cell r="B2228" t="str">
            <v>May 2015</v>
          </cell>
          <cell r="C2228" t="str">
            <v>RLS</v>
          </cell>
          <cell r="K2228" t="e">
            <v>#REF!</v>
          </cell>
          <cell r="L2228" t="e">
            <v>#REF!</v>
          </cell>
        </row>
        <row r="2229">
          <cell r="B2229" t="str">
            <v>Jun 2015</v>
          </cell>
          <cell r="C2229" t="str">
            <v>RLS</v>
          </cell>
          <cell r="K2229" t="e">
            <v>#REF!</v>
          </cell>
          <cell r="L2229" t="e">
            <v>#REF!</v>
          </cell>
        </row>
        <row r="2230">
          <cell r="B2230" t="str">
            <v>Jul 2015</v>
          </cell>
          <cell r="C2230" t="str">
            <v>RLS</v>
          </cell>
          <cell r="K2230" t="e">
            <v>#REF!</v>
          </cell>
          <cell r="L2230" t="e">
            <v>#REF!</v>
          </cell>
        </row>
        <row r="2231">
          <cell r="B2231" t="str">
            <v>Aug 2015</v>
          </cell>
          <cell r="C2231" t="str">
            <v>RLS</v>
          </cell>
          <cell r="K2231" t="e">
            <v>#REF!</v>
          </cell>
          <cell r="L2231" t="e">
            <v>#REF!</v>
          </cell>
        </row>
        <row r="2232">
          <cell r="B2232" t="str">
            <v>Sep 2015</v>
          </cell>
          <cell r="C2232" t="str">
            <v>RLS</v>
          </cell>
          <cell r="K2232" t="e">
            <v>#REF!</v>
          </cell>
          <cell r="L2232" t="e">
            <v>#REF!</v>
          </cell>
        </row>
        <row r="2233">
          <cell r="B2233" t="str">
            <v>Oct 2014</v>
          </cell>
          <cell r="C2233" t="str">
            <v>RLS</v>
          </cell>
          <cell r="K2233" t="e">
            <v>#REF!</v>
          </cell>
          <cell r="L2233" t="e">
            <v>#REF!</v>
          </cell>
        </row>
        <row r="2234">
          <cell r="B2234" t="str">
            <v>Nov 2014</v>
          </cell>
          <cell r="C2234" t="str">
            <v>RLS</v>
          </cell>
          <cell r="K2234" t="e">
            <v>#REF!</v>
          </cell>
          <cell r="L2234" t="e">
            <v>#REF!</v>
          </cell>
        </row>
        <row r="2235">
          <cell r="B2235" t="str">
            <v>Dec 2014</v>
          </cell>
          <cell r="C2235" t="str">
            <v>RLS</v>
          </cell>
          <cell r="K2235" t="e">
            <v>#REF!</v>
          </cell>
          <cell r="L2235" t="e">
            <v>#REF!</v>
          </cell>
        </row>
        <row r="2236">
          <cell r="B2236" t="str">
            <v>Jan 2015</v>
          </cell>
          <cell r="C2236" t="str">
            <v>RLS</v>
          </cell>
          <cell r="K2236" t="e">
            <v>#REF!</v>
          </cell>
          <cell r="L2236" t="e">
            <v>#REF!</v>
          </cell>
        </row>
        <row r="2237">
          <cell r="B2237" t="str">
            <v>Feb 2015</v>
          </cell>
          <cell r="C2237" t="str">
            <v>RLS</v>
          </cell>
          <cell r="K2237" t="e">
            <v>#REF!</v>
          </cell>
          <cell r="L2237" t="e">
            <v>#REF!</v>
          </cell>
        </row>
        <row r="2238">
          <cell r="B2238" t="str">
            <v>Mar 2015</v>
          </cell>
          <cell r="C2238" t="str">
            <v>RLS</v>
          </cell>
          <cell r="K2238" t="e">
            <v>#REF!</v>
          </cell>
          <cell r="L2238" t="e">
            <v>#REF!</v>
          </cell>
        </row>
        <row r="2239">
          <cell r="B2239" t="str">
            <v>Apr 2015</v>
          </cell>
          <cell r="C2239" t="str">
            <v>RLS</v>
          </cell>
          <cell r="K2239" t="e">
            <v>#REF!</v>
          </cell>
          <cell r="L2239" t="e">
            <v>#REF!</v>
          </cell>
        </row>
        <row r="2240">
          <cell r="B2240" t="str">
            <v>May 2015</v>
          </cell>
          <cell r="C2240" t="str">
            <v>RLS</v>
          </cell>
          <cell r="K2240" t="e">
            <v>#REF!</v>
          </cell>
          <cell r="L2240" t="e">
            <v>#REF!</v>
          </cell>
        </row>
        <row r="2241">
          <cell r="B2241" t="str">
            <v>Jun 2015</v>
          </cell>
          <cell r="C2241" t="str">
            <v>RLS</v>
          </cell>
          <cell r="K2241" t="e">
            <v>#REF!</v>
          </cell>
          <cell r="L2241" t="e">
            <v>#REF!</v>
          </cell>
        </row>
        <row r="2242">
          <cell r="B2242" t="str">
            <v>Jul 2015</v>
          </cell>
          <cell r="C2242" t="str">
            <v>RLS</v>
          </cell>
          <cell r="K2242" t="e">
            <v>#REF!</v>
          </cell>
          <cell r="L2242" t="e">
            <v>#REF!</v>
          </cell>
        </row>
        <row r="2243">
          <cell r="B2243" t="str">
            <v>Aug 2015</v>
          </cell>
          <cell r="C2243" t="str">
            <v>RLS</v>
          </cell>
          <cell r="K2243" t="e">
            <v>#REF!</v>
          </cell>
          <cell r="L2243" t="e">
            <v>#REF!</v>
          </cell>
        </row>
        <row r="2244">
          <cell r="B2244" t="str">
            <v>Sep 2015</v>
          </cell>
          <cell r="C2244" t="str">
            <v>RLS</v>
          </cell>
          <cell r="K2244" t="e">
            <v>#REF!</v>
          </cell>
          <cell r="L2244" t="e">
            <v>#REF!</v>
          </cell>
        </row>
        <row r="2245">
          <cell r="B2245" t="str">
            <v>Oct 2014</v>
          </cell>
          <cell r="C2245" t="str">
            <v>RLS</v>
          </cell>
          <cell r="K2245" t="e">
            <v>#REF!</v>
          </cell>
          <cell r="L2245" t="e">
            <v>#REF!</v>
          </cell>
        </row>
        <row r="2246">
          <cell r="B2246" t="str">
            <v>Nov 2014</v>
          </cell>
          <cell r="C2246" t="str">
            <v>RLS</v>
          </cell>
          <cell r="K2246" t="e">
            <v>#REF!</v>
          </cell>
          <cell r="L2246" t="e">
            <v>#REF!</v>
          </cell>
        </row>
        <row r="2247">
          <cell r="B2247" t="str">
            <v>Dec 2014</v>
          </cell>
          <cell r="C2247" t="str">
            <v>RLS</v>
          </cell>
          <cell r="K2247" t="e">
            <v>#REF!</v>
          </cell>
          <cell r="L2247" t="e">
            <v>#REF!</v>
          </cell>
        </row>
        <row r="2248">
          <cell r="B2248" t="str">
            <v>Jan 2015</v>
          </cell>
          <cell r="C2248" t="str">
            <v>RLS</v>
          </cell>
          <cell r="K2248" t="e">
            <v>#REF!</v>
          </cell>
          <cell r="L2248" t="e">
            <v>#REF!</v>
          </cell>
        </row>
        <row r="2249">
          <cell r="B2249" t="str">
            <v>Feb 2015</v>
          </cell>
          <cell r="C2249" t="str">
            <v>RLS</v>
          </cell>
          <cell r="K2249" t="e">
            <v>#REF!</v>
          </cell>
          <cell r="L2249" t="e">
            <v>#REF!</v>
          </cell>
        </row>
        <row r="2250">
          <cell r="B2250" t="str">
            <v>Mar 2015</v>
          </cell>
          <cell r="C2250" t="str">
            <v>RLS</v>
          </cell>
          <cell r="K2250" t="e">
            <v>#REF!</v>
          </cell>
          <cell r="L2250" t="e">
            <v>#REF!</v>
          </cell>
        </row>
        <row r="2251">
          <cell r="B2251" t="str">
            <v>Apr 2015</v>
          </cell>
          <cell r="C2251" t="str">
            <v>RLS</v>
          </cell>
          <cell r="K2251" t="e">
            <v>#REF!</v>
          </cell>
          <cell r="L2251" t="e">
            <v>#REF!</v>
          </cell>
        </row>
        <row r="2252">
          <cell r="B2252" t="str">
            <v>May 2015</v>
          </cell>
          <cell r="C2252" t="str">
            <v>RLS</v>
          </cell>
          <cell r="K2252" t="e">
            <v>#REF!</v>
          </cell>
          <cell r="L2252" t="e">
            <v>#REF!</v>
          </cell>
        </row>
        <row r="2253">
          <cell r="B2253" t="str">
            <v>Jun 2015</v>
          </cell>
          <cell r="C2253" t="str">
            <v>RLS</v>
          </cell>
          <cell r="K2253" t="e">
            <v>#REF!</v>
          </cell>
          <cell r="L2253" t="e">
            <v>#REF!</v>
          </cell>
        </row>
        <row r="2254">
          <cell r="B2254" t="str">
            <v>Jul 2015</v>
          </cell>
          <cell r="C2254" t="str">
            <v>RLS</v>
          </cell>
          <cell r="K2254" t="e">
            <v>#REF!</v>
          </cell>
          <cell r="L2254" t="e">
            <v>#REF!</v>
          </cell>
        </row>
        <row r="2255">
          <cell r="B2255" t="str">
            <v>Aug 2015</v>
          </cell>
          <cell r="C2255" t="str">
            <v>RLS</v>
          </cell>
          <cell r="K2255" t="e">
            <v>#REF!</v>
          </cell>
          <cell r="L2255" t="e">
            <v>#REF!</v>
          </cell>
        </row>
        <row r="2256">
          <cell r="B2256" t="str">
            <v>Sep 2015</v>
          </cell>
          <cell r="C2256" t="str">
            <v>RLS</v>
          </cell>
          <cell r="K2256" t="e">
            <v>#REF!</v>
          </cell>
          <cell r="L2256" t="e">
            <v>#REF!</v>
          </cell>
        </row>
        <row r="2257">
          <cell r="B2257" t="str">
            <v>Oct 2014</v>
          </cell>
          <cell r="C2257" t="str">
            <v>RLS</v>
          </cell>
          <cell r="K2257" t="e">
            <v>#REF!</v>
          </cell>
          <cell r="L2257" t="e">
            <v>#REF!</v>
          </cell>
        </row>
        <row r="2258">
          <cell r="B2258" t="str">
            <v>Nov 2014</v>
          </cell>
          <cell r="C2258" t="str">
            <v>RLS</v>
          </cell>
          <cell r="K2258" t="e">
            <v>#REF!</v>
          </cell>
          <cell r="L2258" t="e">
            <v>#REF!</v>
          </cell>
        </row>
        <row r="2259">
          <cell r="B2259" t="str">
            <v>Dec 2014</v>
          </cell>
          <cell r="C2259" t="str">
            <v>RLS</v>
          </cell>
          <cell r="K2259" t="e">
            <v>#REF!</v>
          </cell>
          <cell r="L2259" t="e">
            <v>#REF!</v>
          </cell>
        </row>
        <row r="2260">
          <cell r="B2260" t="str">
            <v>Jan 2015</v>
          </cell>
          <cell r="C2260" t="str">
            <v>RLS</v>
          </cell>
          <cell r="K2260" t="e">
            <v>#REF!</v>
          </cell>
          <cell r="L2260" t="e">
            <v>#REF!</v>
          </cell>
        </row>
        <row r="2261">
          <cell r="B2261" t="str">
            <v>Feb 2015</v>
          </cell>
          <cell r="C2261" t="str">
            <v>RLS</v>
          </cell>
          <cell r="K2261" t="e">
            <v>#REF!</v>
          </cell>
          <cell r="L2261" t="e">
            <v>#REF!</v>
          </cell>
        </row>
        <row r="2262">
          <cell r="B2262" t="str">
            <v>Mar 2015</v>
          </cell>
          <cell r="C2262" t="str">
            <v>RLS</v>
          </cell>
          <cell r="K2262" t="e">
            <v>#REF!</v>
          </cell>
          <cell r="L2262" t="e">
            <v>#REF!</v>
          </cell>
        </row>
        <row r="2263">
          <cell r="B2263" t="str">
            <v>Apr 2015</v>
          </cell>
          <cell r="C2263" t="str">
            <v>RLS</v>
          </cell>
          <cell r="K2263" t="e">
            <v>#REF!</v>
          </cell>
          <cell r="L2263" t="e">
            <v>#REF!</v>
          </cell>
        </row>
        <row r="2264">
          <cell r="B2264" t="str">
            <v>May 2015</v>
          </cell>
          <cell r="C2264" t="str">
            <v>RLS</v>
          </cell>
          <cell r="K2264" t="e">
            <v>#REF!</v>
          </cell>
          <cell r="L2264" t="e">
            <v>#REF!</v>
          </cell>
        </row>
        <row r="2265">
          <cell r="B2265" t="str">
            <v>Jun 2015</v>
          </cell>
          <cell r="C2265" t="str">
            <v>RLS</v>
          </cell>
          <cell r="K2265" t="e">
            <v>#REF!</v>
          </cell>
          <cell r="L2265" t="e">
            <v>#REF!</v>
          </cell>
        </row>
        <row r="2266">
          <cell r="B2266" t="str">
            <v>Jul 2015</v>
          </cell>
          <cell r="C2266" t="str">
            <v>RLS</v>
          </cell>
          <cell r="K2266" t="e">
            <v>#REF!</v>
          </cell>
          <cell r="L2266" t="e">
            <v>#REF!</v>
          </cell>
        </row>
        <row r="2267">
          <cell r="B2267" t="str">
            <v>Aug 2015</v>
          </cell>
          <cell r="C2267" t="str">
            <v>RLS</v>
          </cell>
          <cell r="K2267" t="e">
            <v>#REF!</v>
          </cell>
          <cell r="L2267" t="e">
            <v>#REF!</v>
          </cell>
        </row>
        <row r="2268">
          <cell r="B2268" t="str">
            <v>Sep 2015</v>
          </cell>
          <cell r="C2268" t="str">
            <v>DSK</v>
          </cell>
          <cell r="K2268" t="e">
            <v>#REF!</v>
          </cell>
          <cell r="L2268" t="e">
            <v>#REF!</v>
          </cell>
        </row>
        <row r="2269">
          <cell r="B2269" t="str">
            <v>Oct 2014</v>
          </cell>
          <cell r="C2269" t="str">
            <v>DSK</v>
          </cell>
          <cell r="K2269" t="e">
            <v>#REF!</v>
          </cell>
          <cell r="L2269" t="e">
            <v>#REF!</v>
          </cell>
        </row>
        <row r="2270">
          <cell r="B2270" t="str">
            <v>Nov 2014</v>
          </cell>
          <cell r="C2270" t="str">
            <v>LS</v>
          </cell>
          <cell r="K2270" t="e">
            <v>#REF!</v>
          </cell>
          <cell r="L2270" t="e">
            <v>#REF!</v>
          </cell>
        </row>
        <row r="2271">
          <cell r="B2271" t="str">
            <v>Dec 2014</v>
          </cell>
          <cell r="C2271" t="str">
            <v>LS</v>
          </cell>
          <cell r="K2271" t="e">
            <v>#REF!</v>
          </cell>
          <cell r="L2271" t="e">
            <v>#REF!</v>
          </cell>
        </row>
        <row r="2272">
          <cell r="B2272" t="str">
            <v>Jan 2015</v>
          </cell>
          <cell r="C2272" t="str">
            <v>LS</v>
          </cell>
          <cell r="K2272" t="e">
            <v>#REF!</v>
          </cell>
          <cell r="L2272" t="e">
            <v>#REF!</v>
          </cell>
        </row>
        <row r="2273">
          <cell r="B2273" t="str">
            <v>Feb 2015</v>
          </cell>
          <cell r="C2273" t="str">
            <v>LS</v>
          </cell>
          <cell r="K2273" t="e">
            <v>#REF!</v>
          </cell>
          <cell r="L2273" t="e">
            <v>#REF!</v>
          </cell>
        </row>
        <row r="2274">
          <cell r="B2274" t="str">
            <v>Mar 2015</v>
          </cell>
          <cell r="C2274" t="str">
            <v>LS</v>
          </cell>
          <cell r="K2274" t="e">
            <v>#REF!</v>
          </cell>
          <cell r="L2274" t="e">
            <v>#REF!</v>
          </cell>
        </row>
        <row r="2275">
          <cell r="B2275" t="str">
            <v>Apr 2015</v>
          </cell>
          <cell r="C2275" t="str">
            <v>LS</v>
          </cell>
          <cell r="K2275" t="e">
            <v>#REF!</v>
          </cell>
          <cell r="L2275" t="e">
            <v>#REF!</v>
          </cell>
        </row>
        <row r="2276">
          <cell r="B2276" t="str">
            <v>May 2015</v>
          </cell>
          <cell r="C2276" t="str">
            <v>LS</v>
          </cell>
          <cell r="K2276" t="e">
            <v>#REF!</v>
          </cell>
          <cell r="L2276" t="e">
            <v>#REF!</v>
          </cell>
        </row>
        <row r="2277">
          <cell r="B2277" t="str">
            <v>Jun 2015</v>
          </cell>
          <cell r="C2277" t="str">
            <v>LS</v>
          </cell>
          <cell r="K2277" t="e">
            <v>#REF!</v>
          </cell>
          <cell r="L2277" t="e">
            <v>#REF!</v>
          </cell>
        </row>
        <row r="2278">
          <cell r="B2278" t="str">
            <v>Jul 2015</v>
          </cell>
          <cell r="C2278" t="str">
            <v>LS</v>
          </cell>
          <cell r="K2278" t="e">
            <v>#REF!</v>
          </cell>
          <cell r="L2278" t="e">
            <v>#REF!</v>
          </cell>
        </row>
        <row r="2279">
          <cell r="B2279" t="str">
            <v>Aug 2015</v>
          </cell>
          <cell r="C2279" t="str">
            <v>LS</v>
          </cell>
          <cell r="K2279" t="e">
            <v>#REF!</v>
          </cell>
          <cell r="L2279" t="e">
            <v>#REF!</v>
          </cell>
        </row>
        <row r="2280">
          <cell r="B2280" t="str">
            <v>Sep 2015</v>
          </cell>
          <cell r="C2280" t="str">
            <v>LS</v>
          </cell>
          <cell r="K2280" t="e">
            <v>#REF!</v>
          </cell>
          <cell r="L2280" t="e">
            <v>#REF!</v>
          </cell>
        </row>
        <row r="2281">
          <cell r="B2281" t="str">
            <v>Oct 2014</v>
          </cell>
          <cell r="C2281" t="str">
            <v>LS</v>
          </cell>
          <cell r="K2281" t="e">
            <v>#REF!</v>
          </cell>
          <cell r="L2281" t="e">
            <v>#REF!</v>
          </cell>
        </row>
        <row r="2282">
          <cell r="B2282" t="str">
            <v>Nov 2014</v>
          </cell>
          <cell r="C2282" t="str">
            <v>LS</v>
          </cell>
          <cell r="K2282" t="e">
            <v>#REF!</v>
          </cell>
          <cell r="L2282" t="e">
            <v>#REF!</v>
          </cell>
        </row>
        <row r="2283">
          <cell r="B2283" t="str">
            <v>Dec 2014</v>
          </cell>
          <cell r="C2283" t="str">
            <v>LS</v>
          </cell>
          <cell r="K2283" t="e">
            <v>#REF!</v>
          </cell>
          <cell r="L2283" t="e">
            <v>#REF!</v>
          </cell>
        </row>
        <row r="2284">
          <cell r="B2284" t="str">
            <v>Jan 2015</v>
          </cell>
          <cell r="C2284" t="str">
            <v>LS</v>
          </cell>
          <cell r="K2284" t="e">
            <v>#REF!</v>
          </cell>
          <cell r="L2284" t="e">
            <v>#REF!</v>
          </cell>
        </row>
        <row r="2285">
          <cell r="B2285" t="str">
            <v>Feb 2015</v>
          </cell>
          <cell r="C2285" t="str">
            <v>LS</v>
          </cell>
          <cell r="K2285" t="e">
            <v>#REF!</v>
          </cell>
          <cell r="L2285" t="e">
            <v>#REF!</v>
          </cell>
        </row>
        <row r="2286">
          <cell r="B2286" t="str">
            <v>Mar 2015</v>
          </cell>
          <cell r="C2286" t="str">
            <v>LS</v>
          </cell>
          <cell r="K2286" t="e">
            <v>#REF!</v>
          </cell>
          <cell r="L2286" t="e">
            <v>#REF!</v>
          </cell>
        </row>
        <row r="2287">
          <cell r="B2287" t="str">
            <v>Apr 2015</v>
          </cell>
          <cell r="C2287" t="str">
            <v>LS</v>
          </cell>
          <cell r="K2287" t="e">
            <v>#REF!</v>
          </cell>
          <cell r="L2287" t="e">
            <v>#REF!</v>
          </cell>
        </row>
        <row r="2288">
          <cell r="B2288" t="str">
            <v>May 2015</v>
          </cell>
          <cell r="C2288" t="str">
            <v>LS</v>
          </cell>
          <cell r="K2288" t="e">
            <v>#REF!</v>
          </cell>
          <cell r="L2288" t="e">
            <v>#REF!</v>
          </cell>
        </row>
        <row r="2289">
          <cell r="B2289" t="str">
            <v>Jun 2015</v>
          </cell>
          <cell r="C2289" t="str">
            <v>LS</v>
          </cell>
          <cell r="K2289" t="e">
            <v>#REF!</v>
          </cell>
          <cell r="L2289" t="e">
            <v>#REF!</v>
          </cell>
        </row>
        <row r="2290">
          <cell r="B2290" t="str">
            <v>Jul 2015</v>
          </cell>
          <cell r="C2290" t="str">
            <v>LS</v>
          </cell>
          <cell r="K2290" t="e">
            <v>#REF!</v>
          </cell>
          <cell r="L2290" t="e">
            <v>#REF!</v>
          </cell>
        </row>
        <row r="2291">
          <cell r="B2291" t="str">
            <v>Aug 2015</v>
          </cell>
          <cell r="C2291" t="str">
            <v>LS</v>
          </cell>
          <cell r="K2291" t="e">
            <v>#REF!</v>
          </cell>
          <cell r="L2291" t="e">
            <v>#REF!</v>
          </cell>
        </row>
        <row r="2292">
          <cell r="B2292" t="str">
            <v>Sep 2015</v>
          </cell>
          <cell r="C2292" t="str">
            <v>LS</v>
          </cell>
          <cell r="K2292" t="e">
            <v>#REF!</v>
          </cell>
          <cell r="L2292" t="e">
            <v>#REF!</v>
          </cell>
        </row>
        <row r="2293">
          <cell r="B2293" t="str">
            <v>Oct 2014</v>
          </cell>
          <cell r="C2293" t="str">
            <v>LS</v>
          </cell>
          <cell r="K2293" t="e">
            <v>#REF!</v>
          </cell>
          <cell r="L2293" t="e">
            <v>#REF!</v>
          </cell>
        </row>
        <row r="2294">
          <cell r="B2294" t="str">
            <v>Nov 2014</v>
          </cell>
          <cell r="C2294" t="str">
            <v>LS</v>
          </cell>
          <cell r="K2294" t="e">
            <v>#REF!</v>
          </cell>
          <cell r="L2294" t="e">
            <v>#REF!</v>
          </cell>
        </row>
        <row r="2295">
          <cell r="B2295" t="str">
            <v>Dec 2014</v>
          </cell>
          <cell r="C2295" t="str">
            <v>LS</v>
          </cell>
          <cell r="K2295" t="e">
            <v>#REF!</v>
          </cell>
          <cell r="L2295" t="e">
            <v>#REF!</v>
          </cell>
        </row>
        <row r="2296">
          <cell r="B2296" t="str">
            <v>Jan 2015</v>
          </cell>
          <cell r="C2296" t="str">
            <v>LS</v>
          </cell>
          <cell r="K2296" t="e">
            <v>#REF!</v>
          </cell>
          <cell r="L2296" t="e">
            <v>#REF!</v>
          </cell>
        </row>
        <row r="2297">
          <cell r="B2297" t="str">
            <v>Feb 2015</v>
          </cell>
          <cell r="C2297" t="str">
            <v>LS</v>
          </cell>
          <cell r="K2297" t="e">
            <v>#REF!</v>
          </cell>
          <cell r="L2297" t="e">
            <v>#REF!</v>
          </cell>
        </row>
        <row r="2298">
          <cell r="B2298" t="str">
            <v>Mar 2015</v>
          </cell>
          <cell r="C2298" t="str">
            <v>LS</v>
          </cell>
          <cell r="K2298" t="e">
            <v>#REF!</v>
          </cell>
          <cell r="L2298" t="e">
            <v>#REF!</v>
          </cell>
        </row>
        <row r="2299">
          <cell r="B2299" t="str">
            <v>Apr 2015</v>
          </cell>
          <cell r="C2299" t="str">
            <v>LS</v>
          </cell>
          <cell r="K2299" t="e">
            <v>#REF!</v>
          </cell>
          <cell r="L2299" t="e">
            <v>#REF!</v>
          </cell>
        </row>
        <row r="2300">
          <cell r="B2300" t="str">
            <v>May 2015</v>
          </cell>
          <cell r="C2300" t="str">
            <v>LS</v>
          </cell>
          <cell r="K2300" t="e">
            <v>#REF!</v>
          </cell>
          <cell r="L2300" t="e">
            <v>#REF!</v>
          </cell>
        </row>
        <row r="2301">
          <cell r="B2301" t="str">
            <v>Jun 2015</v>
          </cell>
          <cell r="C2301" t="str">
            <v>LS</v>
          </cell>
          <cell r="K2301" t="e">
            <v>#REF!</v>
          </cell>
          <cell r="L2301" t="e">
            <v>#REF!</v>
          </cell>
        </row>
        <row r="2302">
          <cell r="B2302" t="str">
            <v>Jul 2015</v>
          </cell>
          <cell r="C2302" t="str">
            <v>LS</v>
          </cell>
          <cell r="K2302" t="e">
            <v>#REF!</v>
          </cell>
          <cell r="L2302" t="e">
            <v>#REF!</v>
          </cell>
        </row>
        <row r="2303">
          <cell r="B2303" t="str">
            <v>Aug 2015</v>
          </cell>
          <cell r="C2303" t="str">
            <v>LS</v>
          </cell>
          <cell r="K2303" t="e">
            <v>#REF!</v>
          </cell>
          <cell r="L2303" t="e">
            <v>#REF!</v>
          </cell>
        </row>
        <row r="2304">
          <cell r="B2304" t="str">
            <v>Sep 2015</v>
          </cell>
          <cell r="C2304" t="str">
            <v>LS</v>
          </cell>
          <cell r="K2304" t="e">
            <v>#REF!</v>
          </cell>
          <cell r="L2304" t="e">
            <v>#REF!</v>
          </cell>
        </row>
        <row r="2305">
          <cell r="B2305" t="str">
            <v>Oct 2014</v>
          </cell>
          <cell r="C2305" t="str">
            <v>LS</v>
          </cell>
          <cell r="K2305" t="e">
            <v>#REF!</v>
          </cell>
          <cell r="L2305" t="e">
            <v>#REF!</v>
          </cell>
        </row>
        <row r="2306">
          <cell r="B2306" t="str">
            <v>Nov 2014</v>
          </cell>
          <cell r="C2306" t="str">
            <v>LS</v>
          </cell>
          <cell r="K2306" t="e">
            <v>#REF!</v>
          </cell>
          <cell r="L2306" t="e">
            <v>#REF!</v>
          </cell>
        </row>
        <row r="2307">
          <cell r="B2307" t="str">
            <v>Dec 2014</v>
          </cell>
          <cell r="C2307" t="str">
            <v>LS</v>
          </cell>
          <cell r="K2307" t="e">
            <v>#REF!</v>
          </cell>
          <cell r="L2307" t="e">
            <v>#REF!</v>
          </cell>
        </row>
        <row r="2308">
          <cell r="B2308" t="str">
            <v>Jan 2015</v>
          </cell>
          <cell r="C2308" t="str">
            <v>LS</v>
          </cell>
          <cell r="K2308" t="e">
            <v>#REF!</v>
          </cell>
          <cell r="L2308" t="e">
            <v>#REF!</v>
          </cell>
        </row>
        <row r="2309">
          <cell r="B2309" t="str">
            <v>Feb 2015</v>
          </cell>
          <cell r="C2309" t="str">
            <v>LS</v>
          </cell>
          <cell r="K2309" t="e">
            <v>#REF!</v>
          </cell>
          <cell r="L2309" t="e">
            <v>#REF!</v>
          </cell>
        </row>
        <row r="2310">
          <cell r="B2310" t="str">
            <v>Mar 2015</v>
          </cell>
          <cell r="C2310" t="str">
            <v>LS</v>
          </cell>
          <cell r="K2310" t="e">
            <v>#REF!</v>
          </cell>
          <cell r="L2310" t="e">
            <v>#REF!</v>
          </cell>
        </row>
        <row r="2311">
          <cell r="B2311" t="str">
            <v>Apr 2015</v>
          </cell>
          <cell r="C2311" t="str">
            <v>LS</v>
          </cell>
          <cell r="K2311" t="e">
            <v>#REF!</v>
          </cell>
          <cell r="L2311" t="e">
            <v>#REF!</v>
          </cell>
        </row>
        <row r="2312">
          <cell r="B2312" t="str">
            <v>May 2015</v>
          </cell>
          <cell r="C2312" t="str">
            <v>LS</v>
          </cell>
          <cell r="K2312" t="e">
            <v>#REF!</v>
          </cell>
          <cell r="L2312" t="e">
            <v>#REF!</v>
          </cell>
        </row>
        <row r="2313">
          <cell r="B2313" t="str">
            <v>Jun 2015</v>
          </cell>
          <cell r="C2313" t="str">
            <v>LS</v>
          </cell>
          <cell r="K2313" t="e">
            <v>#REF!</v>
          </cell>
          <cell r="L2313" t="e">
            <v>#REF!</v>
          </cell>
        </row>
        <row r="2314">
          <cell r="B2314" t="str">
            <v>Jul 2015</v>
          </cell>
          <cell r="C2314" t="str">
            <v>LS</v>
          </cell>
          <cell r="K2314" t="e">
            <v>#REF!</v>
          </cell>
          <cell r="L2314" t="e">
            <v>#REF!</v>
          </cell>
        </row>
        <row r="2315">
          <cell r="B2315" t="str">
            <v>Aug 2015</v>
          </cell>
          <cell r="C2315" t="str">
            <v>LS</v>
          </cell>
          <cell r="K2315" t="e">
            <v>#REF!</v>
          </cell>
          <cell r="L2315" t="e">
            <v>#REF!</v>
          </cell>
        </row>
        <row r="2316">
          <cell r="B2316" t="str">
            <v>Sep 2015</v>
          </cell>
          <cell r="C2316" t="str">
            <v>LS</v>
          </cell>
          <cell r="K2316" t="e">
            <v>#REF!</v>
          </cell>
          <cell r="L2316" t="e">
            <v>#REF!</v>
          </cell>
        </row>
        <row r="2317">
          <cell r="B2317" t="str">
            <v>Oct 2014</v>
          </cell>
          <cell r="C2317" t="str">
            <v>LS</v>
          </cell>
          <cell r="K2317" t="e">
            <v>#REF!</v>
          </cell>
          <cell r="L2317" t="e">
            <v>#REF!</v>
          </cell>
        </row>
        <row r="2318">
          <cell r="B2318" t="str">
            <v>Nov 2014</v>
          </cell>
          <cell r="C2318" t="str">
            <v>LS</v>
          </cell>
          <cell r="K2318" t="e">
            <v>#REF!</v>
          </cell>
          <cell r="L2318" t="e">
            <v>#REF!</v>
          </cell>
        </row>
        <row r="2319">
          <cell r="B2319" t="str">
            <v>Dec 2014</v>
          </cell>
          <cell r="C2319" t="str">
            <v>LS</v>
          </cell>
          <cell r="K2319" t="e">
            <v>#REF!</v>
          </cell>
          <cell r="L2319" t="e">
            <v>#REF!</v>
          </cell>
        </row>
        <row r="2320">
          <cell r="B2320" t="str">
            <v>Jan 2015</v>
          </cell>
          <cell r="C2320" t="str">
            <v>LS</v>
          </cell>
          <cell r="K2320" t="e">
            <v>#REF!</v>
          </cell>
          <cell r="L2320" t="e">
            <v>#REF!</v>
          </cell>
        </row>
        <row r="2321">
          <cell r="B2321" t="str">
            <v>Feb 2015</v>
          </cell>
          <cell r="C2321" t="str">
            <v>LS</v>
          </cell>
          <cell r="K2321" t="e">
            <v>#REF!</v>
          </cell>
          <cell r="L2321" t="e">
            <v>#REF!</v>
          </cell>
        </row>
        <row r="2322">
          <cell r="B2322" t="str">
            <v>Mar 2015</v>
          </cell>
          <cell r="C2322" t="str">
            <v>LS</v>
          </cell>
          <cell r="K2322" t="e">
            <v>#REF!</v>
          </cell>
          <cell r="L2322" t="e">
            <v>#REF!</v>
          </cell>
        </row>
        <row r="2323">
          <cell r="B2323" t="str">
            <v>Apr 2015</v>
          </cell>
          <cell r="C2323" t="str">
            <v>LS</v>
          </cell>
          <cell r="K2323" t="e">
            <v>#REF!</v>
          </cell>
          <cell r="L2323" t="e">
            <v>#REF!</v>
          </cell>
        </row>
        <row r="2324">
          <cell r="B2324" t="str">
            <v>May 2015</v>
          </cell>
          <cell r="C2324" t="str">
            <v>LS</v>
          </cell>
          <cell r="K2324" t="e">
            <v>#REF!</v>
          </cell>
          <cell r="L2324" t="e">
            <v>#REF!</v>
          </cell>
        </row>
        <row r="2325">
          <cell r="B2325" t="str">
            <v>Jun 2015</v>
          </cell>
          <cell r="C2325" t="str">
            <v>LS</v>
          </cell>
          <cell r="K2325" t="e">
            <v>#REF!</v>
          </cell>
          <cell r="L2325" t="e">
            <v>#REF!</v>
          </cell>
        </row>
        <row r="2326">
          <cell r="B2326" t="str">
            <v>Jul 2015</v>
          </cell>
          <cell r="C2326" t="str">
            <v>RLS</v>
          </cell>
          <cell r="K2326" t="e">
            <v>#REF!</v>
          </cell>
          <cell r="L2326" t="e">
            <v>#REF!</v>
          </cell>
        </row>
        <row r="2327">
          <cell r="B2327" t="str">
            <v>Aug 2015</v>
          </cell>
          <cell r="C2327" t="str">
            <v>RLS</v>
          </cell>
          <cell r="K2327" t="e">
            <v>#REF!</v>
          </cell>
          <cell r="L2327" t="e">
            <v>#REF!</v>
          </cell>
        </row>
        <row r="2328">
          <cell r="B2328" t="str">
            <v>Sep 2015</v>
          </cell>
          <cell r="C2328" t="str">
            <v>RLS</v>
          </cell>
          <cell r="K2328" t="e">
            <v>#REF!</v>
          </cell>
          <cell r="L2328" t="e">
            <v>#REF!</v>
          </cell>
        </row>
        <row r="2329">
          <cell r="B2329" t="str">
            <v>Oct 2014</v>
          </cell>
          <cell r="C2329" t="str">
            <v>RLS</v>
          </cell>
          <cell r="K2329" t="e">
            <v>#REF!</v>
          </cell>
          <cell r="L2329" t="e">
            <v>#REF!</v>
          </cell>
        </row>
        <row r="2330">
          <cell r="B2330" t="str">
            <v>Nov 2014</v>
          </cell>
          <cell r="C2330" t="str">
            <v>RLS</v>
          </cell>
          <cell r="K2330" t="e">
            <v>#REF!</v>
          </cell>
          <cell r="L2330" t="e">
            <v>#REF!</v>
          </cell>
        </row>
        <row r="2331">
          <cell r="B2331" t="str">
            <v>Dec 2014</v>
          </cell>
          <cell r="C2331" t="str">
            <v>RLS</v>
          </cell>
          <cell r="K2331" t="e">
            <v>#REF!</v>
          </cell>
          <cell r="L2331" t="e">
            <v>#REF!</v>
          </cell>
        </row>
        <row r="2332">
          <cell r="B2332" t="str">
            <v>Jan 2015</v>
          </cell>
          <cell r="C2332" t="str">
            <v>RLS</v>
          </cell>
          <cell r="K2332" t="e">
            <v>#REF!</v>
          </cell>
          <cell r="L2332" t="e">
            <v>#REF!</v>
          </cell>
        </row>
        <row r="2333">
          <cell r="B2333" t="str">
            <v>Feb 2015</v>
          </cell>
          <cell r="C2333" t="str">
            <v>RLS</v>
          </cell>
          <cell r="K2333" t="e">
            <v>#REF!</v>
          </cell>
          <cell r="L2333" t="e">
            <v>#REF!</v>
          </cell>
        </row>
        <row r="2334">
          <cell r="B2334" t="str">
            <v>Mar 2015</v>
          </cell>
          <cell r="C2334" t="str">
            <v>RLS</v>
          </cell>
          <cell r="K2334" t="e">
            <v>#REF!</v>
          </cell>
          <cell r="L2334" t="e">
            <v>#REF!</v>
          </cell>
        </row>
        <row r="2335">
          <cell r="B2335" t="str">
            <v>Apr 2015</v>
          </cell>
          <cell r="C2335" t="str">
            <v>RLS</v>
          </cell>
          <cell r="K2335" t="e">
            <v>#REF!</v>
          </cell>
          <cell r="L2335" t="e">
            <v>#REF!</v>
          </cell>
        </row>
        <row r="2336">
          <cell r="B2336" t="str">
            <v>May 2015</v>
          </cell>
          <cell r="C2336" t="str">
            <v>RLS</v>
          </cell>
          <cell r="K2336" t="e">
            <v>#REF!</v>
          </cell>
          <cell r="L2336" t="e">
            <v>#REF!</v>
          </cell>
        </row>
        <row r="2337">
          <cell r="B2337" t="str">
            <v>Jun 2015</v>
          </cell>
          <cell r="C2337" t="str">
            <v>RLS</v>
          </cell>
          <cell r="K2337" t="e">
            <v>#REF!</v>
          </cell>
          <cell r="L2337" t="e">
            <v>#REF!</v>
          </cell>
        </row>
        <row r="2338">
          <cell r="B2338" t="str">
            <v>Jul 2015</v>
          </cell>
          <cell r="C2338" t="str">
            <v>RLS</v>
          </cell>
          <cell r="K2338" t="e">
            <v>#REF!</v>
          </cell>
          <cell r="L2338" t="e">
            <v>#REF!</v>
          </cell>
        </row>
        <row r="2339">
          <cell r="B2339" t="str">
            <v>Aug 2015</v>
          </cell>
          <cell r="C2339" t="str">
            <v>RLS</v>
          </cell>
          <cell r="K2339" t="e">
            <v>#REF!</v>
          </cell>
          <cell r="L2339" t="e">
            <v>#REF!</v>
          </cell>
        </row>
        <row r="2340">
          <cell r="B2340" t="str">
            <v>Sep 2015</v>
          </cell>
          <cell r="C2340" t="str">
            <v>RLS</v>
          </cell>
          <cell r="K2340" t="e">
            <v>#REF!</v>
          </cell>
          <cell r="L2340" t="e">
            <v>#REF!</v>
          </cell>
        </row>
        <row r="2341">
          <cell r="B2341" t="str">
            <v>Oct 2014</v>
          </cell>
          <cell r="C2341" t="str">
            <v>RLS</v>
          </cell>
          <cell r="K2341" t="e">
            <v>#REF!</v>
          </cell>
          <cell r="L2341" t="e">
            <v>#REF!</v>
          </cell>
        </row>
        <row r="2342">
          <cell r="B2342" t="str">
            <v>Nov 2014</v>
          </cell>
          <cell r="C2342" t="str">
            <v>RLS</v>
          </cell>
          <cell r="K2342" t="e">
            <v>#REF!</v>
          </cell>
          <cell r="L2342" t="e">
            <v>#REF!</v>
          </cell>
        </row>
        <row r="2343">
          <cell r="B2343" t="str">
            <v>Dec 2014</v>
          </cell>
          <cell r="C2343" t="str">
            <v>RLS</v>
          </cell>
          <cell r="K2343" t="e">
            <v>#REF!</v>
          </cell>
          <cell r="L2343" t="e">
            <v>#REF!</v>
          </cell>
        </row>
        <row r="2344">
          <cell r="B2344" t="str">
            <v>Jan 2015</v>
          </cell>
          <cell r="C2344" t="str">
            <v>RLS</v>
          </cell>
          <cell r="K2344" t="e">
            <v>#REF!</v>
          </cell>
          <cell r="L2344" t="e">
            <v>#REF!</v>
          </cell>
        </row>
        <row r="2345">
          <cell r="B2345" t="str">
            <v>Feb 2015</v>
          </cell>
          <cell r="C2345" t="str">
            <v>RLS</v>
          </cell>
          <cell r="K2345" t="e">
            <v>#REF!</v>
          </cell>
          <cell r="L2345" t="e">
            <v>#REF!</v>
          </cell>
        </row>
        <row r="2346">
          <cell r="B2346" t="str">
            <v>Mar 2015</v>
          </cell>
          <cell r="C2346" t="str">
            <v>RLS</v>
          </cell>
          <cell r="K2346" t="e">
            <v>#REF!</v>
          </cell>
          <cell r="L2346" t="e">
            <v>#REF!</v>
          </cell>
        </row>
        <row r="2347">
          <cell r="B2347" t="str">
            <v>Apr 2015</v>
          </cell>
          <cell r="C2347" t="str">
            <v>RLS</v>
          </cell>
          <cell r="K2347" t="e">
            <v>#REF!</v>
          </cell>
          <cell r="L2347" t="e">
            <v>#REF!</v>
          </cell>
        </row>
        <row r="2348">
          <cell r="B2348" t="str">
            <v>May 2015</v>
          </cell>
          <cell r="C2348" t="str">
            <v>RLS</v>
          </cell>
          <cell r="K2348" t="e">
            <v>#REF!</v>
          </cell>
          <cell r="L2348" t="e">
            <v>#REF!</v>
          </cell>
        </row>
        <row r="2349">
          <cell r="B2349" t="str">
            <v>Jun 2015</v>
          </cell>
          <cell r="C2349" t="str">
            <v>RLS</v>
          </cell>
          <cell r="K2349" t="e">
            <v>#REF!</v>
          </cell>
          <cell r="L2349" t="e">
            <v>#REF!</v>
          </cell>
        </row>
        <row r="2350">
          <cell r="B2350" t="str">
            <v>Jul 2015</v>
          </cell>
          <cell r="C2350" t="str">
            <v>RLS</v>
          </cell>
          <cell r="K2350" t="e">
            <v>#REF!</v>
          </cell>
          <cell r="L2350" t="e">
            <v>#REF!</v>
          </cell>
        </row>
        <row r="2351">
          <cell r="B2351" t="str">
            <v>Aug 2015</v>
          </cell>
          <cell r="C2351" t="str">
            <v>RLS</v>
          </cell>
          <cell r="K2351" t="e">
            <v>#REF!</v>
          </cell>
          <cell r="L2351" t="e">
            <v>#REF!</v>
          </cell>
        </row>
        <row r="2352">
          <cell r="B2352" t="str">
            <v>Sep 2015</v>
          </cell>
          <cell r="C2352" t="str">
            <v>RLS</v>
          </cell>
          <cell r="K2352" t="e">
            <v>#REF!</v>
          </cell>
          <cell r="L2352" t="e">
            <v>#REF!</v>
          </cell>
        </row>
        <row r="2353">
          <cell r="B2353" t="str">
            <v>Oct 2014</v>
          </cell>
          <cell r="C2353" t="str">
            <v>RLS</v>
          </cell>
          <cell r="K2353" t="e">
            <v>#REF!</v>
          </cell>
          <cell r="L2353" t="e">
            <v>#REF!</v>
          </cell>
        </row>
        <row r="2354">
          <cell r="B2354" t="str">
            <v>Nov 2014</v>
          </cell>
          <cell r="C2354" t="str">
            <v>RLS</v>
          </cell>
          <cell r="K2354" t="e">
            <v>#REF!</v>
          </cell>
          <cell r="L2354" t="e">
            <v>#REF!</v>
          </cell>
        </row>
        <row r="2355">
          <cell r="B2355" t="str">
            <v>Dec 2014</v>
          </cell>
          <cell r="C2355" t="str">
            <v>RLS</v>
          </cell>
          <cell r="K2355" t="e">
            <v>#REF!</v>
          </cell>
          <cell r="L2355" t="e">
            <v>#REF!</v>
          </cell>
        </row>
        <row r="2356">
          <cell r="B2356" t="str">
            <v>Jan 2015</v>
          </cell>
          <cell r="C2356" t="str">
            <v>RLS</v>
          </cell>
          <cell r="K2356" t="e">
            <v>#REF!</v>
          </cell>
          <cell r="L2356" t="e">
            <v>#REF!</v>
          </cell>
        </row>
        <row r="2357">
          <cell r="B2357" t="str">
            <v>Feb 2015</v>
          </cell>
          <cell r="C2357" t="str">
            <v>RLS</v>
          </cell>
          <cell r="K2357" t="e">
            <v>#REF!</v>
          </cell>
          <cell r="L2357" t="e">
            <v>#REF!</v>
          </cell>
        </row>
        <row r="2358">
          <cell r="B2358" t="str">
            <v>Mar 2015</v>
          </cell>
          <cell r="C2358" t="str">
            <v>RLS</v>
          </cell>
          <cell r="K2358" t="e">
            <v>#REF!</v>
          </cell>
          <cell r="L2358" t="e">
            <v>#REF!</v>
          </cell>
        </row>
        <row r="2359">
          <cell r="B2359" t="str">
            <v>Apr 2015</v>
          </cell>
          <cell r="C2359" t="str">
            <v>RLS</v>
          </cell>
          <cell r="K2359" t="e">
            <v>#REF!</v>
          </cell>
          <cell r="L2359" t="e">
            <v>#REF!</v>
          </cell>
        </row>
        <row r="2360">
          <cell r="B2360" t="str">
            <v>May 2015</v>
          </cell>
          <cell r="C2360" t="str">
            <v>RLS</v>
          </cell>
          <cell r="K2360" t="e">
            <v>#REF!</v>
          </cell>
          <cell r="L2360" t="e">
            <v>#REF!</v>
          </cell>
        </row>
        <row r="2361">
          <cell r="B2361" t="str">
            <v>Jun 2015</v>
          </cell>
          <cell r="C2361" t="str">
            <v>RLS</v>
          </cell>
          <cell r="K2361" t="e">
            <v>#REF!</v>
          </cell>
          <cell r="L2361" t="e">
            <v>#REF!</v>
          </cell>
        </row>
        <row r="2362">
          <cell r="B2362" t="str">
            <v>Jul 2015</v>
          </cell>
          <cell r="C2362" t="str">
            <v>RLS</v>
          </cell>
          <cell r="K2362" t="e">
            <v>#REF!</v>
          </cell>
          <cell r="L2362" t="e">
            <v>#REF!</v>
          </cell>
        </row>
        <row r="2363">
          <cell r="B2363" t="str">
            <v>Aug 2015</v>
          </cell>
          <cell r="C2363" t="str">
            <v>RLS</v>
          </cell>
          <cell r="K2363" t="e">
            <v>#REF!</v>
          </cell>
          <cell r="L2363" t="e">
            <v>#REF!</v>
          </cell>
        </row>
        <row r="2364">
          <cell r="B2364" t="str">
            <v>Sep 2015</v>
          </cell>
          <cell r="C2364" t="str">
            <v>RLS</v>
          </cell>
          <cell r="K2364" t="e">
            <v>#REF!</v>
          </cell>
          <cell r="L2364" t="e">
            <v>#REF!</v>
          </cell>
        </row>
        <row r="2365">
          <cell r="B2365" t="str">
            <v>Oct 2014</v>
          </cell>
          <cell r="C2365" t="str">
            <v>RLS</v>
          </cell>
          <cell r="K2365" t="e">
            <v>#REF!</v>
          </cell>
          <cell r="L2365" t="e">
            <v>#REF!</v>
          </cell>
        </row>
        <row r="2366">
          <cell r="B2366" t="str">
            <v>Nov 2014</v>
          </cell>
          <cell r="C2366" t="str">
            <v>RLS</v>
          </cell>
          <cell r="K2366" t="e">
            <v>#REF!</v>
          </cell>
          <cell r="L2366" t="e">
            <v>#REF!</v>
          </cell>
        </row>
        <row r="2367">
          <cell r="B2367" t="str">
            <v>Dec 2014</v>
          </cell>
          <cell r="C2367" t="str">
            <v>RLS</v>
          </cell>
          <cell r="K2367" t="e">
            <v>#REF!</v>
          </cell>
          <cell r="L2367" t="e">
            <v>#REF!</v>
          </cell>
        </row>
        <row r="2368">
          <cell r="B2368" t="str">
            <v>Jan 2015</v>
          </cell>
          <cell r="C2368" t="str">
            <v>RLS</v>
          </cell>
          <cell r="K2368" t="e">
            <v>#REF!</v>
          </cell>
          <cell r="L2368" t="e">
            <v>#REF!</v>
          </cell>
        </row>
        <row r="2369">
          <cell r="B2369" t="str">
            <v>Feb 2015</v>
          </cell>
          <cell r="C2369" t="str">
            <v>RLS</v>
          </cell>
          <cell r="K2369" t="e">
            <v>#REF!</v>
          </cell>
          <cell r="L2369" t="e">
            <v>#REF!</v>
          </cell>
        </row>
        <row r="2370">
          <cell r="B2370" t="str">
            <v>Mar 2015</v>
          </cell>
          <cell r="C2370" t="str">
            <v>RLS</v>
          </cell>
          <cell r="K2370" t="e">
            <v>#REF!</v>
          </cell>
          <cell r="L2370" t="e">
            <v>#REF!</v>
          </cell>
        </row>
        <row r="2371">
          <cell r="B2371" t="str">
            <v>Apr 2015</v>
          </cell>
          <cell r="C2371" t="str">
            <v>RLS</v>
          </cell>
          <cell r="K2371" t="e">
            <v>#REF!</v>
          </cell>
          <cell r="L2371" t="e">
            <v>#REF!</v>
          </cell>
        </row>
        <row r="2372">
          <cell r="B2372" t="str">
            <v>May 2015</v>
          </cell>
          <cell r="C2372" t="str">
            <v>RLS</v>
          </cell>
          <cell r="K2372" t="e">
            <v>#REF!</v>
          </cell>
          <cell r="L2372" t="e">
            <v>#REF!</v>
          </cell>
        </row>
        <row r="2373">
          <cell r="B2373" t="str">
            <v>Jun 2015</v>
          </cell>
          <cell r="C2373" t="str">
            <v>RLS</v>
          </cell>
          <cell r="K2373" t="e">
            <v>#REF!</v>
          </cell>
          <cell r="L2373" t="e">
            <v>#REF!</v>
          </cell>
        </row>
        <row r="2374">
          <cell r="B2374" t="str">
            <v>Jul 2015</v>
          </cell>
          <cell r="C2374" t="str">
            <v>RLS</v>
          </cell>
          <cell r="K2374" t="e">
            <v>#REF!</v>
          </cell>
          <cell r="L2374" t="e">
            <v>#REF!</v>
          </cell>
        </row>
        <row r="2375">
          <cell r="B2375" t="str">
            <v>Aug 2015</v>
          </cell>
          <cell r="C2375" t="str">
            <v>RLS</v>
          </cell>
          <cell r="K2375" t="e">
            <v>#REF!</v>
          </cell>
          <cell r="L2375" t="e">
            <v>#REF!</v>
          </cell>
        </row>
        <row r="2376">
          <cell r="B2376" t="str">
            <v>Sep 2015</v>
          </cell>
          <cell r="C2376" t="str">
            <v>RLS</v>
          </cell>
          <cell r="K2376" t="e">
            <v>#REF!</v>
          </cell>
          <cell r="L2376" t="e">
            <v>#REF!</v>
          </cell>
        </row>
        <row r="2377">
          <cell r="B2377" t="str">
            <v>Oct 2014</v>
          </cell>
          <cell r="C2377" t="str">
            <v>RLS</v>
          </cell>
          <cell r="K2377" t="e">
            <v>#REF!</v>
          </cell>
          <cell r="L2377" t="e">
            <v>#REF!</v>
          </cell>
        </row>
        <row r="2378">
          <cell r="B2378" t="str">
            <v>Nov 2014</v>
          </cell>
          <cell r="C2378" t="str">
            <v>RLS</v>
          </cell>
          <cell r="K2378" t="e">
            <v>#REF!</v>
          </cell>
          <cell r="L2378" t="e">
            <v>#REF!</v>
          </cell>
        </row>
        <row r="2379">
          <cell r="B2379" t="str">
            <v>Dec 2014</v>
          </cell>
          <cell r="C2379" t="str">
            <v>RLS</v>
          </cell>
          <cell r="K2379" t="e">
            <v>#REF!</v>
          </cell>
          <cell r="L2379" t="e">
            <v>#REF!</v>
          </cell>
        </row>
        <row r="2380">
          <cell r="B2380" t="str">
            <v>Jan 2015</v>
          </cell>
          <cell r="C2380" t="str">
            <v>RLS</v>
          </cell>
          <cell r="K2380" t="e">
            <v>#REF!</v>
          </cell>
          <cell r="L2380" t="e">
            <v>#REF!</v>
          </cell>
        </row>
        <row r="2381">
          <cell r="B2381" t="str">
            <v>Feb 2015</v>
          </cell>
          <cell r="C2381" t="str">
            <v>RLS</v>
          </cell>
          <cell r="K2381" t="e">
            <v>#REF!</v>
          </cell>
          <cell r="L2381" t="e">
            <v>#REF!</v>
          </cell>
        </row>
        <row r="2382">
          <cell r="B2382" t="str">
            <v>Mar 2015</v>
          </cell>
          <cell r="C2382" t="str">
            <v>RLS</v>
          </cell>
          <cell r="K2382" t="e">
            <v>#REF!</v>
          </cell>
          <cell r="L2382" t="e">
            <v>#REF!</v>
          </cell>
        </row>
        <row r="2383">
          <cell r="B2383" t="str">
            <v>Apr 2015</v>
          </cell>
          <cell r="C2383" t="str">
            <v>RLS</v>
          </cell>
          <cell r="K2383" t="e">
            <v>#REF!</v>
          </cell>
          <cell r="L2383" t="e">
            <v>#REF!</v>
          </cell>
        </row>
        <row r="2384">
          <cell r="B2384" t="str">
            <v>May 2015</v>
          </cell>
          <cell r="C2384" t="str">
            <v>RLS</v>
          </cell>
          <cell r="K2384" t="e">
            <v>#REF!</v>
          </cell>
          <cell r="L2384" t="e">
            <v>#REF!</v>
          </cell>
        </row>
        <row r="2385">
          <cell r="B2385" t="str">
            <v>Jun 2015</v>
          </cell>
          <cell r="C2385" t="str">
            <v>RLS</v>
          </cell>
          <cell r="K2385" t="e">
            <v>#REF!</v>
          </cell>
          <cell r="L2385" t="e">
            <v>#REF!</v>
          </cell>
        </row>
        <row r="2386">
          <cell r="B2386" t="str">
            <v>Jul 2015</v>
          </cell>
          <cell r="C2386" t="str">
            <v>RLS</v>
          </cell>
          <cell r="K2386" t="e">
            <v>#REF!</v>
          </cell>
          <cell r="L2386" t="e">
            <v>#REF!</v>
          </cell>
        </row>
        <row r="2387">
          <cell r="B2387" t="str">
            <v>Aug 2015</v>
          </cell>
          <cell r="C2387" t="str">
            <v>RLS</v>
          </cell>
          <cell r="K2387" t="e">
            <v>#REF!</v>
          </cell>
          <cell r="L2387" t="e">
            <v>#REF!</v>
          </cell>
        </row>
        <row r="2388">
          <cell r="B2388" t="str">
            <v>Sep 2015</v>
          </cell>
          <cell r="C2388" t="str">
            <v>RLS</v>
          </cell>
          <cell r="K2388" t="e">
            <v>#REF!</v>
          </cell>
          <cell r="L2388" t="e">
            <v>#REF!</v>
          </cell>
        </row>
        <row r="2389">
          <cell r="B2389" t="str">
            <v>Oct 2014</v>
          </cell>
          <cell r="C2389" t="str">
            <v>RLS</v>
          </cell>
          <cell r="K2389" t="e">
            <v>#REF!</v>
          </cell>
          <cell r="L2389" t="e">
            <v>#REF!</v>
          </cell>
        </row>
        <row r="2390">
          <cell r="B2390" t="str">
            <v>Nov 2014</v>
          </cell>
          <cell r="C2390" t="str">
            <v>RLS</v>
          </cell>
          <cell r="K2390" t="e">
            <v>#REF!</v>
          </cell>
          <cell r="L2390" t="e">
            <v>#REF!</v>
          </cell>
        </row>
        <row r="2391">
          <cell r="B2391" t="str">
            <v>Dec 2014</v>
          </cell>
          <cell r="C2391" t="str">
            <v>RLS</v>
          </cell>
          <cell r="K2391" t="e">
            <v>#REF!</v>
          </cell>
          <cell r="L2391" t="e">
            <v>#REF!</v>
          </cell>
        </row>
        <row r="2392">
          <cell r="B2392" t="str">
            <v>Jan 2015</v>
          </cell>
          <cell r="C2392" t="str">
            <v>RLS</v>
          </cell>
          <cell r="K2392" t="e">
            <v>#REF!</v>
          </cell>
          <cell r="L2392" t="e">
            <v>#REF!</v>
          </cell>
        </row>
        <row r="2393">
          <cell r="B2393" t="str">
            <v>Feb 2015</v>
          </cell>
          <cell r="C2393" t="str">
            <v>RLS</v>
          </cell>
          <cell r="K2393" t="e">
            <v>#REF!</v>
          </cell>
          <cell r="L2393" t="e">
            <v>#REF!</v>
          </cell>
        </row>
        <row r="2394">
          <cell r="B2394" t="str">
            <v>Mar 2015</v>
          </cell>
          <cell r="C2394" t="str">
            <v>RLS</v>
          </cell>
          <cell r="K2394" t="e">
            <v>#REF!</v>
          </cell>
          <cell r="L2394" t="e">
            <v>#REF!</v>
          </cell>
        </row>
        <row r="2395">
          <cell r="B2395" t="str">
            <v>Apr 2015</v>
          </cell>
          <cell r="C2395" t="str">
            <v>RLS</v>
          </cell>
          <cell r="K2395" t="e">
            <v>#REF!</v>
          </cell>
          <cell r="L2395" t="e">
            <v>#REF!</v>
          </cell>
        </row>
        <row r="2396">
          <cell r="B2396" t="str">
            <v>May 2015</v>
          </cell>
          <cell r="C2396" t="str">
            <v>RLS</v>
          </cell>
          <cell r="K2396" t="e">
            <v>#REF!</v>
          </cell>
          <cell r="L2396" t="e">
            <v>#REF!</v>
          </cell>
        </row>
        <row r="2397">
          <cell r="B2397" t="str">
            <v>Jun 2015</v>
          </cell>
          <cell r="C2397" t="str">
            <v>RLS</v>
          </cell>
          <cell r="K2397" t="e">
            <v>#REF!</v>
          </cell>
          <cell r="L2397" t="e">
            <v>#REF!</v>
          </cell>
        </row>
        <row r="2398">
          <cell r="B2398" t="str">
            <v>Jul 2015</v>
          </cell>
          <cell r="C2398" t="str">
            <v>RLS</v>
          </cell>
          <cell r="K2398" t="e">
            <v>#REF!</v>
          </cell>
          <cell r="L2398" t="e">
            <v>#REF!</v>
          </cell>
        </row>
        <row r="2399">
          <cell r="B2399" t="str">
            <v>Aug 2015</v>
          </cell>
          <cell r="C2399" t="str">
            <v>RLS</v>
          </cell>
          <cell r="K2399" t="e">
            <v>#REF!</v>
          </cell>
          <cell r="L2399" t="e">
            <v>#REF!</v>
          </cell>
        </row>
        <row r="2400">
          <cell r="B2400" t="str">
            <v>Sep 2015</v>
          </cell>
          <cell r="C2400" t="str">
            <v>RLS</v>
          </cell>
          <cell r="K2400" t="e">
            <v>#REF!</v>
          </cell>
          <cell r="L2400" t="e">
            <v>#REF!</v>
          </cell>
        </row>
        <row r="2401">
          <cell r="B2401" t="str">
            <v>Oct 2014</v>
          </cell>
          <cell r="C2401" t="str">
            <v>RLS</v>
          </cell>
          <cell r="K2401" t="e">
            <v>#REF!</v>
          </cell>
          <cell r="L2401" t="e">
            <v>#REF!</v>
          </cell>
        </row>
        <row r="2402">
          <cell r="B2402" t="str">
            <v>Nov 2014</v>
          </cell>
          <cell r="C2402" t="str">
            <v>RLS</v>
          </cell>
          <cell r="K2402" t="e">
            <v>#REF!</v>
          </cell>
          <cell r="L2402" t="e">
            <v>#REF!</v>
          </cell>
        </row>
        <row r="2403">
          <cell r="B2403" t="str">
            <v>Dec 2014</v>
          </cell>
          <cell r="C2403" t="str">
            <v>RLS</v>
          </cell>
          <cell r="K2403" t="e">
            <v>#REF!</v>
          </cell>
          <cell r="L2403" t="e">
            <v>#REF!</v>
          </cell>
        </row>
        <row r="2404">
          <cell r="B2404" t="str">
            <v>Jan 2015</v>
          </cell>
          <cell r="C2404" t="str">
            <v>RLS</v>
          </cell>
          <cell r="K2404" t="e">
            <v>#REF!</v>
          </cell>
          <cell r="L2404" t="e">
            <v>#REF!</v>
          </cell>
        </row>
        <row r="2405">
          <cell r="B2405" t="str">
            <v>Feb 2015</v>
          </cell>
          <cell r="C2405" t="str">
            <v>RLS</v>
          </cell>
          <cell r="K2405" t="e">
            <v>#REF!</v>
          </cell>
          <cell r="L2405" t="e">
            <v>#REF!</v>
          </cell>
        </row>
        <row r="2406">
          <cell r="B2406" t="str">
            <v>Mar 2015</v>
          </cell>
          <cell r="C2406" t="str">
            <v>RLS</v>
          </cell>
          <cell r="K2406" t="e">
            <v>#REF!</v>
          </cell>
          <cell r="L2406" t="e">
            <v>#REF!</v>
          </cell>
        </row>
        <row r="2407">
          <cell r="B2407" t="str">
            <v>Apr 2015</v>
          </cell>
          <cell r="C2407" t="str">
            <v>RLS</v>
          </cell>
          <cell r="K2407" t="e">
            <v>#REF!</v>
          </cell>
          <cell r="L2407" t="e">
            <v>#REF!</v>
          </cell>
        </row>
        <row r="2408">
          <cell r="B2408" t="str">
            <v>May 2015</v>
          </cell>
          <cell r="C2408" t="str">
            <v>RLS</v>
          </cell>
          <cell r="K2408" t="e">
            <v>#REF!</v>
          </cell>
          <cell r="L2408" t="e">
            <v>#REF!</v>
          </cell>
        </row>
        <row r="2409">
          <cell r="B2409" t="str">
            <v>Jun 2015</v>
          </cell>
          <cell r="C2409" t="str">
            <v>RLS</v>
          </cell>
          <cell r="K2409" t="e">
            <v>#REF!</v>
          </cell>
          <cell r="L2409" t="e">
            <v>#REF!</v>
          </cell>
        </row>
        <row r="2410">
          <cell r="B2410" t="str">
            <v>Jul 2015</v>
          </cell>
          <cell r="C2410" t="str">
            <v>RLS</v>
          </cell>
          <cell r="K2410" t="e">
            <v>#REF!</v>
          </cell>
          <cell r="L2410" t="e">
            <v>#REF!</v>
          </cell>
        </row>
        <row r="2411">
          <cell r="B2411" t="str">
            <v>Aug 2015</v>
          </cell>
          <cell r="C2411" t="str">
            <v>RLS</v>
          </cell>
          <cell r="K2411" t="e">
            <v>#REF!</v>
          </cell>
          <cell r="L2411" t="e">
            <v>#REF!</v>
          </cell>
        </row>
        <row r="2412">
          <cell r="B2412" t="str">
            <v>Sep 2015</v>
          </cell>
          <cell r="C2412" t="str">
            <v>RLS</v>
          </cell>
          <cell r="K2412" t="e">
            <v>#REF!</v>
          </cell>
          <cell r="L2412" t="e">
            <v>#REF!</v>
          </cell>
        </row>
        <row r="2413">
          <cell r="B2413" t="str">
            <v>Oct 2014</v>
          </cell>
          <cell r="C2413" t="str">
            <v>RLS</v>
          </cell>
          <cell r="K2413" t="e">
            <v>#REF!</v>
          </cell>
          <cell r="L2413" t="e">
            <v>#REF!</v>
          </cell>
        </row>
        <row r="2414">
          <cell r="B2414" t="str">
            <v>Nov 2014</v>
          </cell>
          <cell r="C2414" t="str">
            <v>RLS</v>
          </cell>
          <cell r="K2414" t="e">
            <v>#REF!</v>
          </cell>
          <cell r="L2414" t="e">
            <v>#REF!</v>
          </cell>
        </row>
        <row r="2415">
          <cell r="B2415" t="str">
            <v>Dec 2014</v>
          </cell>
          <cell r="C2415" t="str">
            <v>RLS</v>
          </cell>
          <cell r="K2415" t="e">
            <v>#REF!</v>
          </cell>
          <cell r="L2415" t="e">
            <v>#REF!</v>
          </cell>
        </row>
        <row r="2416">
          <cell r="B2416" t="str">
            <v>Jan 2015</v>
          </cell>
          <cell r="C2416" t="str">
            <v>RLS</v>
          </cell>
          <cell r="K2416" t="e">
            <v>#REF!</v>
          </cell>
          <cell r="L2416" t="e">
            <v>#REF!</v>
          </cell>
        </row>
        <row r="2417">
          <cell r="B2417" t="str">
            <v>Feb 2015</v>
          </cell>
          <cell r="C2417" t="str">
            <v>RLS</v>
          </cell>
          <cell r="K2417" t="e">
            <v>#REF!</v>
          </cell>
          <cell r="L2417" t="e">
            <v>#REF!</v>
          </cell>
        </row>
        <row r="2418">
          <cell r="B2418" t="str">
            <v>Mar 2015</v>
          </cell>
          <cell r="C2418" t="str">
            <v>RLS</v>
          </cell>
          <cell r="K2418" t="e">
            <v>#REF!</v>
          </cell>
          <cell r="L2418" t="e">
            <v>#REF!</v>
          </cell>
        </row>
        <row r="2419">
          <cell r="B2419" t="str">
            <v>Apr 2015</v>
          </cell>
          <cell r="C2419" t="str">
            <v>RLS</v>
          </cell>
          <cell r="K2419" t="e">
            <v>#REF!</v>
          </cell>
          <cell r="L2419" t="e">
            <v>#REF!</v>
          </cell>
        </row>
        <row r="2420">
          <cell r="B2420" t="str">
            <v>May 2015</v>
          </cell>
          <cell r="C2420" t="str">
            <v>RLS</v>
          </cell>
          <cell r="K2420" t="e">
            <v>#REF!</v>
          </cell>
          <cell r="L2420" t="e">
            <v>#REF!</v>
          </cell>
        </row>
        <row r="2421">
          <cell r="B2421" t="str">
            <v>Jun 2015</v>
          </cell>
          <cell r="C2421" t="str">
            <v>RLS</v>
          </cell>
          <cell r="K2421" t="e">
            <v>#REF!</v>
          </cell>
          <cell r="L2421" t="e">
            <v>#REF!</v>
          </cell>
        </row>
        <row r="2422">
          <cell r="B2422" t="str">
            <v>Jul 2015</v>
          </cell>
          <cell r="C2422" t="str">
            <v>RLS</v>
          </cell>
          <cell r="K2422" t="e">
            <v>#REF!</v>
          </cell>
          <cell r="L2422" t="e">
            <v>#REF!</v>
          </cell>
        </row>
        <row r="2423">
          <cell r="B2423" t="str">
            <v>Aug 2015</v>
          </cell>
          <cell r="C2423" t="str">
            <v>RLS</v>
          </cell>
          <cell r="K2423" t="e">
            <v>#REF!</v>
          </cell>
          <cell r="L2423" t="e">
            <v>#REF!</v>
          </cell>
        </row>
        <row r="2424">
          <cell r="B2424" t="str">
            <v>Sep 2015</v>
          </cell>
          <cell r="C2424" t="str">
            <v>RLS</v>
          </cell>
          <cell r="K2424" t="e">
            <v>#REF!</v>
          </cell>
          <cell r="L2424" t="e">
            <v>#REF!</v>
          </cell>
        </row>
        <row r="2425">
          <cell r="B2425" t="str">
            <v>Oct 2014</v>
          </cell>
          <cell r="C2425" t="str">
            <v>RLS</v>
          </cell>
          <cell r="K2425" t="e">
            <v>#REF!</v>
          </cell>
          <cell r="L2425" t="e">
            <v>#REF!</v>
          </cell>
        </row>
        <row r="2426">
          <cell r="B2426" t="str">
            <v>Nov 2014</v>
          </cell>
          <cell r="C2426" t="str">
            <v>RLS</v>
          </cell>
          <cell r="K2426" t="e">
            <v>#REF!</v>
          </cell>
          <cell r="L2426" t="e">
            <v>#REF!</v>
          </cell>
        </row>
        <row r="2427">
          <cell r="B2427" t="str">
            <v>Dec 2014</v>
          </cell>
          <cell r="C2427" t="str">
            <v>RLS</v>
          </cell>
          <cell r="K2427" t="e">
            <v>#REF!</v>
          </cell>
          <cell r="L2427" t="e">
            <v>#REF!</v>
          </cell>
        </row>
        <row r="2428">
          <cell r="B2428" t="str">
            <v>Jan 2015</v>
          </cell>
          <cell r="C2428" t="str">
            <v>RLS</v>
          </cell>
          <cell r="K2428" t="e">
            <v>#REF!</v>
          </cell>
          <cell r="L2428" t="e">
            <v>#REF!</v>
          </cell>
        </row>
        <row r="2429">
          <cell r="B2429" t="str">
            <v>Feb 2015</v>
          </cell>
          <cell r="C2429" t="str">
            <v>RLS</v>
          </cell>
          <cell r="K2429" t="e">
            <v>#REF!</v>
          </cell>
          <cell r="L2429" t="e">
            <v>#REF!</v>
          </cell>
        </row>
        <row r="2430">
          <cell r="B2430" t="str">
            <v>Mar 2015</v>
          </cell>
          <cell r="C2430" t="str">
            <v>RLS</v>
          </cell>
          <cell r="K2430" t="e">
            <v>#REF!</v>
          </cell>
          <cell r="L2430" t="e">
            <v>#REF!</v>
          </cell>
        </row>
        <row r="2431">
          <cell r="B2431" t="str">
            <v>Apr 2015</v>
          </cell>
          <cell r="C2431" t="str">
            <v>RLS</v>
          </cell>
          <cell r="K2431" t="e">
            <v>#REF!</v>
          </cell>
          <cell r="L2431" t="e">
            <v>#REF!</v>
          </cell>
        </row>
        <row r="2432">
          <cell r="B2432" t="str">
            <v>May 2015</v>
          </cell>
          <cell r="C2432" t="str">
            <v>RLS</v>
          </cell>
          <cell r="K2432" t="e">
            <v>#REF!</v>
          </cell>
          <cell r="L2432" t="e">
            <v>#REF!</v>
          </cell>
        </row>
        <row r="2433">
          <cell r="B2433" t="str">
            <v>Jun 2015</v>
          </cell>
          <cell r="C2433" t="str">
            <v>RLS</v>
          </cell>
          <cell r="K2433" t="e">
            <v>#REF!</v>
          </cell>
          <cell r="L2433" t="e">
            <v>#REF!</v>
          </cell>
        </row>
        <row r="2434">
          <cell r="B2434" t="str">
            <v>Jul 2015</v>
          </cell>
          <cell r="C2434" t="str">
            <v>RLS</v>
          </cell>
          <cell r="K2434" t="e">
            <v>#REF!</v>
          </cell>
          <cell r="L2434" t="e">
            <v>#REF!</v>
          </cell>
        </row>
        <row r="2435">
          <cell r="B2435" t="str">
            <v>Aug 2015</v>
          </cell>
          <cell r="C2435" t="str">
            <v>RLS</v>
          </cell>
          <cell r="K2435" t="e">
            <v>#REF!</v>
          </cell>
          <cell r="L2435" t="e">
            <v>#REF!</v>
          </cell>
        </row>
        <row r="2436">
          <cell r="B2436" t="str">
            <v>Sep 2015</v>
          </cell>
          <cell r="C2436" t="str">
            <v>RLS</v>
          </cell>
          <cell r="K2436" t="e">
            <v>#REF!</v>
          </cell>
          <cell r="L2436" t="e">
            <v>#REF!</v>
          </cell>
        </row>
        <row r="2437">
          <cell r="B2437" t="str">
            <v>Oct 2014</v>
          </cell>
          <cell r="C2437" t="str">
            <v>RLS</v>
          </cell>
          <cell r="K2437" t="e">
            <v>#REF!</v>
          </cell>
          <cell r="L2437" t="e">
            <v>#REF!</v>
          </cell>
        </row>
        <row r="2438">
          <cell r="B2438" t="str">
            <v>Nov 2014</v>
          </cell>
          <cell r="C2438" t="str">
            <v>RLS</v>
          </cell>
          <cell r="K2438" t="e">
            <v>#REF!</v>
          </cell>
          <cell r="L2438" t="e">
            <v>#REF!</v>
          </cell>
        </row>
        <row r="2439">
          <cell r="B2439" t="str">
            <v>Dec 2014</v>
          </cell>
          <cell r="C2439" t="str">
            <v>RLS</v>
          </cell>
          <cell r="K2439" t="e">
            <v>#REF!</v>
          </cell>
          <cell r="L2439" t="e">
            <v>#REF!</v>
          </cell>
        </row>
        <row r="2440">
          <cell r="B2440" t="str">
            <v>Jan 2015</v>
          </cell>
          <cell r="C2440" t="str">
            <v>RLS</v>
          </cell>
          <cell r="K2440" t="e">
            <v>#REF!</v>
          </cell>
          <cell r="L2440" t="e">
            <v>#REF!</v>
          </cell>
        </row>
        <row r="2441">
          <cell r="B2441" t="str">
            <v>Feb 2015</v>
          </cell>
          <cell r="C2441" t="str">
            <v>RLS</v>
          </cell>
          <cell r="K2441" t="e">
            <v>#REF!</v>
          </cell>
          <cell r="L2441" t="e">
            <v>#REF!</v>
          </cell>
        </row>
        <row r="2442">
          <cell r="B2442" t="str">
            <v>Mar 2015</v>
          </cell>
          <cell r="C2442" t="str">
            <v>RLS</v>
          </cell>
          <cell r="K2442" t="e">
            <v>#REF!</v>
          </cell>
          <cell r="L2442" t="e">
            <v>#REF!</v>
          </cell>
        </row>
        <row r="2443">
          <cell r="B2443" t="str">
            <v>Apr 2015</v>
          </cell>
          <cell r="C2443" t="str">
            <v>RLS</v>
          </cell>
          <cell r="K2443" t="e">
            <v>#REF!</v>
          </cell>
          <cell r="L2443" t="e">
            <v>#REF!</v>
          </cell>
        </row>
        <row r="2444">
          <cell r="B2444" t="str">
            <v>May 2015</v>
          </cell>
          <cell r="C2444" t="str">
            <v>RLS</v>
          </cell>
          <cell r="K2444" t="e">
            <v>#REF!</v>
          </cell>
          <cell r="L2444" t="e">
            <v>#REF!</v>
          </cell>
        </row>
        <row r="2445">
          <cell r="B2445" t="str">
            <v>Jun 2015</v>
          </cell>
          <cell r="C2445" t="str">
            <v>RLS</v>
          </cell>
          <cell r="K2445" t="e">
            <v>#REF!</v>
          </cell>
          <cell r="L2445" t="e">
            <v>#REF!</v>
          </cell>
        </row>
        <row r="2446">
          <cell r="B2446" t="str">
            <v>Jul 2015</v>
          </cell>
          <cell r="C2446" t="str">
            <v>RLS</v>
          </cell>
          <cell r="K2446" t="e">
            <v>#REF!</v>
          </cell>
          <cell r="L2446" t="e">
            <v>#REF!</v>
          </cell>
        </row>
        <row r="2447">
          <cell r="B2447" t="str">
            <v>Aug 2015</v>
          </cell>
          <cell r="C2447" t="str">
            <v>RLS</v>
          </cell>
          <cell r="K2447" t="e">
            <v>#REF!</v>
          </cell>
          <cell r="L2447" t="e">
            <v>#REF!</v>
          </cell>
        </row>
        <row r="2448">
          <cell r="B2448" t="str">
            <v>Sep 2015</v>
          </cell>
          <cell r="C2448" t="str">
            <v>RLS</v>
          </cell>
          <cell r="K2448" t="e">
            <v>#REF!</v>
          </cell>
          <cell r="L2448" t="e">
            <v>#REF!</v>
          </cell>
        </row>
        <row r="2449">
          <cell r="B2449" t="str">
            <v>Oct 2014</v>
          </cell>
          <cell r="C2449" t="str">
            <v>RLS</v>
          </cell>
          <cell r="K2449" t="e">
            <v>#REF!</v>
          </cell>
          <cell r="L2449" t="e">
            <v>#REF!</v>
          </cell>
        </row>
        <row r="2450">
          <cell r="B2450" t="str">
            <v>Nov 2014</v>
          </cell>
          <cell r="C2450" t="str">
            <v>RLS</v>
          </cell>
          <cell r="K2450" t="e">
            <v>#REF!</v>
          </cell>
          <cell r="L2450" t="e">
            <v>#REF!</v>
          </cell>
        </row>
        <row r="2451">
          <cell r="B2451" t="str">
            <v>Dec 2014</v>
          </cell>
          <cell r="C2451" t="str">
            <v>RLS</v>
          </cell>
          <cell r="K2451" t="e">
            <v>#REF!</v>
          </cell>
          <cell r="L2451" t="e">
            <v>#REF!</v>
          </cell>
        </row>
        <row r="2452">
          <cell r="B2452" t="str">
            <v>Jan 2015</v>
          </cell>
          <cell r="C2452" t="str">
            <v>RLS</v>
          </cell>
          <cell r="K2452" t="e">
            <v>#REF!</v>
          </cell>
          <cell r="L2452" t="e">
            <v>#REF!</v>
          </cell>
        </row>
        <row r="2453">
          <cell r="B2453" t="str">
            <v>Feb 2015</v>
          </cell>
          <cell r="C2453" t="str">
            <v>RLS</v>
          </cell>
          <cell r="K2453" t="e">
            <v>#REF!</v>
          </cell>
          <cell r="L2453" t="e">
            <v>#REF!</v>
          </cell>
        </row>
        <row r="2454">
          <cell r="B2454" t="str">
            <v>Mar 2015</v>
          </cell>
          <cell r="C2454" t="str">
            <v>RLS</v>
          </cell>
          <cell r="K2454" t="e">
            <v>#REF!</v>
          </cell>
          <cell r="L2454" t="e">
            <v>#REF!</v>
          </cell>
        </row>
        <row r="2455">
          <cell r="B2455" t="str">
            <v>Apr 2015</v>
          </cell>
          <cell r="C2455" t="str">
            <v>RLS</v>
          </cell>
          <cell r="K2455" t="e">
            <v>#REF!</v>
          </cell>
          <cell r="L2455" t="e">
            <v>#REF!</v>
          </cell>
        </row>
        <row r="2456">
          <cell r="B2456" t="str">
            <v>May 2015</v>
          </cell>
          <cell r="C2456" t="str">
            <v>RLS</v>
          </cell>
          <cell r="K2456" t="e">
            <v>#REF!</v>
          </cell>
          <cell r="L2456" t="e">
            <v>#REF!</v>
          </cell>
        </row>
        <row r="2457">
          <cell r="B2457" t="str">
            <v>Jun 2015</v>
          </cell>
          <cell r="C2457" t="str">
            <v>RLS</v>
          </cell>
          <cell r="K2457" t="e">
            <v>#REF!</v>
          </cell>
          <cell r="L2457" t="e">
            <v>#REF!</v>
          </cell>
        </row>
        <row r="2458">
          <cell r="B2458" t="str">
            <v>Jul 2015</v>
          </cell>
          <cell r="C2458" t="str">
            <v>RLS</v>
          </cell>
          <cell r="K2458" t="e">
            <v>#REF!</v>
          </cell>
          <cell r="L2458" t="e">
            <v>#REF!</v>
          </cell>
        </row>
        <row r="2459">
          <cell r="B2459" t="str">
            <v>Aug 2015</v>
          </cell>
          <cell r="C2459" t="str">
            <v>RLS</v>
          </cell>
          <cell r="K2459" t="e">
            <v>#REF!</v>
          </cell>
          <cell r="L2459" t="e">
            <v>#REF!</v>
          </cell>
        </row>
        <row r="2460">
          <cell r="B2460" t="str">
            <v>Sep 2015</v>
          </cell>
          <cell r="C2460" t="str">
            <v>RLS</v>
          </cell>
          <cell r="K2460" t="e">
            <v>#REF!</v>
          </cell>
          <cell r="L2460" t="e">
            <v>#REF!</v>
          </cell>
        </row>
        <row r="2461">
          <cell r="B2461" t="str">
            <v>Oct 2014</v>
          </cell>
          <cell r="C2461" t="str">
            <v>RLS</v>
          </cell>
          <cell r="K2461" t="e">
            <v>#REF!</v>
          </cell>
          <cell r="L2461" t="e">
            <v>#REF!</v>
          </cell>
        </row>
        <row r="2462">
          <cell r="B2462" t="str">
            <v>Nov 2014</v>
          </cell>
          <cell r="C2462" t="str">
            <v>RLS</v>
          </cell>
          <cell r="K2462" t="e">
            <v>#REF!</v>
          </cell>
          <cell r="L2462" t="e">
            <v>#REF!</v>
          </cell>
        </row>
        <row r="2463">
          <cell r="B2463" t="str">
            <v>Dec 2014</v>
          </cell>
          <cell r="C2463" t="str">
            <v>RLS</v>
          </cell>
          <cell r="K2463" t="e">
            <v>#REF!</v>
          </cell>
          <cell r="L2463" t="e">
            <v>#REF!</v>
          </cell>
        </row>
        <row r="2464">
          <cell r="B2464" t="str">
            <v>Jan 2015</v>
          </cell>
          <cell r="C2464" t="str">
            <v>RLS</v>
          </cell>
          <cell r="K2464" t="e">
            <v>#REF!</v>
          </cell>
          <cell r="L2464" t="e">
            <v>#REF!</v>
          </cell>
        </row>
        <row r="2465">
          <cell r="B2465" t="str">
            <v>Feb 2015</v>
          </cell>
          <cell r="C2465" t="str">
            <v>RLS</v>
          </cell>
          <cell r="K2465" t="e">
            <v>#REF!</v>
          </cell>
          <cell r="L2465" t="e">
            <v>#REF!</v>
          </cell>
        </row>
        <row r="2466">
          <cell r="B2466" t="str">
            <v>Mar 2015</v>
          </cell>
          <cell r="C2466" t="str">
            <v>RLS</v>
          </cell>
          <cell r="K2466" t="e">
            <v>#REF!</v>
          </cell>
          <cell r="L2466" t="e">
            <v>#REF!</v>
          </cell>
        </row>
        <row r="2467">
          <cell r="B2467" t="str">
            <v>Apr 2015</v>
          </cell>
          <cell r="C2467" t="str">
            <v>RLS</v>
          </cell>
          <cell r="K2467" t="e">
            <v>#REF!</v>
          </cell>
          <cell r="L2467" t="e">
            <v>#REF!</v>
          </cell>
        </row>
        <row r="2468">
          <cell r="B2468" t="str">
            <v>May 2015</v>
          </cell>
          <cell r="C2468" t="str">
            <v>RLS</v>
          </cell>
          <cell r="K2468" t="e">
            <v>#REF!</v>
          </cell>
          <cell r="L2468" t="e">
            <v>#REF!</v>
          </cell>
        </row>
        <row r="2469">
          <cell r="B2469" t="str">
            <v>Jun 2015</v>
          </cell>
          <cell r="C2469" t="str">
            <v>RLS</v>
          </cell>
          <cell r="K2469" t="e">
            <v>#REF!</v>
          </cell>
          <cell r="L2469" t="e">
            <v>#REF!</v>
          </cell>
        </row>
        <row r="2470">
          <cell r="B2470" t="str">
            <v>Jul 2015</v>
          </cell>
          <cell r="C2470" t="str">
            <v>RLS</v>
          </cell>
          <cell r="K2470" t="e">
            <v>#REF!</v>
          </cell>
          <cell r="L2470" t="e">
            <v>#REF!</v>
          </cell>
        </row>
        <row r="2471">
          <cell r="B2471" t="str">
            <v>Aug 2015</v>
          </cell>
          <cell r="C2471" t="str">
            <v>RLS</v>
          </cell>
          <cell r="K2471" t="e">
            <v>#REF!</v>
          </cell>
          <cell r="L2471" t="e">
            <v>#REF!</v>
          </cell>
        </row>
        <row r="2472">
          <cell r="B2472" t="str">
            <v>Sep 2015</v>
          </cell>
          <cell r="C2472" t="str">
            <v>RLS</v>
          </cell>
          <cell r="K2472" t="e">
            <v>#REF!</v>
          </cell>
          <cell r="L2472" t="e">
            <v>#REF!</v>
          </cell>
        </row>
        <row r="2473">
          <cell r="B2473" t="str">
            <v>Oct 2014</v>
          </cell>
          <cell r="C2473" t="str">
            <v>RLS</v>
          </cell>
          <cell r="K2473" t="e">
            <v>#REF!</v>
          </cell>
          <cell r="L2473" t="e">
            <v>#REF!</v>
          </cell>
        </row>
        <row r="2474">
          <cell r="B2474" t="str">
            <v>Nov 2014</v>
          </cell>
          <cell r="C2474" t="str">
            <v>RLS</v>
          </cell>
          <cell r="K2474" t="e">
            <v>#REF!</v>
          </cell>
          <cell r="L2474" t="e">
            <v>#REF!</v>
          </cell>
        </row>
        <row r="2475">
          <cell r="B2475" t="str">
            <v>Dec 2014</v>
          </cell>
          <cell r="C2475" t="str">
            <v>RLS</v>
          </cell>
          <cell r="K2475" t="e">
            <v>#REF!</v>
          </cell>
          <cell r="L2475" t="e">
            <v>#REF!</v>
          </cell>
        </row>
        <row r="2476">
          <cell r="B2476" t="str">
            <v>Jan 2015</v>
          </cell>
          <cell r="C2476" t="str">
            <v>RLS</v>
          </cell>
          <cell r="K2476" t="e">
            <v>#REF!</v>
          </cell>
          <cell r="L2476" t="e">
            <v>#REF!</v>
          </cell>
        </row>
        <row r="2477">
          <cell r="B2477" t="str">
            <v>Feb 2015</v>
          </cell>
          <cell r="C2477" t="str">
            <v>RLS</v>
          </cell>
          <cell r="K2477" t="e">
            <v>#REF!</v>
          </cell>
          <cell r="L2477" t="e">
            <v>#REF!</v>
          </cell>
        </row>
        <row r="2478">
          <cell r="B2478" t="str">
            <v>Mar 2015</v>
          </cell>
          <cell r="C2478" t="str">
            <v>RLS</v>
          </cell>
          <cell r="K2478" t="e">
            <v>#REF!</v>
          </cell>
          <cell r="L2478" t="e">
            <v>#REF!</v>
          </cell>
        </row>
        <row r="2479">
          <cell r="B2479" t="str">
            <v>Apr 2015</v>
          </cell>
          <cell r="C2479" t="str">
            <v>RLS</v>
          </cell>
          <cell r="K2479" t="e">
            <v>#REF!</v>
          </cell>
          <cell r="L2479" t="e">
            <v>#REF!</v>
          </cell>
        </row>
        <row r="2480">
          <cell r="B2480" t="str">
            <v>May 2015</v>
          </cell>
          <cell r="C2480" t="str">
            <v>RLS</v>
          </cell>
          <cell r="K2480" t="e">
            <v>#REF!</v>
          </cell>
          <cell r="L2480" t="e">
            <v>#REF!</v>
          </cell>
        </row>
        <row r="2481">
          <cell r="B2481" t="str">
            <v>Jun 2015</v>
          </cell>
          <cell r="C2481" t="str">
            <v>RLS</v>
          </cell>
          <cell r="K2481" t="e">
            <v>#REF!</v>
          </cell>
          <cell r="L2481" t="e">
            <v>#REF!</v>
          </cell>
        </row>
        <row r="2482">
          <cell r="B2482" t="str">
            <v>Jul 2015</v>
          </cell>
          <cell r="C2482" t="str">
            <v>RLS</v>
          </cell>
          <cell r="K2482" t="e">
            <v>#REF!</v>
          </cell>
          <cell r="L2482" t="e">
            <v>#REF!</v>
          </cell>
        </row>
        <row r="2483">
          <cell r="B2483" t="str">
            <v>Aug 2015</v>
          </cell>
          <cell r="C2483" t="str">
            <v>RLS</v>
          </cell>
          <cell r="K2483" t="e">
            <v>#REF!</v>
          </cell>
          <cell r="L2483" t="e">
            <v>#REF!</v>
          </cell>
        </row>
        <row r="2484">
          <cell r="B2484" t="str">
            <v>Sep 2015</v>
          </cell>
          <cell r="C2484" t="str">
            <v>RLS</v>
          </cell>
          <cell r="K2484" t="e">
            <v>#REF!</v>
          </cell>
          <cell r="L2484" t="e">
            <v>#REF!</v>
          </cell>
        </row>
        <row r="2485">
          <cell r="B2485" t="str">
            <v>Oct 2014</v>
          </cell>
          <cell r="C2485" t="str">
            <v>RLS</v>
          </cell>
          <cell r="K2485" t="e">
            <v>#REF!</v>
          </cell>
          <cell r="L2485" t="e">
            <v>#REF!</v>
          </cell>
        </row>
        <row r="2486">
          <cell r="B2486" t="str">
            <v>Nov 2014</v>
          </cell>
          <cell r="C2486" t="str">
            <v>RLS</v>
          </cell>
          <cell r="K2486" t="e">
            <v>#REF!</v>
          </cell>
          <cell r="L2486" t="e">
            <v>#REF!</v>
          </cell>
        </row>
        <row r="2487">
          <cell r="B2487" t="str">
            <v>Dec 2014</v>
          </cell>
          <cell r="C2487" t="str">
            <v>RLS</v>
          </cell>
          <cell r="K2487" t="e">
            <v>#REF!</v>
          </cell>
          <cell r="L2487" t="e">
            <v>#REF!</v>
          </cell>
        </row>
        <row r="2488">
          <cell r="B2488" t="str">
            <v>Jan 2015</v>
          </cell>
          <cell r="C2488" t="str">
            <v>RLS</v>
          </cell>
          <cell r="K2488" t="e">
            <v>#REF!</v>
          </cell>
          <cell r="L2488" t="e">
            <v>#REF!</v>
          </cell>
        </row>
        <row r="2489">
          <cell r="B2489" t="str">
            <v>Feb 2015</v>
          </cell>
          <cell r="C2489" t="str">
            <v>RLS</v>
          </cell>
          <cell r="K2489" t="e">
            <v>#REF!</v>
          </cell>
          <cell r="L2489" t="e">
            <v>#REF!</v>
          </cell>
        </row>
        <row r="2490">
          <cell r="B2490" t="str">
            <v>Mar 2015</v>
          </cell>
          <cell r="C2490" t="str">
            <v>RLS</v>
          </cell>
          <cell r="K2490" t="e">
            <v>#REF!</v>
          </cell>
          <cell r="L2490" t="e">
            <v>#REF!</v>
          </cell>
        </row>
        <row r="2491">
          <cell r="B2491" t="str">
            <v>Apr 2015</v>
          </cell>
          <cell r="C2491" t="str">
            <v>RLS</v>
          </cell>
          <cell r="K2491" t="e">
            <v>#REF!</v>
          </cell>
          <cell r="L2491" t="e">
            <v>#REF!</v>
          </cell>
        </row>
        <row r="2492">
          <cell r="B2492" t="str">
            <v>May 2015</v>
          </cell>
          <cell r="C2492" t="str">
            <v>RLS</v>
          </cell>
          <cell r="K2492" t="e">
            <v>#REF!</v>
          </cell>
          <cell r="L2492" t="e">
            <v>#REF!</v>
          </cell>
        </row>
        <row r="2493">
          <cell r="B2493" t="str">
            <v>Jun 2015</v>
          </cell>
          <cell r="C2493" t="str">
            <v>RLS</v>
          </cell>
          <cell r="K2493" t="e">
            <v>#REF!</v>
          </cell>
          <cell r="L2493" t="e">
            <v>#REF!</v>
          </cell>
        </row>
        <row r="2494">
          <cell r="B2494" t="str">
            <v>Jul 2015</v>
          </cell>
          <cell r="C2494" t="str">
            <v>RLS</v>
          </cell>
          <cell r="K2494" t="e">
            <v>#REF!</v>
          </cell>
          <cell r="L2494" t="e">
            <v>#REF!</v>
          </cell>
        </row>
        <row r="2495">
          <cell r="B2495" t="str">
            <v>Aug 2015</v>
          </cell>
          <cell r="C2495" t="str">
            <v>RLS</v>
          </cell>
          <cell r="K2495" t="e">
            <v>#REF!</v>
          </cell>
          <cell r="L2495" t="e">
            <v>#REF!</v>
          </cell>
        </row>
        <row r="2496">
          <cell r="B2496" t="str">
            <v>Sep 2015</v>
          </cell>
          <cell r="C2496" t="str">
            <v>RLS</v>
          </cell>
          <cell r="K2496" t="e">
            <v>#REF!</v>
          </cell>
          <cell r="L2496" t="e">
            <v>#REF!</v>
          </cell>
        </row>
        <row r="2497">
          <cell r="B2497" t="str">
            <v>Oct 2014</v>
          </cell>
          <cell r="C2497" t="str">
            <v>RLS</v>
          </cell>
          <cell r="K2497" t="e">
            <v>#REF!</v>
          </cell>
          <cell r="L2497" t="e">
            <v>#REF!</v>
          </cell>
        </row>
        <row r="2498">
          <cell r="B2498" t="str">
            <v>Nov 2014</v>
          </cell>
          <cell r="C2498" t="str">
            <v>RLS</v>
          </cell>
          <cell r="K2498" t="e">
            <v>#REF!</v>
          </cell>
          <cell r="L2498" t="e">
            <v>#REF!</v>
          </cell>
        </row>
        <row r="2499">
          <cell r="B2499" t="str">
            <v>Dec 2014</v>
          </cell>
          <cell r="C2499" t="str">
            <v>RLS</v>
          </cell>
          <cell r="K2499" t="e">
            <v>#REF!</v>
          </cell>
          <cell r="L2499" t="e">
            <v>#REF!</v>
          </cell>
        </row>
        <row r="2500">
          <cell r="B2500" t="str">
            <v>Jan 2015</v>
          </cell>
          <cell r="C2500" t="str">
            <v>RLS</v>
          </cell>
          <cell r="K2500" t="e">
            <v>#REF!</v>
          </cell>
          <cell r="L2500" t="e">
            <v>#REF!</v>
          </cell>
        </row>
        <row r="2501">
          <cell r="B2501" t="str">
            <v>Feb 2015</v>
          </cell>
          <cell r="C2501" t="str">
            <v>RLS</v>
          </cell>
          <cell r="K2501" t="e">
            <v>#REF!</v>
          </cell>
          <cell r="L2501" t="e">
            <v>#REF!</v>
          </cell>
        </row>
        <row r="2502">
          <cell r="B2502" t="str">
            <v>Mar 2015</v>
          </cell>
          <cell r="C2502" t="str">
            <v>RLS</v>
          </cell>
          <cell r="K2502" t="e">
            <v>#REF!</v>
          </cell>
          <cell r="L2502" t="e">
            <v>#REF!</v>
          </cell>
        </row>
        <row r="2503">
          <cell r="B2503" t="str">
            <v>Apr 2015</v>
          </cell>
          <cell r="C2503" t="str">
            <v>RLS</v>
          </cell>
          <cell r="K2503" t="e">
            <v>#REF!</v>
          </cell>
          <cell r="L2503" t="e">
            <v>#REF!</v>
          </cell>
        </row>
        <row r="2504">
          <cell r="B2504" t="str">
            <v>May 2015</v>
          </cell>
          <cell r="C2504" t="str">
            <v>RLS</v>
          </cell>
          <cell r="K2504" t="e">
            <v>#REF!</v>
          </cell>
          <cell r="L2504" t="e">
            <v>#REF!</v>
          </cell>
        </row>
        <row r="2505">
          <cell r="B2505" t="str">
            <v>Jun 2015</v>
          </cell>
          <cell r="C2505" t="str">
            <v>RLS</v>
          </cell>
          <cell r="K2505" t="e">
            <v>#REF!</v>
          </cell>
          <cell r="L2505" t="e">
            <v>#REF!</v>
          </cell>
        </row>
        <row r="2506">
          <cell r="B2506" t="str">
            <v>Jul 2015</v>
          </cell>
          <cell r="C2506" t="str">
            <v>RLS</v>
          </cell>
          <cell r="K2506" t="e">
            <v>#REF!</v>
          </cell>
          <cell r="L2506" t="e">
            <v>#REF!</v>
          </cell>
        </row>
        <row r="2507">
          <cell r="B2507" t="str">
            <v>Aug 2015</v>
          </cell>
          <cell r="C2507" t="str">
            <v>RLS</v>
          </cell>
          <cell r="K2507" t="e">
            <v>#REF!</v>
          </cell>
          <cell r="L2507" t="e">
            <v>#REF!</v>
          </cell>
        </row>
        <row r="2508">
          <cell r="B2508" t="str">
            <v>Sep 2015</v>
          </cell>
          <cell r="C2508" t="str">
            <v>RLS</v>
          </cell>
          <cell r="K2508" t="e">
            <v>#REF!</v>
          </cell>
          <cell r="L2508" t="e">
            <v>#REF!</v>
          </cell>
        </row>
        <row r="2509">
          <cell r="B2509" t="str">
            <v>Oct 2014</v>
          </cell>
          <cell r="C2509" t="str">
            <v>RLS</v>
          </cell>
          <cell r="K2509" t="e">
            <v>#REF!</v>
          </cell>
          <cell r="L2509" t="e">
            <v>#REF!</v>
          </cell>
        </row>
        <row r="2510">
          <cell r="B2510" t="str">
            <v>Nov 2014</v>
          </cell>
          <cell r="C2510" t="str">
            <v>RLS</v>
          </cell>
          <cell r="K2510" t="e">
            <v>#REF!</v>
          </cell>
          <cell r="L2510" t="e">
            <v>#REF!</v>
          </cell>
        </row>
        <row r="2511">
          <cell r="B2511" t="str">
            <v>Dec 2014</v>
          </cell>
          <cell r="C2511" t="str">
            <v>RLS</v>
          </cell>
          <cell r="K2511" t="e">
            <v>#REF!</v>
          </cell>
          <cell r="L2511" t="e">
            <v>#REF!</v>
          </cell>
        </row>
        <row r="2512">
          <cell r="B2512" t="str">
            <v>Jan 2015</v>
          </cell>
          <cell r="C2512" t="str">
            <v>RLS</v>
          </cell>
          <cell r="K2512" t="e">
            <v>#REF!</v>
          </cell>
          <cell r="L2512" t="e">
            <v>#REF!</v>
          </cell>
        </row>
        <row r="2513">
          <cell r="B2513" t="str">
            <v>Feb 2015</v>
          </cell>
          <cell r="C2513" t="str">
            <v>RLS</v>
          </cell>
          <cell r="K2513" t="e">
            <v>#REF!</v>
          </cell>
          <cell r="L2513" t="e">
            <v>#REF!</v>
          </cell>
        </row>
        <row r="2514">
          <cell r="B2514" t="str">
            <v>Mar 2015</v>
          </cell>
          <cell r="C2514" t="str">
            <v>RLS</v>
          </cell>
          <cell r="K2514" t="e">
            <v>#REF!</v>
          </cell>
          <cell r="L2514" t="e">
            <v>#REF!</v>
          </cell>
        </row>
        <row r="2515">
          <cell r="B2515" t="str">
            <v>Apr 2015</v>
          </cell>
          <cell r="C2515" t="str">
            <v>RLS</v>
          </cell>
          <cell r="K2515" t="e">
            <v>#REF!</v>
          </cell>
          <cell r="L2515" t="e">
            <v>#REF!</v>
          </cell>
        </row>
        <row r="2516">
          <cell r="B2516" t="str">
            <v>May 2015</v>
          </cell>
          <cell r="C2516" t="str">
            <v>RLS</v>
          </cell>
          <cell r="K2516" t="e">
            <v>#REF!</v>
          </cell>
          <cell r="L2516" t="e">
            <v>#REF!</v>
          </cell>
        </row>
        <row r="2517">
          <cell r="B2517" t="str">
            <v>Jun 2015</v>
          </cell>
          <cell r="C2517" t="str">
            <v>RLS</v>
          </cell>
          <cell r="K2517" t="e">
            <v>#REF!</v>
          </cell>
          <cell r="L2517" t="e">
            <v>#REF!</v>
          </cell>
        </row>
        <row r="2518">
          <cell r="B2518" t="str">
            <v>Jul 2015</v>
          </cell>
          <cell r="C2518" t="str">
            <v>RLS</v>
          </cell>
          <cell r="K2518" t="e">
            <v>#REF!</v>
          </cell>
          <cell r="L2518" t="e">
            <v>#REF!</v>
          </cell>
        </row>
        <row r="2519">
          <cell r="B2519" t="str">
            <v>Aug 2015</v>
          </cell>
          <cell r="C2519" t="str">
            <v>RLS</v>
          </cell>
          <cell r="K2519" t="e">
            <v>#REF!</v>
          </cell>
          <cell r="L2519" t="e">
            <v>#REF!</v>
          </cell>
        </row>
        <row r="2520">
          <cell r="B2520" t="str">
            <v>Sep 2015</v>
          </cell>
          <cell r="C2520" t="str">
            <v>RLS</v>
          </cell>
          <cell r="K2520" t="e">
            <v>#REF!</v>
          </cell>
          <cell r="L2520" t="e">
            <v>#REF!</v>
          </cell>
        </row>
        <row r="2521">
          <cell r="B2521" t="str">
            <v>Oct 2014</v>
          </cell>
          <cell r="C2521" t="str">
            <v>RLS</v>
          </cell>
          <cell r="K2521" t="e">
            <v>#REF!</v>
          </cell>
          <cell r="L2521" t="e">
            <v>#REF!</v>
          </cell>
        </row>
        <row r="2522">
          <cell r="B2522" t="str">
            <v>Nov 2014</v>
          </cell>
          <cell r="C2522" t="str">
            <v>RLS</v>
          </cell>
          <cell r="K2522" t="e">
            <v>#REF!</v>
          </cell>
          <cell r="L2522" t="e">
            <v>#REF!</v>
          </cell>
        </row>
        <row r="2523">
          <cell r="B2523" t="str">
            <v>Dec 2014</v>
          </cell>
          <cell r="C2523" t="str">
            <v>RLS</v>
          </cell>
          <cell r="K2523" t="e">
            <v>#REF!</v>
          </cell>
          <cell r="L2523" t="e">
            <v>#REF!</v>
          </cell>
        </row>
        <row r="2524">
          <cell r="B2524" t="str">
            <v>Jan 2015</v>
          </cell>
          <cell r="C2524" t="str">
            <v>RLS</v>
          </cell>
          <cell r="K2524" t="e">
            <v>#REF!</v>
          </cell>
          <cell r="L2524" t="e">
            <v>#REF!</v>
          </cell>
        </row>
        <row r="2525">
          <cell r="B2525" t="str">
            <v>Feb 2015</v>
          </cell>
          <cell r="C2525" t="str">
            <v>RLS</v>
          </cell>
          <cell r="K2525" t="e">
            <v>#REF!</v>
          </cell>
          <cell r="L2525" t="e">
            <v>#REF!</v>
          </cell>
        </row>
        <row r="2526">
          <cell r="B2526" t="str">
            <v>Mar 2015</v>
          </cell>
          <cell r="C2526" t="str">
            <v>DSK</v>
          </cell>
          <cell r="K2526" t="e">
            <v>#REF!</v>
          </cell>
          <cell r="L2526" t="e">
            <v>#REF!</v>
          </cell>
        </row>
        <row r="2527">
          <cell r="B2527" t="str">
            <v>Apr 2015</v>
          </cell>
          <cell r="C2527" t="str">
            <v>DSK</v>
          </cell>
          <cell r="K2527" t="e">
            <v>#REF!</v>
          </cell>
          <cell r="L2527" t="e">
            <v>#REF!</v>
          </cell>
        </row>
        <row r="2528">
          <cell r="B2528" t="str">
            <v>May 2015</v>
          </cell>
          <cell r="C2528" t="str">
            <v>LS</v>
          </cell>
          <cell r="K2528" t="e">
            <v>#REF!</v>
          </cell>
          <cell r="L2528" t="e">
            <v>#REF!</v>
          </cell>
        </row>
        <row r="2529">
          <cell r="B2529" t="str">
            <v>Jun 2015</v>
          </cell>
          <cell r="C2529" t="str">
            <v>LS</v>
          </cell>
          <cell r="K2529" t="e">
            <v>#REF!</v>
          </cell>
          <cell r="L2529" t="e">
            <v>#REF!</v>
          </cell>
        </row>
        <row r="2530">
          <cell r="B2530" t="str">
            <v>Jul 2015</v>
          </cell>
          <cell r="C2530" t="str">
            <v>LS</v>
          </cell>
          <cell r="K2530" t="e">
            <v>#REF!</v>
          </cell>
          <cell r="L2530" t="e">
            <v>#REF!</v>
          </cell>
        </row>
        <row r="2531">
          <cell r="B2531" t="str">
            <v>Aug 2015</v>
          </cell>
          <cell r="C2531" t="str">
            <v>LS</v>
          </cell>
          <cell r="K2531" t="e">
            <v>#REF!</v>
          </cell>
          <cell r="L2531" t="e">
            <v>#REF!</v>
          </cell>
        </row>
        <row r="2532">
          <cell r="B2532" t="str">
            <v>Sep 2015</v>
          </cell>
          <cell r="C2532" t="str">
            <v>LS</v>
          </cell>
          <cell r="K2532" t="e">
            <v>#REF!</v>
          </cell>
          <cell r="L2532" t="e">
            <v>#REF!</v>
          </cell>
        </row>
        <row r="2533">
          <cell r="B2533" t="str">
            <v>Oct 2014</v>
          </cell>
          <cell r="C2533" t="str">
            <v>LS</v>
          </cell>
          <cell r="K2533" t="e">
            <v>#REF!</v>
          </cell>
          <cell r="L2533" t="e">
            <v>#REF!</v>
          </cell>
        </row>
        <row r="2534">
          <cell r="B2534" t="str">
            <v>Nov 2014</v>
          </cell>
          <cell r="C2534" t="str">
            <v>LS</v>
          </cell>
          <cell r="K2534" t="e">
            <v>#REF!</v>
          </cell>
          <cell r="L2534" t="e">
            <v>#REF!</v>
          </cell>
        </row>
        <row r="2535">
          <cell r="B2535" t="str">
            <v>Dec 2014</v>
          </cell>
          <cell r="C2535" t="str">
            <v>LS</v>
          </cell>
          <cell r="K2535" t="e">
            <v>#REF!</v>
          </cell>
          <cell r="L2535" t="e">
            <v>#REF!</v>
          </cell>
        </row>
        <row r="2536">
          <cell r="B2536" t="str">
            <v>Jan 2015</v>
          </cell>
          <cell r="C2536" t="str">
            <v>LS</v>
          </cell>
          <cell r="K2536" t="e">
            <v>#REF!</v>
          </cell>
          <cell r="L2536" t="e">
            <v>#REF!</v>
          </cell>
        </row>
        <row r="2537">
          <cell r="B2537" t="str">
            <v>Feb 2015</v>
          </cell>
          <cell r="C2537" t="str">
            <v>LS</v>
          </cell>
          <cell r="K2537" t="e">
            <v>#REF!</v>
          </cell>
          <cell r="L2537" t="e">
            <v>#REF!</v>
          </cell>
        </row>
        <row r="2538">
          <cell r="B2538" t="str">
            <v>Mar 2015</v>
          </cell>
          <cell r="C2538" t="str">
            <v>LS</v>
          </cell>
          <cell r="K2538" t="e">
            <v>#REF!</v>
          </cell>
          <cell r="L2538" t="e">
            <v>#REF!</v>
          </cell>
        </row>
        <row r="2539">
          <cell r="B2539" t="str">
            <v>Apr 2015</v>
          </cell>
          <cell r="C2539" t="str">
            <v>LS</v>
          </cell>
          <cell r="K2539" t="e">
            <v>#REF!</v>
          </cell>
          <cell r="L2539" t="e">
            <v>#REF!</v>
          </cell>
        </row>
        <row r="2540">
          <cell r="B2540" t="str">
            <v>May 2015</v>
          </cell>
          <cell r="C2540" t="str">
            <v>LS</v>
          </cell>
          <cell r="K2540" t="e">
            <v>#REF!</v>
          </cell>
          <cell r="L2540" t="e">
            <v>#REF!</v>
          </cell>
        </row>
        <row r="2541">
          <cell r="B2541" t="str">
            <v>Jun 2015</v>
          </cell>
          <cell r="C2541" t="str">
            <v>LS</v>
          </cell>
          <cell r="K2541" t="e">
            <v>#REF!</v>
          </cell>
          <cell r="L2541" t="e">
            <v>#REF!</v>
          </cell>
        </row>
        <row r="2542">
          <cell r="B2542" t="str">
            <v>Jul 2015</v>
          </cell>
          <cell r="C2542" t="str">
            <v>LS</v>
          </cell>
          <cell r="K2542" t="e">
            <v>#REF!</v>
          </cell>
          <cell r="L2542" t="e">
            <v>#REF!</v>
          </cell>
        </row>
        <row r="2543">
          <cell r="B2543" t="str">
            <v>Aug 2015</v>
          </cell>
          <cell r="C2543" t="str">
            <v>LS</v>
          </cell>
          <cell r="K2543" t="e">
            <v>#REF!</v>
          </cell>
          <cell r="L2543" t="e">
            <v>#REF!</v>
          </cell>
        </row>
        <row r="2544">
          <cell r="B2544" t="str">
            <v>Sep 2015</v>
          </cell>
          <cell r="C2544" t="str">
            <v>LS</v>
          </cell>
          <cell r="K2544" t="e">
            <v>#REF!</v>
          </cell>
          <cell r="L2544" t="e">
            <v>#REF!</v>
          </cell>
        </row>
        <row r="2545">
          <cell r="B2545" t="str">
            <v>Oct 2014</v>
          </cell>
          <cell r="C2545" t="str">
            <v>LS</v>
          </cell>
          <cell r="K2545" t="e">
            <v>#REF!</v>
          </cell>
          <cell r="L2545" t="e">
            <v>#REF!</v>
          </cell>
        </row>
        <row r="2546">
          <cell r="B2546" t="str">
            <v>Nov 2014</v>
          </cell>
          <cell r="C2546" t="str">
            <v>LS</v>
          </cell>
          <cell r="K2546" t="e">
            <v>#REF!</v>
          </cell>
          <cell r="L2546" t="e">
            <v>#REF!</v>
          </cell>
        </row>
        <row r="2547">
          <cell r="B2547" t="str">
            <v>Dec 2014</v>
          </cell>
          <cell r="C2547" t="str">
            <v>LS</v>
          </cell>
          <cell r="K2547" t="e">
            <v>#REF!</v>
          </cell>
          <cell r="L2547" t="e">
            <v>#REF!</v>
          </cell>
        </row>
        <row r="2548">
          <cell r="B2548" t="str">
            <v>Jan 2015</v>
          </cell>
          <cell r="C2548" t="str">
            <v>LS</v>
          </cell>
          <cell r="K2548" t="e">
            <v>#REF!</v>
          </cell>
          <cell r="L2548" t="e">
            <v>#REF!</v>
          </cell>
        </row>
        <row r="2549">
          <cell r="B2549" t="str">
            <v>Feb 2015</v>
          </cell>
          <cell r="C2549" t="str">
            <v>LS</v>
          </cell>
          <cell r="K2549" t="e">
            <v>#REF!</v>
          </cell>
          <cell r="L2549" t="e">
            <v>#REF!</v>
          </cell>
        </row>
        <row r="2550">
          <cell r="B2550" t="str">
            <v>Mar 2015</v>
          </cell>
          <cell r="C2550" t="str">
            <v>LS</v>
          </cell>
          <cell r="K2550" t="e">
            <v>#REF!</v>
          </cell>
          <cell r="L2550" t="e">
            <v>#REF!</v>
          </cell>
        </row>
        <row r="2551">
          <cell r="B2551" t="str">
            <v>Apr 2015</v>
          </cell>
          <cell r="C2551" t="str">
            <v>LS</v>
          </cell>
          <cell r="K2551" t="e">
            <v>#REF!</v>
          </cell>
          <cell r="L2551" t="e">
            <v>#REF!</v>
          </cell>
        </row>
        <row r="2552">
          <cell r="B2552" t="str">
            <v>May 2015</v>
          </cell>
          <cell r="C2552" t="str">
            <v>LS</v>
          </cell>
          <cell r="K2552" t="e">
            <v>#REF!</v>
          </cell>
          <cell r="L2552" t="e">
            <v>#REF!</v>
          </cell>
        </row>
        <row r="2553">
          <cell r="B2553" t="str">
            <v>Jun 2015</v>
          </cell>
          <cell r="C2553" t="str">
            <v>LS</v>
          </cell>
          <cell r="K2553" t="e">
            <v>#REF!</v>
          </cell>
          <cell r="L2553" t="e">
            <v>#REF!</v>
          </cell>
        </row>
        <row r="2554">
          <cell r="B2554" t="str">
            <v>Jul 2015</v>
          </cell>
          <cell r="C2554" t="str">
            <v>LS</v>
          </cell>
          <cell r="K2554" t="e">
            <v>#REF!</v>
          </cell>
          <cell r="L2554" t="e">
            <v>#REF!</v>
          </cell>
        </row>
        <row r="2555">
          <cell r="B2555" t="str">
            <v>Aug 2015</v>
          </cell>
          <cell r="C2555" t="str">
            <v>LS</v>
          </cell>
          <cell r="K2555" t="e">
            <v>#REF!</v>
          </cell>
          <cell r="L2555" t="e">
            <v>#REF!</v>
          </cell>
        </row>
        <row r="2556">
          <cell r="B2556" t="str">
            <v>Sep 2015</v>
          </cell>
          <cell r="C2556" t="str">
            <v>LS</v>
          </cell>
          <cell r="K2556" t="e">
            <v>#REF!</v>
          </cell>
          <cell r="L2556" t="e">
            <v>#REF!</v>
          </cell>
        </row>
        <row r="2557">
          <cell r="B2557" t="str">
            <v>Oct 2014</v>
          </cell>
          <cell r="C2557" t="str">
            <v>LS</v>
          </cell>
          <cell r="K2557" t="e">
            <v>#REF!</v>
          </cell>
          <cell r="L2557" t="e">
            <v>#REF!</v>
          </cell>
        </row>
        <row r="2558">
          <cell r="B2558" t="str">
            <v>Nov 2014</v>
          </cell>
          <cell r="C2558" t="str">
            <v>LS</v>
          </cell>
          <cell r="K2558" t="e">
            <v>#REF!</v>
          </cell>
          <cell r="L2558" t="e">
            <v>#REF!</v>
          </cell>
        </row>
        <row r="2559">
          <cell r="B2559" t="str">
            <v>Dec 2014</v>
          </cell>
          <cell r="C2559" t="str">
            <v>LS</v>
          </cell>
          <cell r="K2559" t="e">
            <v>#REF!</v>
          </cell>
          <cell r="L2559" t="e">
            <v>#REF!</v>
          </cell>
        </row>
        <row r="2560">
          <cell r="B2560" t="str">
            <v>Jan 2015</v>
          </cell>
          <cell r="C2560" t="str">
            <v>LS</v>
          </cell>
          <cell r="K2560" t="e">
            <v>#REF!</v>
          </cell>
          <cell r="L2560" t="e">
            <v>#REF!</v>
          </cell>
        </row>
        <row r="2561">
          <cell r="B2561" t="str">
            <v>Feb 2015</v>
          </cell>
          <cell r="C2561" t="str">
            <v>LS</v>
          </cell>
          <cell r="K2561" t="e">
            <v>#REF!</v>
          </cell>
          <cell r="L2561" t="e">
            <v>#REF!</v>
          </cell>
        </row>
        <row r="2562">
          <cell r="B2562" t="str">
            <v>Mar 2015</v>
          </cell>
          <cell r="C2562" t="str">
            <v>LS</v>
          </cell>
          <cell r="K2562" t="e">
            <v>#REF!</v>
          </cell>
          <cell r="L2562" t="e">
            <v>#REF!</v>
          </cell>
        </row>
        <row r="2563">
          <cell r="B2563" t="str">
            <v>Apr 2015</v>
          </cell>
          <cell r="C2563" t="str">
            <v>LS</v>
          </cell>
          <cell r="K2563" t="e">
            <v>#REF!</v>
          </cell>
          <cell r="L2563" t="e">
            <v>#REF!</v>
          </cell>
        </row>
        <row r="2564">
          <cell r="B2564" t="str">
            <v>May 2015</v>
          </cell>
          <cell r="C2564" t="str">
            <v>LS</v>
          </cell>
          <cell r="K2564" t="e">
            <v>#REF!</v>
          </cell>
          <cell r="L2564" t="e">
            <v>#REF!</v>
          </cell>
        </row>
        <row r="2565">
          <cell r="B2565" t="str">
            <v>Jun 2015</v>
          </cell>
          <cell r="C2565" t="str">
            <v>LS</v>
          </cell>
          <cell r="K2565" t="e">
            <v>#REF!</v>
          </cell>
          <cell r="L2565" t="e">
            <v>#REF!</v>
          </cell>
        </row>
        <row r="2566">
          <cell r="B2566" t="str">
            <v>Jul 2015</v>
          </cell>
          <cell r="C2566" t="str">
            <v>LS</v>
          </cell>
          <cell r="K2566" t="e">
            <v>#REF!</v>
          </cell>
          <cell r="L2566" t="e">
            <v>#REF!</v>
          </cell>
        </row>
        <row r="2567">
          <cell r="B2567" t="str">
            <v>Aug 2015</v>
          </cell>
          <cell r="C2567" t="str">
            <v>LS</v>
          </cell>
          <cell r="K2567" t="e">
            <v>#REF!</v>
          </cell>
          <cell r="L2567" t="e">
            <v>#REF!</v>
          </cell>
        </row>
        <row r="2568">
          <cell r="B2568" t="str">
            <v>Sep 2015</v>
          </cell>
          <cell r="C2568" t="str">
            <v>LS</v>
          </cell>
          <cell r="K2568" t="e">
            <v>#REF!</v>
          </cell>
          <cell r="L2568" t="e">
            <v>#REF!</v>
          </cell>
        </row>
        <row r="2569">
          <cell r="B2569" t="str">
            <v>Oct 2014</v>
          </cell>
          <cell r="C2569" t="str">
            <v>LS</v>
          </cell>
          <cell r="K2569" t="e">
            <v>#REF!</v>
          </cell>
          <cell r="L2569" t="e">
            <v>#REF!</v>
          </cell>
        </row>
        <row r="2570">
          <cell r="B2570" t="str">
            <v>Nov 2014</v>
          </cell>
          <cell r="C2570" t="str">
            <v>LS</v>
          </cell>
          <cell r="K2570" t="e">
            <v>#REF!</v>
          </cell>
          <cell r="L2570" t="e">
            <v>#REF!</v>
          </cell>
        </row>
        <row r="2571">
          <cell r="B2571" t="str">
            <v>Dec 2014</v>
          </cell>
          <cell r="C2571" t="str">
            <v>LS</v>
          </cell>
          <cell r="K2571" t="e">
            <v>#REF!</v>
          </cell>
          <cell r="L2571" t="e">
            <v>#REF!</v>
          </cell>
        </row>
        <row r="2572">
          <cell r="B2572" t="str">
            <v>Jan 2015</v>
          </cell>
          <cell r="C2572" t="str">
            <v>LS</v>
          </cell>
          <cell r="K2572" t="e">
            <v>#REF!</v>
          </cell>
          <cell r="L2572" t="e">
            <v>#REF!</v>
          </cell>
        </row>
        <row r="2573">
          <cell r="B2573" t="str">
            <v>Feb 2015</v>
          </cell>
          <cell r="C2573" t="str">
            <v>LS</v>
          </cell>
          <cell r="K2573" t="e">
            <v>#REF!</v>
          </cell>
          <cell r="L2573" t="e">
            <v>#REF!</v>
          </cell>
        </row>
        <row r="2574">
          <cell r="B2574" t="str">
            <v>Mar 2015</v>
          </cell>
          <cell r="C2574" t="str">
            <v>LS</v>
          </cell>
          <cell r="K2574" t="e">
            <v>#REF!</v>
          </cell>
          <cell r="L2574" t="e">
            <v>#REF!</v>
          </cell>
        </row>
        <row r="2575">
          <cell r="B2575" t="str">
            <v>Apr 2015</v>
          </cell>
          <cell r="C2575" t="str">
            <v>LS</v>
          </cell>
          <cell r="K2575" t="e">
            <v>#REF!</v>
          </cell>
          <cell r="L2575" t="e">
            <v>#REF!</v>
          </cell>
        </row>
        <row r="2576">
          <cell r="B2576" t="str">
            <v>May 2015</v>
          </cell>
          <cell r="C2576" t="str">
            <v>LS</v>
          </cell>
          <cell r="K2576" t="e">
            <v>#REF!</v>
          </cell>
          <cell r="L2576" t="e">
            <v>#REF!</v>
          </cell>
        </row>
        <row r="2577">
          <cell r="B2577" t="str">
            <v>Jun 2015</v>
          </cell>
          <cell r="C2577" t="str">
            <v>LS</v>
          </cell>
          <cell r="K2577" t="e">
            <v>#REF!</v>
          </cell>
          <cell r="L2577" t="e">
            <v>#REF!</v>
          </cell>
        </row>
        <row r="2578">
          <cell r="B2578" t="str">
            <v>Jul 2015</v>
          </cell>
          <cell r="C2578" t="str">
            <v>LS</v>
          </cell>
          <cell r="K2578" t="e">
            <v>#REF!</v>
          </cell>
          <cell r="L2578" t="e">
            <v>#REF!</v>
          </cell>
        </row>
        <row r="2579">
          <cell r="B2579" t="str">
            <v>Aug 2015</v>
          </cell>
          <cell r="C2579" t="str">
            <v>LS</v>
          </cell>
          <cell r="K2579" t="e">
            <v>#REF!</v>
          </cell>
          <cell r="L2579" t="e">
            <v>#REF!</v>
          </cell>
        </row>
        <row r="2580">
          <cell r="B2580" t="str">
            <v>Sep 2015</v>
          </cell>
          <cell r="C2580" t="str">
            <v>LS</v>
          </cell>
          <cell r="K2580" t="e">
            <v>#REF!</v>
          </cell>
          <cell r="L2580" t="e">
            <v>#REF!</v>
          </cell>
        </row>
        <row r="2581">
          <cell r="B2581" t="str">
            <v>Oct 2014</v>
          </cell>
          <cell r="C2581" t="str">
            <v>LS</v>
          </cell>
          <cell r="K2581" t="e">
            <v>#REF!</v>
          </cell>
          <cell r="L2581" t="e">
            <v>#REF!</v>
          </cell>
        </row>
        <row r="2582">
          <cell r="B2582" t="str">
            <v>Nov 2014</v>
          </cell>
          <cell r="C2582" t="str">
            <v>LS</v>
          </cell>
          <cell r="K2582" t="e">
            <v>#REF!</v>
          </cell>
          <cell r="L2582" t="e">
            <v>#REF!</v>
          </cell>
        </row>
        <row r="2583">
          <cell r="B2583" t="str">
            <v>Dec 2014</v>
          </cell>
          <cell r="C2583" t="str">
            <v>LS</v>
          </cell>
          <cell r="K2583" t="e">
            <v>#REF!</v>
          </cell>
          <cell r="L2583" t="e">
            <v>#REF!</v>
          </cell>
        </row>
        <row r="2584">
          <cell r="B2584" t="str">
            <v>Jan 2015</v>
          </cell>
          <cell r="C2584" t="str">
            <v>RLS</v>
          </cell>
          <cell r="K2584" t="e">
            <v>#REF!</v>
          </cell>
          <cell r="L2584" t="e">
            <v>#REF!</v>
          </cell>
        </row>
        <row r="2585">
          <cell r="B2585" t="str">
            <v>Feb 2015</v>
          </cell>
          <cell r="C2585" t="str">
            <v>RLS</v>
          </cell>
          <cell r="K2585" t="e">
            <v>#REF!</v>
          </cell>
          <cell r="L2585" t="e">
            <v>#REF!</v>
          </cell>
        </row>
        <row r="2586">
          <cell r="B2586" t="str">
            <v>Mar 2015</v>
          </cell>
          <cell r="C2586" t="str">
            <v>RLS</v>
          </cell>
          <cell r="K2586" t="e">
            <v>#REF!</v>
          </cell>
          <cell r="L2586" t="e">
            <v>#REF!</v>
          </cell>
        </row>
        <row r="2587">
          <cell r="B2587" t="str">
            <v>Apr 2015</v>
          </cell>
          <cell r="C2587" t="str">
            <v>RLS</v>
          </cell>
          <cell r="K2587" t="e">
            <v>#REF!</v>
          </cell>
          <cell r="L2587" t="e">
            <v>#REF!</v>
          </cell>
        </row>
        <row r="2588">
          <cell r="B2588" t="str">
            <v>May 2015</v>
          </cell>
          <cell r="C2588" t="str">
            <v>RLS</v>
          </cell>
          <cell r="K2588" t="e">
            <v>#REF!</v>
          </cell>
          <cell r="L2588" t="e">
            <v>#REF!</v>
          </cell>
        </row>
        <row r="2589">
          <cell r="B2589" t="str">
            <v>Jun 2015</v>
          </cell>
          <cell r="C2589" t="str">
            <v>RLS</v>
          </cell>
          <cell r="K2589" t="e">
            <v>#REF!</v>
          </cell>
          <cell r="L2589" t="e">
            <v>#REF!</v>
          </cell>
        </row>
        <row r="2590">
          <cell r="B2590" t="str">
            <v>Jul 2015</v>
          </cell>
          <cell r="C2590" t="str">
            <v>RLS</v>
          </cell>
          <cell r="K2590" t="e">
            <v>#REF!</v>
          </cell>
          <cell r="L2590" t="e">
            <v>#REF!</v>
          </cell>
        </row>
        <row r="2591">
          <cell r="B2591" t="str">
            <v>Aug 2015</v>
          </cell>
          <cell r="C2591" t="str">
            <v>RLS</v>
          </cell>
          <cell r="K2591" t="e">
            <v>#REF!</v>
          </cell>
          <cell r="L2591" t="e">
            <v>#REF!</v>
          </cell>
        </row>
        <row r="2592">
          <cell r="B2592" t="str">
            <v>Sep 2015</v>
          </cell>
          <cell r="C2592" t="str">
            <v>RLS</v>
          </cell>
          <cell r="K2592" t="e">
            <v>#REF!</v>
          </cell>
          <cell r="L2592" t="e">
            <v>#REF!</v>
          </cell>
        </row>
        <row r="2593">
          <cell r="B2593" t="str">
            <v>Oct 2014</v>
          </cell>
          <cell r="C2593" t="str">
            <v>RLS</v>
          </cell>
          <cell r="K2593" t="e">
            <v>#REF!</v>
          </cell>
          <cell r="L2593" t="e">
            <v>#REF!</v>
          </cell>
        </row>
        <row r="2594">
          <cell r="B2594" t="str">
            <v>Nov 2014</v>
          </cell>
          <cell r="C2594" t="str">
            <v>RLS</v>
          </cell>
          <cell r="K2594" t="e">
            <v>#REF!</v>
          </cell>
          <cell r="L2594" t="e">
            <v>#REF!</v>
          </cell>
        </row>
        <row r="2595">
          <cell r="B2595" t="str">
            <v>Dec 2014</v>
          </cell>
          <cell r="C2595" t="str">
            <v>RLS</v>
          </cell>
          <cell r="K2595" t="e">
            <v>#REF!</v>
          </cell>
          <cell r="L2595" t="e">
            <v>#REF!</v>
          </cell>
        </row>
        <row r="2596">
          <cell r="B2596" t="str">
            <v>Jan 2015</v>
          </cell>
          <cell r="C2596" t="str">
            <v>RLS</v>
          </cell>
          <cell r="K2596" t="e">
            <v>#REF!</v>
          </cell>
          <cell r="L2596" t="e">
            <v>#REF!</v>
          </cell>
        </row>
        <row r="2597">
          <cell r="B2597" t="str">
            <v>Feb 2015</v>
          </cell>
          <cell r="C2597" t="str">
            <v>RLS</v>
          </cell>
          <cell r="K2597" t="e">
            <v>#REF!</v>
          </cell>
          <cell r="L2597" t="e">
            <v>#REF!</v>
          </cell>
        </row>
        <row r="2598">
          <cell r="B2598" t="str">
            <v>Mar 2015</v>
          </cell>
          <cell r="C2598" t="str">
            <v>RLS</v>
          </cell>
          <cell r="K2598" t="e">
            <v>#REF!</v>
          </cell>
          <cell r="L2598" t="e">
            <v>#REF!</v>
          </cell>
        </row>
        <row r="2599">
          <cell r="B2599" t="str">
            <v>Apr 2015</v>
          </cell>
          <cell r="C2599" t="str">
            <v>RLS</v>
          </cell>
          <cell r="K2599" t="e">
            <v>#REF!</v>
          </cell>
          <cell r="L2599" t="e">
            <v>#REF!</v>
          </cell>
        </row>
        <row r="2600">
          <cell r="B2600" t="str">
            <v>May 2015</v>
          </cell>
          <cell r="C2600" t="str">
            <v>RLS</v>
          </cell>
          <cell r="K2600" t="e">
            <v>#REF!</v>
          </cell>
          <cell r="L2600" t="e">
            <v>#REF!</v>
          </cell>
        </row>
        <row r="2601">
          <cell r="B2601" t="str">
            <v>Jun 2015</v>
          </cell>
          <cell r="C2601" t="str">
            <v>RLS</v>
          </cell>
          <cell r="K2601" t="e">
            <v>#REF!</v>
          </cell>
          <cell r="L2601" t="e">
            <v>#REF!</v>
          </cell>
        </row>
        <row r="2602">
          <cell r="B2602" t="str">
            <v>Jul 2015</v>
          </cell>
          <cell r="C2602" t="str">
            <v>RLS</v>
          </cell>
          <cell r="K2602" t="e">
            <v>#REF!</v>
          </cell>
          <cell r="L2602" t="e">
            <v>#REF!</v>
          </cell>
        </row>
        <row r="2603">
          <cell r="B2603" t="str">
            <v>Aug 2015</v>
          </cell>
          <cell r="C2603" t="str">
            <v>RLS</v>
          </cell>
          <cell r="K2603" t="e">
            <v>#REF!</v>
          </cell>
          <cell r="L2603" t="e">
            <v>#REF!</v>
          </cell>
        </row>
        <row r="2604">
          <cell r="B2604" t="str">
            <v>Sep 2015</v>
          </cell>
          <cell r="C2604" t="str">
            <v>RLS</v>
          </cell>
          <cell r="K2604" t="e">
            <v>#REF!</v>
          </cell>
          <cell r="L2604" t="e">
            <v>#REF!</v>
          </cell>
        </row>
        <row r="2605">
          <cell r="B2605" t="str">
            <v>Oct 2014</v>
          </cell>
          <cell r="C2605" t="str">
            <v>RLS</v>
          </cell>
          <cell r="K2605" t="e">
            <v>#REF!</v>
          </cell>
          <cell r="L2605" t="e">
            <v>#REF!</v>
          </cell>
        </row>
        <row r="2606">
          <cell r="B2606" t="str">
            <v>Nov 2014</v>
          </cell>
          <cell r="C2606" t="str">
            <v>RLS</v>
          </cell>
          <cell r="K2606" t="e">
            <v>#REF!</v>
          </cell>
          <cell r="L2606" t="e">
            <v>#REF!</v>
          </cell>
        </row>
        <row r="2607">
          <cell r="B2607" t="str">
            <v>Dec 2014</v>
          </cell>
          <cell r="C2607" t="str">
            <v>RLS</v>
          </cell>
          <cell r="K2607" t="e">
            <v>#REF!</v>
          </cell>
          <cell r="L2607" t="e">
            <v>#REF!</v>
          </cell>
        </row>
        <row r="2608">
          <cell r="B2608" t="str">
            <v>Jan 2015</v>
          </cell>
          <cell r="C2608" t="str">
            <v>RLS</v>
          </cell>
          <cell r="K2608" t="e">
            <v>#REF!</v>
          </cell>
          <cell r="L2608" t="e">
            <v>#REF!</v>
          </cell>
        </row>
        <row r="2609">
          <cell r="B2609" t="str">
            <v>Feb 2015</v>
          </cell>
          <cell r="C2609" t="str">
            <v>RLS</v>
          </cell>
          <cell r="K2609" t="e">
            <v>#REF!</v>
          </cell>
          <cell r="L2609" t="e">
            <v>#REF!</v>
          </cell>
        </row>
        <row r="2610">
          <cell r="B2610" t="str">
            <v>Mar 2015</v>
          </cell>
          <cell r="C2610" t="str">
            <v>RLS</v>
          </cell>
          <cell r="K2610" t="e">
            <v>#REF!</v>
          </cell>
          <cell r="L2610" t="e">
            <v>#REF!</v>
          </cell>
        </row>
        <row r="2611">
          <cell r="B2611" t="str">
            <v>Apr 2015</v>
          </cell>
          <cell r="C2611" t="str">
            <v>RLS</v>
          </cell>
          <cell r="K2611" t="e">
            <v>#REF!</v>
          </cell>
          <cell r="L2611" t="e">
            <v>#REF!</v>
          </cell>
        </row>
        <row r="2612">
          <cell r="B2612" t="str">
            <v>May 2015</v>
          </cell>
          <cell r="C2612" t="str">
            <v>RLS</v>
          </cell>
          <cell r="K2612" t="e">
            <v>#REF!</v>
          </cell>
          <cell r="L2612" t="e">
            <v>#REF!</v>
          </cell>
        </row>
        <row r="2613">
          <cell r="B2613" t="str">
            <v>Jun 2015</v>
          </cell>
          <cell r="C2613" t="str">
            <v>RLS</v>
          </cell>
          <cell r="K2613" t="e">
            <v>#REF!</v>
          </cell>
          <cell r="L2613" t="e">
            <v>#REF!</v>
          </cell>
        </row>
        <row r="2614">
          <cell r="B2614" t="str">
            <v>Jul 2015</v>
          </cell>
          <cell r="C2614" t="str">
            <v>RLS</v>
          </cell>
          <cell r="K2614" t="e">
            <v>#REF!</v>
          </cell>
          <cell r="L2614" t="e">
            <v>#REF!</v>
          </cell>
        </row>
        <row r="2615">
          <cell r="B2615" t="str">
            <v>Aug 2015</v>
          </cell>
          <cell r="C2615" t="str">
            <v>RLS</v>
          </cell>
          <cell r="K2615" t="e">
            <v>#REF!</v>
          </cell>
          <cell r="L2615" t="e">
            <v>#REF!</v>
          </cell>
        </row>
        <row r="2616">
          <cell r="B2616" t="str">
            <v>Sep 2015</v>
          </cell>
          <cell r="C2616" t="str">
            <v>RLS</v>
          </cell>
          <cell r="K2616" t="e">
            <v>#REF!</v>
          </cell>
          <cell r="L2616" t="e">
            <v>#REF!</v>
          </cell>
        </row>
        <row r="2617">
          <cell r="B2617" t="str">
            <v>Oct 2014</v>
          </cell>
          <cell r="C2617" t="str">
            <v>RLS</v>
          </cell>
          <cell r="K2617" t="e">
            <v>#REF!</v>
          </cell>
          <cell r="L2617" t="e">
            <v>#REF!</v>
          </cell>
        </row>
        <row r="2618">
          <cell r="B2618" t="str">
            <v>Nov 2014</v>
          </cell>
          <cell r="C2618" t="str">
            <v>RLS</v>
          </cell>
          <cell r="K2618" t="e">
            <v>#REF!</v>
          </cell>
          <cell r="L2618" t="e">
            <v>#REF!</v>
          </cell>
        </row>
        <row r="2619">
          <cell r="B2619" t="str">
            <v>Dec 2014</v>
          </cell>
          <cell r="C2619" t="str">
            <v>RLS</v>
          </cell>
          <cell r="K2619" t="e">
            <v>#REF!</v>
          </cell>
          <cell r="L2619" t="e">
            <v>#REF!</v>
          </cell>
        </row>
        <row r="2620">
          <cell r="B2620" t="str">
            <v>Jan 2015</v>
          </cell>
          <cell r="C2620" t="str">
            <v>RLS</v>
          </cell>
          <cell r="K2620" t="e">
            <v>#REF!</v>
          </cell>
          <cell r="L2620" t="e">
            <v>#REF!</v>
          </cell>
        </row>
        <row r="2621">
          <cell r="B2621" t="str">
            <v>Feb 2015</v>
          </cell>
          <cell r="C2621" t="str">
            <v>RLS</v>
          </cell>
          <cell r="K2621" t="e">
            <v>#REF!</v>
          </cell>
          <cell r="L2621" t="e">
            <v>#REF!</v>
          </cell>
        </row>
        <row r="2622">
          <cell r="B2622" t="str">
            <v>Mar 2015</v>
          </cell>
          <cell r="C2622" t="str">
            <v>RLS</v>
          </cell>
          <cell r="K2622" t="e">
            <v>#REF!</v>
          </cell>
          <cell r="L2622" t="e">
            <v>#REF!</v>
          </cell>
        </row>
        <row r="2623">
          <cell r="B2623" t="str">
            <v>Apr 2015</v>
          </cell>
          <cell r="C2623" t="str">
            <v>RLS</v>
          </cell>
          <cell r="K2623" t="e">
            <v>#REF!</v>
          </cell>
          <cell r="L2623" t="e">
            <v>#REF!</v>
          </cell>
        </row>
        <row r="2624">
          <cell r="B2624" t="str">
            <v>May 2015</v>
          </cell>
          <cell r="C2624" t="str">
            <v>RLS</v>
          </cell>
          <cell r="K2624" t="e">
            <v>#REF!</v>
          </cell>
          <cell r="L2624" t="e">
            <v>#REF!</v>
          </cell>
        </row>
        <row r="2625">
          <cell r="B2625" t="str">
            <v>Jun 2015</v>
          </cell>
          <cell r="C2625" t="str">
            <v>RLS</v>
          </cell>
          <cell r="K2625" t="e">
            <v>#REF!</v>
          </cell>
          <cell r="L2625" t="e">
            <v>#REF!</v>
          </cell>
        </row>
        <row r="2626">
          <cell r="B2626" t="str">
            <v>Jul 2015</v>
          </cell>
          <cell r="C2626" t="str">
            <v>RLS</v>
          </cell>
          <cell r="K2626" t="e">
            <v>#REF!</v>
          </cell>
          <cell r="L2626" t="e">
            <v>#REF!</v>
          </cell>
        </row>
        <row r="2627">
          <cell r="B2627" t="str">
            <v>Aug 2015</v>
          </cell>
          <cell r="C2627" t="str">
            <v>RLS</v>
          </cell>
          <cell r="K2627" t="e">
            <v>#REF!</v>
          </cell>
          <cell r="L2627" t="e">
            <v>#REF!</v>
          </cell>
        </row>
        <row r="2628">
          <cell r="B2628" t="str">
            <v>Sep 2015</v>
          </cell>
          <cell r="C2628" t="str">
            <v>RLS</v>
          </cell>
          <cell r="K2628" t="e">
            <v>#REF!</v>
          </cell>
          <cell r="L2628" t="e">
            <v>#REF!</v>
          </cell>
        </row>
        <row r="2629">
          <cell r="B2629" t="str">
            <v>Oct 2014</v>
          </cell>
          <cell r="C2629" t="str">
            <v>RLS</v>
          </cell>
          <cell r="K2629" t="e">
            <v>#REF!</v>
          </cell>
          <cell r="L2629" t="e">
            <v>#REF!</v>
          </cell>
        </row>
        <row r="2630">
          <cell r="B2630" t="str">
            <v>Nov 2014</v>
          </cell>
          <cell r="C2630" t="str">
            <v>RLS</v>
          </cell>
          <cell r="K2630" t="e">
            <v>#REF!</v>
          </cell>
          <cell r="L2630" t="e">
            <v>#REF!</v>
          </cell>
        </row>
        <row r="2631">
          <cell r="B2631" t="str">
            <v>Dec 2014</v>
          </cell>
          <cell r="C2631" t="str">
            <v>RLS</v>
          </cell>
          <cell r="K2631" t="e">
            <v>#REF!</v>
          </cell>
          <cell r="L2631" t="e">
            <v>#REF!</v>
          </cell>
        </row>
        <row r="2632">
          <cell r="B2632" t="str">
            <v>Jan 2015</v>
          </cell>
          <cell r="C2632" t="str">
            <v>RLS</v>
          </cell>
          <cell r="K2632" t="e">
            <v>#REF!</v>
          </cell>
          <cell r="L2632" t="e">
            <v>#REF!</v>
          </cell>
        </row>
        <row r="2633">
          <cell r="B2633" t="str">
            <v>Feb 2015</v>
          </cell>
          <cell r="C2633" t="str">
            <v>RLS</v>
          </cell>
          <cell r="K2633" t="e">
            <v>#REF!</v>
          </cell>
          <cell r="L2633" t="e">
            <v>#REF!</v>
          </cell>
        </row>
        <row r="2634">
          <cell r="B2634" t="str">
            <v>Mar 2015</v>
          </cell>
          <cell r="C2634" t="str">
            <v>RLS</v>
          </cell>
          <cell r="K2634" t="e">
            <v>#REF!</v>
          </cell>
          <cell r="L2634" t="e">
            <v>#REF!</v>
          </cell>
        </row>
        <row r="2635">
          <cell r="B2635" t="str">
            <v>Apr 2015</v>
          </cell>
          <cell r="C2635" t="str">
            <v>RLS</v>
          </cell>
          <cell r="K2635" t="e">
            <v>#REF!</v>
          </cell>
          <cell r="L2635" t="e">
            <v>#REF!</v>
          </cell>
        </row>
        <row r="2636">
          <cell r="B2636" t="str">
            <v>May 2015</v>
          </cell>
          <cell r="C2636" t="str">
            <v>RLS</v>
          </cell>
          <cell r="K2636" t="e">
            <v>#REF!</v>
          </cell>
          <cell r="L2636" t="e">
            <v>#REF!</v>
          </cell>
        </row>
        <row r="2637">
          <cell r="B2637" t="str">
            <v>Jun 2015</v>
          </cell>
          <cell r="C2637" t="str">
            <v>RLS</v>
          </cell>
          <cell r="K2637" t="e">
            <v>#REF!</v>
          </cell>
          <cell r="L2637" t="e">
            <v>#REF!</v>
          </cell>
        </row>
        <row r="2638">
          <cell r="B2638" t="str">
            <v>Jul 2015</v>
          </cell>
          <cell r="C2638" t="str">
            <v>RLS</v>
          </cell>
          <cell r="K2638" t="e">
            <v>#REF!</v>
          </cell>
          <cell r="L2638" t="e">
            <v>#REF!</v>
          </cell>
        </row>
        <row r="2639">
          <cell r="B2639" t="str">
            <v>Aug 2015</v>
          </cell>
          <cell r="C2639" t="str">
            <v>RLS</v>
          </cell>
          <cell r="K2639" t="e">
            <v>#REF!</v>
          </cell>
          <cell r="L2639" t="e">
            <v>#REF!</v>
          </cell>
        </row>
        <row r="2640">
          <cell r="B2640" t="str">
            <v>Sep 2015</v>
          </cell>
          <cell r="C2640" t="str">
            <v>RLS</v>
          </cell>
          <cell r="K2640" t="e">
            <v>#REF!</v>
          </cell>
          <cell r="L2640" t="e">
            <v>#REF!</v>
          </cell>
        </row>
        <row r="2641">
          <cell r="B2641" t="str">
            <v>Oct 2014</v>
          </cell>
          <cell r="C2641" t="str">
            <v>RLS</v>
          </cell>
          <cell r="K2641" t="e">
            <v>#REF!</v>
          </cell>
          <cell r="L2641" t="e">
            <v>#REF!</v>
          </cell>
        </row>
        <row r="2642">
          <cell r="B2642" t="str">
            <v>Nov 2014</v>
          </cell>
          <cell r="C2642" t="str">
            <v>RLS</v>
          </cell>
          <cell r="K2642" t="e">
            <v>#REF!</v>
          </cell>
          <cell r="L2642" t="e">
            <v>#REF!</v>
          </cell>
        </row>
        <row r="2643">
          <cell r="B2643" t="str">
            <v>Dec 2014</v>
          </cell>
          <cell r="C2643" t="str">
            <v>RLS</v>
          </cell>
          <cell r="K2643" t="e">
            <v>#REF!</v>
          </cell>
          <cell r="L2643" t="e">
            <v>#REF!</v>
          </cell>
        </row>
        <row r="2644">
          <cell r="B2644" t="str">
            <v>Jan 2015</v>
          </cell>
          <cell r="C2644" t="str">
            <v>RLS</v>
          </cell>
          <cell r="K2644" t="e">
            <v>#REF!</v>
          </cell>
          <cell r="L2644" t="e">
            <v>#REF!</v>
          </cell>
        </row>
        <row r="2645">
          <cell r="B2645" t="str">
            <v>Feb 2015</v>
          </cell>
          <cell r="C2645" t="str">
            <v>RLS</v>
          </cell>
          <cell r="K2645" t="e">
            <v>#REF!</v>
          </cell>
          <cell r="L2645" t="e">
            <v>#REF!</v>
          </cell>
        </row>
        <row r="2646">
          <cell r="B2646" t="str">
            <v>Mar 2015</v>
          </cell>
          <cell r="C2646" t="str">
            <v>RLS</v>
          </cell>
          <cell r="K2646" t="e">
            <v>#REF!</v>
          </cell>
          <cell r="L2646" t="e">
            <v>#REF!</v>
          </cell>
        </row>
        <row r="2647">
          <cell r="B2647" t="str">
            <v>Apr 2015</v>
          </cell>
          <cell r="C2647" t="str">
            <v>RLS</v>
          </cell>
          <cell r="K2647" t="e">
            <v>#REF!</v>
          </cell>
          <cell r="L2647" t="e">
            <v>#REF!</v>
          </cell>
        </row>
        <row r="2648">
          <cell r="B2648" t="str">
            <v>May 2015</v>
          </cell>
          <cell r="C2648" t="str">
            <v>RLS</v>
          </cell>
          <cell r="K2648" t="e">
            <v>#REF!</v>
          </cell>
          <cell r="L2648" t="e">
            <v>#REF!</v>
          </cell>
        </row>
        <row r="2649">
          <cell r="B2649" t="str">
            <v>Jun 2015</v>
          </cell>
          <cell r="C2649" t="str">
            <v>RLS</v>
          </cell>
          <cell r="K2649" t="e">
            <v>#REF!</v>
          </cell>
          <cell r="L2649" t="e">
            <v>#REF!</v>
          </cell>
        </row>
        <row r="2650">
          <cell r="B2650" t="str">
            <v>Jul 2015</v>
          </cell>
          <cell r="C2650" t="str">
            <v>RLS</v>
          </cell>
          <cell r="K2650" t="e">
            <v>#REF!</v>
          </cell>
          <cell r="L2650" t="e">
            <v>#REF!</v>
          </cell>
        </row>
        <row r="2651">
          <cell r="B2651" t="str">
            <v>Aug 2015</v>
          </cell>
          <cell r="C2651" t="str">
            <v>RLS</v>
          </cell>
          <cell r="K2651" t="e">
            <v>#REF!</v>
          </cell>
          <cell r="L2651" t="e">
            <v>#REF!</v>
          </cell>
        </row>
        <row r="2652">
          <cell r="B2652" t="str">
            <v>Sep 2015</v>
          </cell>
          <cell r="C2652" t="str">
            <v>RLS</v>
          </cell>
          <cell r="K2652" t="e">
            <v>#REF!</v>
          </cell>
          <cell r="L2652" t="e">
            <v>#REF!</v>
          </cell>
        </row>
        <row r="2653">
          <cell r="B2653" t="str">
            <v>Oct 2014</v>
          </cell>
          <cell r="C2653" t="str">
            <v>RLS</v>
          </cell>
          <cell r="K2653" t="e">
            <v>#REF!</v>
          </cell>
          <cell r="L2653" t="e">
            <v>#REF!</v>
          </cell>
        </row>
        <row r="2654">
          <cell r="B2654" t="str">
            <v>Nov 2014</v>
          </cell>
          <cell r="C2654" t="str">
            <v>RLS</v>
          </cell>
          <cell r="K2654" t="e">
            <v>#REF!</v>
          </cell>
          <cell r="L2654" t="e">
            <v>#REF!</v>
          </cell>
        </row>
        <row r="2655">
          <cell r="B2655" t="str">
            <v>Dec 2014</v>
          </cell>
          <cell r="C2655" t="str">
            <v>RLS</v>
          </cell>
          <cell r="K2655" t="e">
            <v>#REF!</v>
          </cell>
          <cell r="L2655" t="e">
            <v>#REF!</v>
          </cell>
        </row>
        <row r="2656">
          <cell r="B2656" t="str">
            <v>Jan 2015</v>
          </cell>
          <cell r="C2656" t="str">
            <v>RLS</v>
          </cell>
          <cell r="K2656" t="e">
            <v>#REF!</v>
          </cell>
          <cell r="L2656" t="e">
            <v>#REF!</v>
          </cell>
        </row>
        <row r="2657">
          <cell r="B2657" t="str">
            <v>Feb 2015</v>
          </cell>
          <cell r="C2657" t="str">
            <v>RLS</v>
          </cell>
          <cell r="K2657" t="e">
            <v>#REF!</v>
          </cell>
          <cell r="L2657" t="e">
            <v>#REF!</v>
          </cell>
        </row>
        <row r="2658">
          <cell r="B2658" t="str">
            <v>Mar 2015</v>
          </cell>
          <cell r="C2658" t="str">
            <v>RLS</v>
          </cell>
          <cell r="K2658" t="e">
            <v>#REF!</v>
          </cell>
          <cell r="L2658" t="e">
            <v>#REF!</v>
          </cell>
        </row>
        <row r="2659">
          <cell r="B2659" t="str">
            <v>Apr 2015</v>
          </cell>
          <cell r="C2659" t="str">
            <v>RLS</v>
          </cell>
          <cell r="K2659" t="e">
            <v>#REF!</v>
          </cell>
          <cell r="L2659" t="e">
            <v>#REF!</v>
          </cell>
        </row>
        <row r="2660">
          <cell r="B2660" t="str">
            <v>May 2015</v>
          </cell>
          <cell r="C2660" t="str">
            <v>RLS</v>
          </cell>
          <cell r="K2660" t="e">
            <v>#REF!</v>
          </cell>
          <cell r="L2660" t="e">
            <v>#REF!</v>
          </cell>
        </row>
        <row r="2661">
          <cell r="B2661" t="str">
            <v>Jun 2015</v>
          </cell>
          <cell r="C2661" t="str">
            <v>RLS</v>
          </cell>
          <cell r="K2661" t="e">
            <v>#REF!</v>
          </cell>
          <cell r="L2661" t="e">
            <v>#REF!</v>
          </cell>
        </row>
        <row r="2662">
          <cell r="B2662" t="str">
            <v>Jul 2015</v>
          </cell>
          <cell r="C2662" t="str">
            <v>RLS</v>
          </cell>
          <cell r="K2662" t="e">
            <v>#REF!</v>
          </cell>
          <cell r="L2662" t="e">
            <v>#REF!</v>
          </cell>
        </row>
        <row r="2663">
          <cell r="B2663" t="str">
            <v>Aug 2015</v>
          </cell>
          <cell r="C2663" t="str">
            <v>RLS</v>
          </cell>
          <cell r="K2663" t="e">
            <v>#REF!</v>
          </cell>
          <cell r="L2663" t="e">
            <v>#REF!</v>
          </cell>
        </row>
        <row r="2664">
          <cell r="B2664" t="str">
            <v>Sep 2015</v>
          </cell>
          <cell r="C2664" t="str">
            <v>RLS</v>
          </cell>
          <cell r="K2664" t="e">
            <v>#REF!</v>
          </cell>
          <cell r="L2664" t="e">
            <v>#REF!</v>
          </cell>
        </row>
        <row r="2665">
          <cell r="B2665" t="str">
            <v>Oct 2014</v>
          </cell>
          <cell r="C2665" t="str">
            <v>RLS</v>
          </cell>
          <cell r="K2665" t="e">
            <v>#REF!</v>
          </cell>
          <cell r="L2665" t="e">
            <v>#REF!</v>
          </cell>
        </row>
        <row r="2666">
          <cell r="B2666" t="str">
            <v>Nov 2014</v>
          </cell>
          <cell r="C2666" t="str">
            <v>RLS</v>
          </cell>
          <cell r="K2666" t="e">
            <v>#REF!</v>
          </cell>
          <cell r="L2666" t="e">
            <v>#REF!</v>
          </cell>
        </row>
        <row r="2667">
          <cell r="B2667" t="str">
            <v>Dec 2014</v>
          </cell>
          <cell r="C2667" t="str">
            <v>RLS</v>
          </cell>
          <cell r="K2667" t="e">
            <v>#REF!</v>
          </cell>
          <cell r="L2667" t="e">
            <v>#REF!</v>
          </cell>
        </row>
        <row r="2668">
          <cell r="B2668" t="str">
            <v>Jan 2015</v>
          </cell>
          <cell r="C2668" t="str">
            <v>RLS</v>
          </cell>
          <cell r="K2668" t="e">
            <v>#REF!</v>
          </cell>
          <cell r="L2668" t="e">
            <v>#REF!</v>
          </cell>
        </row>
        <row r="2669">
          <cell r="B2669" t="str">
            <v>Feb 2015</v>
          </cell>
          <cell r="C2669" t="str">
            <v>RLS</v>
          </cell>
          <cell r="K2669" t="e">
            <v>#REF!</v>
          </cell>
          <cell r="L2669" t="e">
            <v>#REF!</v>
          </cell>
        </row>
        <row r="2670">
          <cell r="B2670" t="str">
            <v>Mar 2015</v>
          </cell>
          <cell r="C2670" t="str">
            <v>RLS</v>
          </cell>
          <cell r="K2670" t="e">
            <v>#REF!</v>
          </cell>
          <cell r="L2670" t="e">
            <v>#REF!</v>
          </cell>
        </row>
        <row r="2671">
          <cell r="B2671" t="str">
            <v>Apr 2015</v>
          </cell>
          <cell r="C2671" t="str">
            <v>RLS</v>
          </cell>
          <cell r="K2671" t="e">
            <v>#REF!</v>
          </cell>
          <cell r="L2671" t="e">
            <v>#REF!</v>
          </cell>
        </row>
        <row r="2672">
          <cell r="B2672" t="str">
            <v>May 2015</v>
          </cell>
          <cell r="C2672" t="str">
            <v>RLS</v>
          </cell>
          <cell r="K2672" t="e">
            <v>#REF!</v>
          </cell>
          <cell r="L2672" t="e">
            <v>#REF!</v>
          </cell>
        </row>
        <row r="2673">
          <cell r="B2673" t="str">
            <v>Jun 2015</v>
          </cell>
          <cell r="C2673" t="str">
            <v>RLS</v>
          </cell>
          <cell r="K2673" t="e">
            <v>#REF!</v>
          </cell>
          <cell r="L2673" t="e">
            <v>#REF!</v>
          </cell>
        </row>
        <row r="2674">
          <cell r="B2674" t="str">
            <v>Jul 2015</v>
          </cell>
          <cell r="C2674" t="str">
            <v>RLS</v>
          </cell>
          <cell r="K2674" t="e">
            <v>#REF!</v>
          </cell>
          <cell r="L2674" t="e">
            <v>#REF!</v>
          </cell>
        </row>
        <row r="2675">
          <cell r="B2675" t="str">
            <v>Aug 2015</v>
          </cell>
          <cell r="C2675" t="str">
            <v>RLS</v>
          </cell>
          <cell r="K2675" t="e">
            <v>#REF!</v>
          </cell>
          <cell r="L2675" t="e">
            <v>#REF!</v>
          </cell>
        </row>
        <row r="2676">
          <cell r="B2676" t="str">
            <v>Sep 2015</v>
          </cell>
          <cell r="C2676" t="str">
            <v>RLS</v>
          </cell>
          <cell r="K2676" t="e">
            <v>#REF!</v>
          </cell>
          <cell r="L2676" t="e">
            <v>#REF!</v>
          </cell>
        </row>
        <row r="2677">
          <cell r="B2677" t="str">
            <v>Oct 2014</v>
          </cell>
          <cell r="C2677" t="str">
            <v>RLS</v>
          </cell>
          <cell r="K2677" t="e">
            <v>#REF!</v>
          </cell>
          <cell r="L2677" t="e">
            <v>#REF!</v>
          </cell>
        </row>
        <row r="2678">
          <cell r="B2678" t="str">
            <v>Nov 2014</v>
          </cell>
          <cell r="C2678" t="str">
            <v>RLS</v>
          </cell>
          <cell r="K2678" t="e">
            <v>#REF!</v>
          </cell>
          <cell r="L2678" t="e">
            <v>#REF!</v>
          </cell>
        </row>
        <row r="2679">
          <cell r="B2679" t="str">
            <v>Dec 2014</v>
          </cell>
          <cell r="C2679" t="str">
            <v>RLS</v>
          </cell>
          <cell r="K2679" t="e">
            <v>#REF!</v>
          </cell>
          <cell r="L2679" t="e">
            <v>#REF!</v>
          </cell>
        </row>
        <row r="2680">
          <cell r="B2680" t="str">
            <v>Jan 2015</v>
          </cell>
          <cell r="C2680" t="str">
            <v>RLS</v>
          </cell>
          <cell r="K2680" t="e">
            <v>#REF!</v>
          </cell>
          <cell r="L2680" t="e">
            <v>#REF!</v>
          </cell>
        </row>
        <row r="2681">
          <cell r="B2681" t="str">
            <v>Feb 2015</v>
          </cell>
          <cell r="C2681" t="str">
            <v>RLS</v>
          </cell>
          <cell r="K2681" t="e">
            <v>#REF!</v>
          </cell>
          <cell r="L2681" t="e">
            <v>#REF!</v>
          </cell>
        </row>
        <row r="2682">
          <cell r="B2682" t="str">
            <v>Mar 2015</v>
          </cell>
          <cell r="C2682" t="str">
            <v>RLS</v>
          </cell>
          <cell r="K2682" t="e">
            <v>#REF!</v>
          </cell>
          <cell r="L2682" t="e">
            <v>#REF!</v>
          </cell>
        </row>
        <row r="2683">
          <cell r="B2683" t="str">
            <v>Apr 2015</v>
          </cell>
          <cell r="C2683" t="str">
            <v>RLS</v>
          </cell>
          <cell r="K2683" t="e">
            <v>#REF!</v>
          </cell>
          <cell r="L2683" t="e">
            <v>#REF!</v>
          </cell>
        </row>
        <row r="2684">
          <cell r="B2684" t="str">
            <v>May 2015</v>
          </cell>
          <cell r="C2684" t="str">
            <v>RLS</v>
          </cell>
          <cell r="K2684" t="e">
            <v>#REF!</v>
          </cell>
          <cell r="L2684" t="e">
            <v>#REF!</v>
          </cell>
        </row>
        <row r="2685">
          <cell r="B2685" t="str">
            <v>Jun 2015</v>
          </cell>
          <cell r="C2685" t="str">
            <v>RLS</v>
          </cell>
          <cell r="K2685" t="e">
            <v>#REF!</v>
          </cell>
          <cell r="L2685" t="e">
            <v>#REF!</v>
          </cell>
        </row>
        <row r="2686">
          <cell r="B2686" t="str">
            <v>Jul 2015</v>
          </cell>
          <cell r="C2686" t="str">
            <v>RLS</v>
          </cell>
          <cell r="K2686" t="e">
            <v>#REF!</v>
          </cell>
          <cell r="L2686" t="e">
            <v>#REF!</v>
          </cell>
        </row>
        <row r="2687">
          <cell r="B2687" t="str">
            <v>Aug 2015</v>
          </cell>
          <cell r="C2687" t="str">
            <v>RLS</v>
          </cell>
          <cell r="K2687" t="e">
            <v>#REF!</v>
          </cell>
          <cell r="L2687" t="e">
            <v>#REF!</v>
          </cell>
        </row>
        <row r="2688">
          <cell r="B2688" t="str">
            <v>Sep 2015</v>
          </cell>
          <cell r="C2688" t="str">
            <v>RLS</v>
          </cell>
          <cell r="K2688" t="e">
            <v>#REF!</v>
          </cell>
          <cell r="L2688" t="e">
            <v>#REF!</v>
          </cell>
        </row>
        <row r="2689">
          <cell r="B2689" t="str">
            <v>Oct 2014</v>
          </cell>
          <cell r="C2689" t="str">
            <v>RLS</v>
          </cell>
          <cell r="K2689" t="e">
            <v>#REF!</v>
          </cell>
          <cell r="L2689" t="e">
            <v>#REF!</v>
          </cell>
        </row>
        <row r="2690">
          <cell r="B2690" t="str">
            <v>Nov 2014</v>
          </cell>
          <cell r="C2690" t="str">
            <v>RLS</v>
          </cell>
          <cell r="K2690" t="e">
            <v>#REF!</v>
          </cell>
          <cell r="L2690" t="e">
            <v>#REF!</v>
          </cell>
        </row>
        <row r="2691">
          <cell r="B2691" t="str">
            <v>Dec 2014</v>
          </cell>
          <cell r="C2691" t="str">
            <v>RLS</v>
          </cell>
          <cell r="K2691" t="e">
            <v>#REF!</v>
          </cell>
          <cell r="L2691" t="e">
            <v>#REF!</v>
          </cell>
        </row>
        <row r="2692">
          <cell r="B2692" t="str">
            <v>Jan 2015</v>
          </cell>
          <cell r="C2692" t="str">
            <v>RLS</v>
          </cell>
          <cell r="K2692" t="e">
            <v>#REF!</v>
          </cell>
          <cell r="L2692" t="e">
            <v>#REF!</v>
          </cell>
        </row>
        <row r="2693">
          <cell r="B2693" t="str">
            <v>Feb 2015</v>
          </cell>
          <cell r="C2693" t="str">
            <v>RLS</v>
          </cell>
          <cell r="K2693" t="e">
            <v>#REF!</v>
          </cell>
          <cell r="L2693" t="e">
            <v>#REF!</v>
          </cell>
        </row>
        <row r="2694">
          <cell r="B2694" t="str">
            <v>Mar 2015</v>
          </cell>
          <cell r="C2694" t="str">
            <v>RLS</v>
          </cell>
          <cell r="K2694" t="e">
            <v>#REF!</v>
          </cell>
          <cell r="L2694" t="e">
            <v>#REF!</v>
          </cell>
        </row>
        <row r="2695">
          <cell r="B2695" t="str">
            <v>Apr 2015</v>
          </cell>
          <cell r="C2695" t="str">
            <v>RLS</v>
          </cell>
          <cell r="K2695" t="e">
            <v>#REF!</v>
          </cell>
          <cell r="L2695" t="e">
            <v>#REF!</v>
          </cell>
        </row>
        <row r="2696">
          <cell r="B2696" t="str">
            <v>May 2015</v>
          </cell>
          <cell r="C2696" t="str">
            <v>RLS</v>
          </cell>
          <cell r="K2696" t="e">
            <v>#REF!</v>
          </cell>
          <cell r="L2696" t="e">
            <v>#REF!</v>
          </cell>
        </row>
        <row r="2697">
          <cell r="B2697" t="str">
            <v>Jun 2015</v>
          </cell>
          <cell r="C2697" t="str">
            <v>RLS</v>
          </cell>
          <cell r="K2697" t="e">
            <v>#REF!</v>
          </cell>
          <cell r="L2697" t="e">
            <v>#REF!</v>
          </cell>
        </row>
        <row r="2698">
          <cell r="B2698" t="str">
            <v>Jul 2015</v>
          </cell>
          <cell r="C2698" t="str">
            <v>RLS</v>
          </cell>
          <cell r="K2698" t="e">
            <v>#REF!</v>
          </cell>
          <cell r="L2698" t="e">
            <v>#REF!</v>
          </cell>
        </row>
        <row r="2699">
          <cell r="B2699" t="str">
            <v>Aug 2015</v>
          </cell>
          <cell r="C2699" t="str">
            <v>RLS</v>
          </cell>
          <cell r="K2699" t="e">
            <v>#REF!</v>
          </cell>
          <cell r="L2699" t="e">
            <v>#REF!</v>
          </cell>
        </row>
        <row r="2700">
          <cell r="B2700" t="str">
            <v>Sep 2015</v>
          </cell>
          <cell r="C2700" t="str">
            <v>RLS</v>
          </cell>
          <cell r="K2700" t="e">
            <v>#REF!</v>
          </cell>
          <cell r="L2700" t="e">
            <v>#REF!</v>
          </cell>
        </row>
        <row r="2701">
          <cell r="B2701" t="str">
            <v>Oct 2014</v>
          </cell>
          <cell r="C2701" t="str">
            <v>RLS</v>
          </cell>
          <cell r="K2701" t="e">
            <v>#REF!</v>
          </cell>
          <cell r="L2701" t="e">
            <v>#REF!</v>
          </cell>
        </row>
        <row r="2702">
          <cell r="B2702" t="str">
            <v>Nov 2014</v>
          </cell>
          <cell r="C2702" t="str">
            <v>RLS</v>
          </cell>
          <cell r="K2702" t="e">
            <v>#REF!</v>
          </cell>
          <cell r="L2702" t="e">
            <v>#REF!</v>
          </cell>
        </row>
        <row r="2703">
          <cell r="B2703" t="str">
            <v>Dec 2014</v>
          </cell>
          <cell r="C2703" t="str">
            <v>RLS</v>
          </cell>
          <cell r="K2703" t="e">
            <v>#REF!</v>
          </cell>
          <cell r="L2703" t="e">
            <v>#REF!</v>
          </cell>
        </row>
        <row r="2704">
          <cell r="B2704" t="str">
            <v>Jan 2015</v>
          </cell>
          <cell r="C2704" t="str">
            <v>RLS</v>
          </cell>
          <cell r="K2704" t="e">
            <v>#REF!</v>
          </cell>
          <cell r="L2704" t="e">
            <v>#REF!</v>
          </cell>
        </row>
        <row r="2705">
          <cell r="B2705" t="str">
            <v>Feb 2015</v>
          </cell>
          <cell r="C2705" t="str">
            <v>RLS</v>
          </cell>
          <cell r="K2705" t="e">
            <v>#REF!</v>
          </cell>
          <cell r="L2705" t="e">
            <v>#REF!</v>
          </cell>
        </row>
        <row r="2706">
          <cell r="B2706" t="str">
            <v>Mar 2015</v>
          </cell>
          <cell r="C2706" t="str">
            <v>RLS</v>
          </cell>
          <cell r="K2706" t="e">
            <v>#REF!</v>
          </cell>
          <cell r="L2706" t="e">
            <v>#REF!</v>
          </cell>
        </row>
        <row r="2707">
          <cell r="B2707" t="str">
            <v>Apr 2015</v>
          </cell>
          <cell r="C2707" t="str">
            <v>RLS</v>
          </cell>
          <cell r="K2707" t="e">
            <v>#REF!</v>
          </cell>
          <cell r="L2707" t="e">
            <v>#REF!</v>
          </cell>
        </row>
        <row r="2708">
          <cell r="B2708" t="str">
            <v>May 2015</v>
          </cell>
          <cell r="C2708" t="str">
            <v>RLS</v>
          </cell>
          <cell r="K2708" t="e">
            <v>#REF!</v>
          </cell>
          <cell r="L2708" t="e">
            <v>#REF!</v>
          </cell>
        </row>
        <row r="2709">
          <cell r="B2709" t="str">
            <v>Jun 2015</v>
          </cell>
          <cell r="C2709" t="str">
            <v>RLS</v>
          </cell>
          <cell r="K2709" t="e">
            <v>#REF!</v>
          </cell>
          <cell r="L2709" t="e">
            <v>#REF!</v>
          </cell>
        </row>
        <row r="2710">
          <cell r="B2710" t="str">
            <v>Jul 2015</v>
          </cell>
          <cell r="C2710" t="str">
            <v>RLS</v>
          </cell>
          <cell r="K2710" t="e">
            <v>#REF!</v>
          </cell>
          <cell r="L2710" t="e">
            <v>#REF!</v>
          </cell>
        </row>
        <row r="2711">
          <cell r="B2711" t="str">
            <v>Aug 2015</v>
          </cell>
          <cell r="C2711" t="str">
            <v>RLS</v>
          </cell>
          <cell r="K2711" t="e">
            <v>#REF!</v>
          </cell>
          <cell r="L2711" t="e">
            <v>#REF!</v>
          </cell>
        </row>
        <row r="2712">
          <cell r="B2712" t="str">
            <v>Sep 2015</v>
          </cell>
          <cell r="C2712" t="str">
            <v>RLS</v>
          </cell>
          <cell r="K2712" t="e">
            <v>#REF!</v>
          </cell>
          <cell r="L2712" t="e">
            <v>#REF!</v>
          </cell>
        </row>
        <row r="2713">
          <cell r="B2713" t="str">
            <v>Oct 2014</v>
          </cell>
          <cell r="C2713" t="str">
            <v>RLS</v>
          </cell>
          <cell r="K2713" t="e">
            <v>#REF!</v>
          </cell>
          <cell r="L2713" t="e">
            <v>#REF!</v>
          </cell>
        </row>
        <row r="2714">
          <cell r="B2714" t="str">
            <v>Nov 2014</v>
          </cell>
          <cell r="C2714" t="str">
            <v>RLS</v>
          </cell>
          <cell r="K2714" t="e">
            <v>#REF!</v>
          </cell>
          <cell r="L2714" t="e">
            <v>#REF!</v>
          </cell>
        </row>
        <row r="2715">
          <cell r="B2715" t="str">
            <v>Dec 2014</v>
          </cell>
          <cell r="C2715" t="str">
            <v>RLS</v>
          </cell>
          <cell r="K2715" t="e">
            <v>#REF!</v>
          </cell>
          <cell r="L2715" t="e">
            <v>#REF!</v>
          </cell>
        </row>
        <row r="2716">
          <cell r="B2716" t="str">
            <v>Jan 2015</v>
          </cell>
          <cell r="C2716" t="str">
            <v>RLS</v>
          </cell>
          <cell r="K2716" t="e">
            <v>#REF!</v>
          </cell>
          <cell r="L2716" t="e">
            <v>#REF!</v>
          </cell>
        </row>
        <row r="2717">
          <cell r="B2717" t="str">
            <v>Feb 2015</v>
          </cell>
          <cell r="C2717" t="str">
            <v>RLS</v>
          </cell>
          <cell r="K2717" t="e">
            <v>#REF!</v>
          </cell>
          <cell r="L2717" t="e">
            <v>#REF!</v>
          </cell>
        </row>
        <row r="2718">
          <cell r="B2718" t="str">
            <v>Mar 2015</v>
          </cell>
          <cell r="C2718" t="str">
            <v>RLS</v>
          </cell>
          <cell r="K2718" t="e">
            <v>#REF!</v>
          </cell>
          <cell r="L2718" t="e">
            <v>#REF!</v>
          </cell>
        </row>
        <row r="2719">
          <cell r="B2719" t="str">
            <v>Apr 2015</v>
          </cell>
          <cell r="C2719" t="str">
            <v>RLS</v>
          </cell>
          <cell r="K2719" t="e">
            <v>#REF!</v>
          </cell>
          <cell r="L2719" t="e">
            <v>#REF!</v>
          </cell>
        </row>
        <row r="2720">
          <cell r="B2720" t="str">
            <v>May 2015</v>
          </cell>
          <cell r="C2720" t="str">
            <v>RLS</v>
          </cell>
          <cell r="K2720" t="e">
            <v>#REF!</v>
          </cell>
          <cell r="L2720" t="e">
            <v>#REF!</v>
          </cell>
        </row>
        <row r="2721">
          <cell r="B2721" t="str">
            <v>Jun 2015</v>
          </cell>
          <cell r="C2721" t="str">
            <v>RLS</v>
          </cell>
          <cell r="K2721" t="e">
            <v>#REF!</v>
          </cell>
          <cell r="L2721" t="e">
            <v>#REF!</v>
          </cell>
        </row>
        <row r="2722">
          <cell r="B2722" t="str">
            <v>Jul 2015</v>
          </cell>
          <cell r="C2722" t="str">
            <v>RLS</v>
          </cell>
          <cell r="K2722" t="e">
            <v>#REF!</v>
          </cell>
          <cell r="L2722" t="e">
            <v>#REF!</v>
          </cell>
        </row>
        <row r="2723">
          <cell r="B2723" t="str">
            <v>Aug 2015</v>
          </cell>
          <cell r="C2723" t="str">
            <v>RLS</v>
          </cell>
          <cell r="K2723" t="e">
            <v>#REF!</v>
          </cell>
          <cell r="L2723" t="e">
            <v>#REF!</v>
          </cell>
        </row>
        <row r="2724">
          <cell r="B2724" t="str">
            <v>Sep 2015</v>
          </cell>
          <cell r="C2724" t="str">
            <v>RLS</v>
          </cell>
          <cell r="K2724" t="e">
            <v>#REF!</v>
          </cell>
          <cell r="L2724" t="e">
            <v>#REF!</v>
          </cell>
        </row>
        <row r="2725">
          <cell r="B2725" t="str">
            <v>Oct 2014</v>
          </cell>
          <cell r="C2725" t="str">
            <v>RLS</v>
          </cell>
          <cell r="K2725" t="e">
            <v>#REF!</v>
          </cell>
          <cell r="L2725" t="e">
            <v>#REF!</v>
          </cell>
        </row>
        <row r="2726">
          <cell r="B2726" t="str">
            <v>Nov 2014</v>
          </cell>
          <cell r="C2726" t="str">
            <v>RLS</v>
          </cell>
          <cell r="K2726" t="e">
            <v>#REF!</v>
          </cell>
          <cell r="L2726" t="e">
            <v>#REF!</v>
          </cell>
        </row>
        <row r="2727">
          <cell r="B2727" t="str">
            <v>Dec 2014</v>
          </cell>
          <cell r="C2727" t="str">
            <v>RLS</v>
          </cell>
          <cell r="K2727" t="e">
            <v>#REF!</v>
          </cell>
          <cell r="L2727" t="e">
            <v>#REF!</v>
          </cell>
        </row>
        <row r="2728">
          <cell r="B2728" t="str">
            <v>Jan 2015</v>
          </cell>
          <cell r="C2728" t="str">
            <v>RLS</v>
          </cell>
          <cell r="K2728" t="e">
            <v>#REF!</v>
          </cell>
          <cell r="L2728" t="e">
            <v>#REF!</v>
          </cell>
        </row>
        <row r="2729">
          <cell r="B2729" t="str">
            <v>Feb 2015</v>
          </cell>
          <cell r="C2729" t="str">
            <v>RLS</v>
          </cell>
          <cell r="K2729" t="e">
            <v>#REF!</v>
          </cell>
          <cell r="L2729" t="e">
            <v>#REF!</v>
          </cell>
        </row>
        <row r="2730">
          <cell r="B2730" t="str">
            <v>Mar 2015</v>
          </cell>
          <cell r="C2730" t="str">
            <v>RLS</v>
          </cell>
          <cell r="K2730" t="e">
            <v>#REF!</v>
          </cell>
          <cell r="L2730" t="e">
            <v>#REF!</v>
          </cell>
        </row>
        <row r="2731">
          <cell r="B2731" t="str">
            <v>Apr 2015</v>
          </cell>
          <cell r="C2731" t="str">
            <v>RLS</v>
          </cell>
          <cell r="K2731" t="e">
            <v>#REF!</v>
          </cell>
          <cell r="L2731" t="e">
            <v>#REF!</v>
          </cell>
        </row>
        <row r="2732">
          <cell r="B2732" t="str">
            <v>May 2015</v>
          </cell>
          <cell r="C2732" t="str">
            <v>RLS</v>
          </cell>
          <cell r="K2732" t="e">
            <v>#REF!</v>
          </cell>
          <cell r="L2732" t="e">
            <v>#REF!</v>
          </cell>
        </row>
        <row r="2733">
          <cell r="B2733" t="str">
            <v>Jun 2015</v>
          </cell>
          <cell r="C2733" t="str">
            <v>RLS</v>
          </cell>
          <cell r="K2733" t="e">
            <v>#REF!</v>
          </cell>
          <cell r="L2733" t="e">
            <v>#REF!</v>
          </cell>
        </row>
        <row r="2734">
          <cell r="B2734" t="str">
            <v>Jul 2015</v>
          </cell>
          <cell r="C2734" t="str">
            <v>RLS</v>
          </cell>
          <cell r="K2734" t="e">
            <v>#REF!</v>
          </cell>
          <cell r="L2734" t="e">
            <v>#REF!</v>
          </cell>
        </row>
        <row r="2735">
          <cell r="B2735" t="str">
            <v>Aug 2015</v>
          </cell>
          <cell r="C2735" t="str">
            <v>RLS</v>
          </cell>
          <cell r="K2735" t="e">
            <v>#REF!</v>
          </cell>
          <cell r="L2735" t="e">
            <v>#REF!</v>
          </cell>
        </row>
        <row r="2736">
          <cell r="B2736" t="str">
            <v>Sep 2015</v>
          </cell>
          <cell r="C2736" t="str">
            <v>RLS</v>
          </cell>
          <cell r="K2736" t="e">
            <v>#REF!</v>
          </cell>
          <cell r="L2736" t="e">
            <v>#REF!</v>
          </cell>
        </row>
        <row r="2737">
          <cell r="B2737" t="str">
            <v>Oct 2014</v>
          </cell>
          <cell r="C2737" t="str">
            <v>RLS</v>
          </cell>
          <cell r="K2737" t="e">
            <v>#REF!</v>
          </cell>
          <cell r="L2737" t="e">
            <v>#REF!</v>
          </cell>
        </row>
        <row r="2738">
          <cell r="B2738" t="str">
            <v>Nov 2014</v>
          </cell>
          <cell r="C2738" t="str">
            <v>RLS</v>
          </cell>
          <cell r="K2738" t="e">
            <v>#REF!</v>
          </cell>
          <cell r="L2738" t="e">
            <v>#REF!</v>
          </cell>
        </row>
        <row r="2739">
          <cell r="B2739" t="str">
            <v>Dec 2014</v>
          </cell>
          <cell r="C2739" t="str">
            <v>RLS</v>
          </cell>
          <cell r="K2739" t="e">
            <v>#REF!</v>
          </cell>
          <cell r="L2739" t="e">
            <v>#REF!</v>
          </cell>
        </row>
        <row r="2740">
          <cell r="B2740" t="str">
            <v>Jan 2015</v>
          </cell>
          <cell r="C2740" t="str">
            <v>RLS</v>
          </cell>
          <cell r="K2740" t="e">
            <v>#REF!</v>
          </cell>
          <cell r="L2740" t="e">
            <v>#REF!</v>
          </cell>
        </row>
        <row r="2741">
          <cell r="B2741" t="str">
            <v>Feb 2015</v>
          </cell>
          <cell r="C2741" t="str">
            <v>RLS</v>
          </cell>
          <cell r="K2741" t="e">
            <v>#REF!</v>
          </cell>
          <cell r="L2741" t="e">
            <v>#REF!</v>
          </cell>
        </row>
        <row r="2742">
          <cell r="B2742" t="str">
            <v>Mar 2015</v>
          </cell>
          <cell r="C2742" t="str">
            <v>RLS</v>
          </cell>
          <cell r="K2742" t="e">
            <v>#REF!</v>
          </cell>
          <cell r="L2742" t="e">
            <v>#REF!</v>
          </cell>
        </row>
        <row r="2743">
          <cell r="B2743" t="str">
            <v>Apr 2015</v>
          </cell>
          <cell r="C2743" t="str">
            <v>RLS</v>
          </cell>
          <cell r="K2743" t="e">
            <v>#REF!</v>
          </cell>
          <cell r="L2743" t="e">
            <v>#REF!</v>
          </cell>
        </row>
        <row r="2744">
          <cell r="B2744" t="str">
            <v>May 2015</v>
          </cell>
          <cell r="C2744" t="str">
            <v>RLS</v>
          </cell>
          <cell r="K2744" t="e">
            <v>#REF!</v>
          </cell>
          <cell r="L2744" t="e">
            <v>#REF!</v>
          </cell>
        </row>
        <row r="2745">
          <cell r="B2745" t="str">
            <v>Jun 2015</v>
          </cell>
          <cell r="C2745" t="str">
            <v>RLS</v>
          </cell>
          <cell r="K2745" t="e">
            <v>#REF!</v>
          </cell>
          <cell r="L2745" t="e">
            <v>#REF!</v>
          </cell>
        </row>
        <row r="2746">
          <cell r="B2746" t="str">
            <v>Jul 2015</v>
          </cell>
          <cell r="C2746" t="str">
            <v>RLS</v>
          </cell>
          <cell r="K2746" t="e">
            <v>#REF!</v>
          </cell>
          <cell r="L2746" t="e">
            <v>#REF!</v>
          </cell>
        </row>
        <row r="2747">
          <cell r="B2747" t="str">
            <v>Aug 2015</v>
          </cell>
          <cell r="C2747" t="str">
            <v>RLS</v>
          </cell>
          <cell r="K2747" t="e">
            <v>#REF!</v>
          </cell>
          <cell r="L2747" t="e">
            <v>#REF!</v>
          </cell>
        </row>
        <row r="2748">
          <cell r="B2748" t="str">
            <v>Sep 2015</v>
          </cell>
          <cell r="C2748" t="str">
            <v>RLS</v>
          </cell>
          <cell r="K2748" t="e">
            <v>#REF!</v>
          </cell>
          <cell r="L2748" t="e">
            <v>#REF!</v>
          </cell>
        </row>
        <row r="2749">
          <cell r="B2749" t="str">
            <v>Oct 2014</v>
          </cell>
          <cell r="C2749" t="str">
            <v>RLS</v>
          </cell>
          <cell r="K2749" t="e">
            <v>#REF!</v>
          </cell>
          <cell r="L2749" t="e">
            <v>#REF!</v>
          </cell>
        </row>
        <row r="2750">
          <cell r="B2750" t="str">
            <v>Nov 2014</v>
          </cell>
          <cell r="C2750" t="str">
            <v>RLS</v>
          </cell>
          <cell r="K2750" t="e">
            <v>#REF!</v>
          </cell>
          <cell r="L2750" t="e">
            <v>#REF!</v>
          </cell>
        </row>
        <row r="2751">
          <cell r="B2751" t="str">
            <v>Dec 2014</v>
          </cell>
          <cell r="C2751" t="str">
            <v>RLS</v>
          </cell>
          <cell r="K2751" t="e">
            <v>#REF!</v>
          </cell>
          <cell r="L2751" t="e">
            <v>#REF!</v>
          </cell>
        </row>
        <row r="2752">
          <cell r="B2752" t="str">
            <v>Jan 2015</v>
          </cell>
          <cell r="C2752" t="str">
            <v>RLS</v>
          </cell>
          <cell r="K2752" t="e">
            <v>#REF!</v>
          </cell>
          <cell r="L2752" t="e">
            <v>#REF!</v>
          </cell>
        </row>
        <row r="2753">
          <cell r="B2753" t="str">
            <v>Feb 2015</v>
          </cell>
          <cell r="C2753" t="str">
            <v>RLS</v>
          </cell>
          <cell r="K2753" t="e">
            <v>#REF!</v>
          </cell>
          <cell r="L2753" t="e">
            <v>#REF!</v>
          </cell>
        </row>
        <row r="2754">
          <cell r="B2754" t="str">
            <v>Mar 2015</v>
          </cell>
          <cell r="C2754" t="str">
            <v>RLS</v>
          </cell>
          <cell r="K2754" t="e">
            <v>#REF!</v>
          </cell>
          <cell r="L2754" t="e">
            <v>#REF!</v>
          </cell>
        </row>
        <row r="2755">
          <cell r="B2755" t="str">
            <v>Apr 2015</v>
          </cell>
          <cell r="C2755" t="str">
            <v>RLS</v>
          </cell>
          <cell r="K2755" t="e">
            <v>#REF!</v>
          </cell>
          <cell r="L2755" t="e">
            <v>#REF!</v>
          </cell>
        </row>
        <row r="2756">
          <cell r="B2756" t="str">
            <v>May 2015</v>
          </cell>
          <cell r="C2756" t="str">
            <v>RLS</v>
          </cell>
          <cell r="K2756" t="e">
            <v>#REF!</v>
          </cell>
          <cell r="L2756" t="e">
            <v>#REF!</v>
          </cell>
        </row>
        <row r="2757">
          <cell r="B2757" t="str">
            <v>Jun 2015</v>
          </cell>
          <cell r="C2757" t="str">
            <v>RLS</v>
          </cell>
          <cell r="K2757" t="e">
            <v>#REF!</v>
          </cell>
          <cell r="L2757" t="e">
            <v>#REF!</v>
          </cell>
        </row>
        <row r="2758">
          <cell r="B2758" t="str">
            <v>Jul 2015</v>
          </cell>
          <cell r="C2758" t="str">
            <v>RLS</v>
          </cell>
          <cell r="K2758" t="e">
            <v>#REF!</v>
          </cell>
          <cell r="L2758" t="e">
            <v>#REF!</v>
          </cell>
        </row>
        <row r="2759">
          <cell r="B2759" t="str">
            <v>Aug 2015</v>
          </cell>
          <cell r="C2759" t="str">
            <v>RLS</v>
          </cell>
          <cell r="K2759" t="e">
            <v>#REF!</v>
          </cell>
          <cell r="L2759" t="e">
            <v>#REF!</v>
          </cell>
        </row>
        <row r="2760">
          <cell r="B2760" t="str">
            <v>Sep 2015</v>
          </cell>
          <cell r="C2760" t="str">
            <v>RLS</v>
          </cell>
          <cell r="K2760" t="e">
            <v>#REF!</v>
          </cell>
          <cell r="L2760" t="e">
            <v>#REF!</v>
          </cell>
        </row>
        <row r="2761">
          <cell r="B2761" t="str">
            <v>Oct 2014</v>
          </cell>
          <cell r="C2761" t="str">
            <v>RLS</v>
          </cell>
          <cell r="K2761" t="e">
            <v>#REF!</v>
          </cell>
          <cell r="L2761" t="e">
            <v>#REF!</v>
          </cell>
        </row>
        <row r="2762">
          <cell r="B2762" t="str">
            <v>Nov 2014</v>
          </cell>
          <cell r="C2762" t="str">
            <v>RLS</v>
          </cell>
          <cell r="K2762" t="e">
            <v>#REF!</v>
          </cell>
          <cell r="L2762" t="e">
            <v>#REF!</v>
          </cell>
        </row>
        <row r="2763">
          <cell r="B2763" t="str">
            <v>Dec 2014</v>
          </cell>
          <cell r="C2763" t="str">
            <v>RLS</v>
          </cell>
          <cell r="K2763" t="e">
            <v>#REF!</v>
          </cell>
          <cell r="L2763" t="e">
            <v>#REF!</v>
          </cell>
        </row>
        <row r="2764">
          <cell r="B2764" t="str">
            <v>Jan 2015</v>
          </cell>
          <cell r="C2764" t="str">
            <v>RLS</v>
          </cell>
          <cell r="K2764" t="e">
            <v>#REF!</v>
          </cell>
          <cell r="L2764" t="e">
            <v>#REF!</v>
          </cell>
        </row>
        <row r="2765">
          <cell r="B2765" t="str">
            <v>Feb 2015</v>
          </cell>
          <cell r="C2765" t="str">
            <v>RLS</v>
          </cell>
          <cell r="K2765" t="e">
            <v>#REF!</v>
          </cell>
          <cell r="L2765" t="e">
            <v>#REF!</v>
          </cell>
        </row>
        <row r="2766">
          <cell r="B2766" t="str">
            <v>Mar 2015</v>
          </cell>
          <cell r="C2766" t="str">
            <v>RLS</v>
          </cell>
          <cell r="K2766" t="e">
            <v>#REF!</v>
          </cell>
          <cell r="L2766" t="e">
            <v>#REF!</v>
          </cell>
        </row>
        <row r="2767">
          <cell r="B2767" t="str">
            <v>Apr 2015</v>
          </cell>
          <cell r="C2767" t="str">
            <v>RLS</v>
          </cell>
          <cell r="K2767" t="e">
            <v>#REF!</v>
          </cell>
          <cell r="L2767" t="e">
            <v>#REF!</v>
          </cell>
        </row>
        <row r="2768">
          <cell r="B2768" t="str">
            <v>May 2015</v>
          </cell>
          <cell r="C2768" t="str">
            <v>RLS</v>
          </cell>
          <cell r="K2768" t="e">
            <v>#REF!</v>
          </cell>
          <cell r="L2768" t="e">
            <v>#REF!</v>
          </cell>
        </row>
        <row r="2769">
          <cell r="B2769" t="str">
            <v>Jun 2015</v>
          </cell>
          <cell r="C2769" t="str">
            <v>RLS</v>
          </cell>
          <cell r="K2769" t="e">
            <v>#REF!</v>
          </cell>
          <cell r="L2769" t="e">
            <v>#REF!</v>
          </cell>
        </row>
        <row r="2770">
          <cell r="B2770" t="str">
            <v>Jul 2015</v>
          </cell>
          <cell r="C2770" t="str">
            <v>RLS</v>
          </cell>
          <cell r="K2770" t="e">
            <v>#REF!</v>
          </cell>
          <cell r="L2770" t="e">
            <v>#REF!</v>
          </cell>
        </row>
        <row r="2771">
          <cell r="B2771" t="str">
            <v>Aug 2015</v>
          </cell>
          <cell r="C2771" t="str">
            <v>RLS</v>
          </cell>
          <cell r="K2771" t="e">
            <v>#REF!</v>
          </cell>
          <cell r="L2771" t="e">
            <v>#REF!</v>
          </cell>
        </row>
        <row r="2772">
          <cell r="B2772" t="str">
            <v>Sep 2015</v>
          </cell>
          <cell r="C2772" t="str">
            <v>RLS</v>
          </cell>
          <cell r="K2772" t="e">
            <v>#REF!</v>
          </cell>
          <cell r="L2772" t="e">
            <v>#REF!</v>
          </cell>
        </row>
        <row r="2773">
          <cell r="B2773" t="str">
            <v>Oct 2014</v>
          </cell>
          <cell r="C2773" t="str">
            <v>RLS</v>
          </cell>
          <cell r="K2773" t="e">
            <v>#REF!</v>
          </cell>
          <cell r="L2773" t="e">
            <v>#REF!</v>
          </cell>
        </row>
        <row r="2774">
          <cell r="B2774" t="str">
            <v>Nov 2014</v>
          </cell>
          <cell r="C2774" t="str">
            <v>RLS</v>
          </cell>
          <cell r="K2774" t="e">
            <v>#REF!</v>
          </cell>
          <cell r="L2774" t="e">
            <v>#REF!</v>
          </cell>
        </row>
        <row r="2775">
          <cell r="B2775" t="str">
            <v>Dec 2014</v>
          </cell>
          <cell r="C2775" t="str">
            <v>RLS</v>
          </cell>
          <cell r="K2775" t="e">
            <v>#REF!</v>
          </cell>
          <cell r="L2775" t="e">
            <v>#REF!</v>
          </cell>
        </row>
        <row r="2776">
          <cell r="B2776" t="str">
            <v>Jan 2015</v>
          </cell>
          <cell r="C2776" t="str">
            <v>RLS</v>
          </cell>
          <cell r="K2776" t="e">
            <v>#REF!</v>
          </cell>
          <cell r="L2776" t="e">
            <v>#REF!</v>
          </cell>
        </row>
        <row r="2777">
          <cell r="B2777" t="str">
            <v>Feb 2015</v>
          </cell>
          <cell r="C2777" t="str">
            <v>RLS</v>
          </cell>
          <cell r="K2777" t="e">
            <v>#REF!</v>
          </cell>
          <cell r="L2777" t="e">
            <v>#REF!</v>
          </cell>
        </row>
        <row r="2778">
          <cell r="B2778" t="str">
            <v>Mar 2015</v>
          </cell>
          <cell r="C2778" t="str">
            <v>RLS</v>
          </cell>
          <cell r="K2778" t="e">
            <v>#REF!</v>
          </cell>
          <cell r="L2778" t="e">
            <v>#REF!</v>
          </cell>
        </row>
        <row r="2779">
          <cell r="B2779" t="str">
            <v>Apr 2015</v>
          </cell>
          <cell r="C2779" t="str">
            <v>RLS</v>
          </cell>
          <cell r="K2779" t="e">
            <v>#REF!</v>
          </cell>
          <cell r="L2779" t="e">
            <v>#REF!</v>
          </cell>
        </row>
        <row r="2780">
          <cell r="B2780" t="str">
            <v>May 2015</v>
          </cell>
          <cell r="C2780" t="str">
            <v>RLS</v>
          </cell>
          <cell r="K2780" t="e">
            <v>#REF!</v>
          </cell>
          <cell r="L2780" t="e">
            <v>#REF!</v>
          </cell>
        </row>
        <row r="2781">
          <cell r="B2781" t="str">
            <v>Jun 2015</v>
          </cell>
          <cell r="C2781" t="str">
            <v>RLS</v>
          </cell>
          <cell r="K2781" t="e">
            <v>#REF!</v>
          </cell>
          <cell r="L2781" t="e">
            <v>#REF!</v>
          </cell>
        </row>
        <row r="2782">
          <cell r="B2782" t="str">
            <v>Jul 2015</v>
          </cell>
          <cell r="C2782" t="str">
            <v>RLS</v>
          </cell>
          <cell r="K2782" t="e">
            <v>#REF!</v>
          </cell>
          <cell r="L2782" t="e">
            <v>#REF!</v>
          </cell>
        </row>
        <row r="2783">
          <cell r="B2783" t="str">
            <v>Aug 2015</v>
          </cell>
          <cell r="C2783" t="str">
            <v>RLS</v>
          </cell>
          <cell r="K2783" t="e">
            <v>#REF!</v>
          </cell>
          <cell r="L2783" t="e">
            <v>#REF!</v>
          </cell>
        </row>
        <row r="2784">
          <cell r="B2784" t="str">
            <v>Sep 2015</v>
          </cell>
          <cell r="C2784" t="str">
            <v>DSK</v>
          </cell>
          <cell r="K2784" t="e">
            <v>#REF!</v>
          </cell>
          <cell r="L2784" t="e">
            <v>#REF!</v>
          </cell>
        </row>
        <row r="2785">
          <cell r="B2785" t="str">
            <v>Oct 2014</v>
          </cell>
          <cell r="C2785" t="str">
            <v>DSK</v>
          </cell>
          <cell r="K2785" t="e">
            <v>#REF!</v>
          </cell>
          <cell r="L2785" t="e">
            <v>#REF!</v>
          </cell>
        </row>
        <row r="2786">
          <cell r="B2786" t="str">
            <v>Nov 2014</v>
          </cell>
          <cell r="C2786" t="str">
            <v>LS</v>
          </cell>
          <cell r="K2786" t="e">
            <v>#REF!</v>
          </cell>
          <cell r="L2786" t="e">
            <v>#REF!</v>
          </cell>
        </row>
        <row r="2787">
          <cell r="B2787" t="str">
            <v>Dec 2014</v>
          </cell>
          <cell r="C2787" t="str">
            <v>LS</v>
          </cell>
          <cell r="K2787" t="e">
            <v>#REF!</v>
          </cell>
          <cell r="L2787" t="e">
            <v>#REF!</v>
          </cell>
        </row>
        <row r="2788">
          <cell r="B2788" t="str">
            <v>Jan 2015</v>
          </cell>
          <cell r="C2788" t="str">
            <v>LS</v>
          </cell>
          <cell r="K2788" t="e">
            <v>#REF!</v>
          </cell>
          <cell r="L2788" t="e">
            <v>#REF!</v>
          </cell>
        </row>
        <row r="2789">
          <cell r="B2789" t="str">
            <v>Feb 2015</v>
          </cell>
          <cell r="C2789" t="str">
            <v>LS</v>
          </cell>
          <cell r="K2789" t="e">
            <v>#REF!</v>
          </cell>
          <cell r="L2789" t="e">
            <v>#REF!</v>
          </cell>
        </row>
        <row r="2790">
          <cell r="B2790" t="str">
            <v>Mar 2015</v>
          </cell>
          <cell r="C2790" t="str">
            <v>LS</v>
          </cell>
          <cell r="K2790" t="e">
            <v>#REF!</v>
          </cell>
          <cell r="L2790" t="e">
            <v>#REF!</v>
          </cell>
        </row>
        <row r="2791">
          <cell r="B2791" t="str">
            <v>Apr 2015</v>
          </cell>
          <cell r="C2791" t="str">
            <v>LS</v>
          </cell>
          <cell r="K2791" t="e">
            <v>#REF!</v>
          </cell>
          <cell r="L2791" t="e">
            <v>#REF!</v>
          </cell>
        </row>
        <row r="2792">
          <cell r="B2792" t="str">
            <v>May 2015</v>
          </cell>
          <cell r="C2792" t="str">
            <v>LS</v>
          </cell>
          <cell r="K2792" t="e">
            <v>#REF!</v>
          </cell>
          <cell r="L2792" t="e">
            <v>#REF!</v>
          </cell>
        </row>
        <row r="2793">
          <cell r="B2793" t="str">
            <v>Jun 2015</v>
          </cell>
          <cell r="C2793" t="str">
            <v>LS</v>
          </cell>
          <cell r="K2793" t="e">
            <v>#REF!</v>
          </cell>
          <cell r="L2793" t="e">
            <v>#REF!</v>
          </cell>
        </row>
        <row r="2794">
          <cell r="B2794" t="str">
            <v>Jul 2015</v>
          </cell>
          <cell r="C2794" t="str">
            <v>LS</v>
          </cell>
          <cell r="K2794" t="e">
            <v>#REF!</v>
          </cell>
          <cell r="L2794" t="e">
            <v>#REF!</v>
          </cell>
        </row>
        <row r="2795">
          <cell r="B2795" t="str">
            <v>Aug 2015</v>
          </cell>
          <cell r="C2795" t="str">
            <v>LS</v>
          </cell>
          <cell r="K2795" t="e">
            <v>#REF!</v>
          </cell>
          <cell r="L2795" t="e">
            <v>#REF!</v>
          </cell>
        </row>
        <row r="2796">
          <cell r="B2796" t="str">
            <v>Sep 2015</v>
          </cell>
          <cell r="C2796" t="str">
            <v>LS</v>
          </cell>
          <cell r="K2796" t="e">
            <v>#REF!</v>
          </cell>
          <cell r="L2796" t="e">
            <v>#REF!</v>
          </cell>
        </row>
        <row r="2797">
          <cell r="B2797" t="str">
            <v>Oct 2014</v>
          </cell>
          <cell r="C2797" t="str">
            <v>LS</v>
          </cell>
          <cell r="K2797" t="e">
            <v>#REF!</v>
          </cell>
          <cell r="L2797" t="e">
            <v>#REF!</v>
          </cell>
        </row>
        <row r="2798">
          <cell r="B2798" t="str">
            <v>Nov 2014</v>
          </cell>
          <cell r="C2798" t="str">
            <v>LS</v>
          </cell>
          <cell r="K2798" t="e">
            <v>#REF!</v>
          </cell>
          <cell r="L2798" t="e">
            <v>#REF!</v>
          </cell>
        </row>
        <row r="2799">
          <cell r="B2799" t="str">
            <v>Dec 2014</v>
          </cell>
          <cell r="C2799" t="str">
            <v>LS</v>
          </cell>
          <cell r="K2799" t="e">
            <v>#REF!</v>
          </cell>
          <cell r="L2799" t="e">
            <v>#REF!</v>
          </cell>
        </row>
        <row r="2800">
          <cell r="B2800" t="str">
            <v>Jan 2015</v>
          </cell>
          <cell r="C2800" t="str">
            <v>LS</v>
          </cell>
          <cell r="K2800" t="e">
            <v>#REF!</v>
          </cell>
          <cell r="L2800" t="e">
            <v>#REF!</v>
          </cell>
        </row>
        <row r="2801">
          <cell r="B2801" t="str">
            <v>Feb 2015</v>
          </cell>
          <cell r="C2801" t="str">
            <v>LS</v>
          </cell>
          <cell r="K2801" t="e">
            <v>#REF!</v>
          </cell>
          <cell r="L2801" t="e">
            <v>#REF!</v>
          </cell>
        </row>
        <row r="2802">
          <cell r="B2802" t="str">
            <v>Mar 2015</v>
          </cell>
          <cell r="C2802" t="str">
            <v>LS</v>
          </cell>
          <cell r="K2802" t="e">
            <v>#REF!</v>
          </cell>
          <cell r="L2802" t="e">
            <v>#REF!</v>
          </cell>
        </row>
        <row r="2803">
          <cell r="B2803" t="str">
            <v>Apr 2015</v>
          </cell>
          <cell r="C2803" t="str">
            <v>LS</v>
          </cell>
          <cell r="K2803" t="e">
            <v>#REF!</v>
          </cell>
          <cell r="L2803" t="e">
            <v>#REF!</v>
          </cell>
        </row>
        <row r="2804">
          <cell r="B2804" t="str">
            <v>May 2015</v>
          </cell>
          <cell r="C2804" t="str">
            <v>LS</v>
          </cell>
          <cell r="K2804" t="e">
            <v>#REF!</v>
          </cell>
          <cell r="L2804" t="e">
            <v>#REF!</v>
          </cell>
        </row>
        <row r="2805">
          <cell r="B2805" t="str">
            <v>Jun 2015</v>
          </cell>
          <cell r="C2805" t="str">
            <v>LS</v>
          </cell>
          <cell r="K2805" t="e">
            <v>#REF!</v>
          </cell>
          <cell r="L2805" t="e">
            <v>#REF!</v>
          </cell>
        </row>
        <row r="2806">
          <cell r="B2806" t="str">
            <v>Jul 2015</v>
          </cell>
          <cell r="C2806" t="str">
            <v>LS</v>
          </cell>
          <cell r="K2806" t="e">
            <v>#REF!</v>
          </cell>
          <cell r="L2806" t="e">
            <v>#REF!</v>
          </cell>
        </row>
        <row r="2807">
          <cell r="B2807" t="str">
            <v>Aug 2015</v>
          </cell>
          <cell r="C2807" t="str">
            <v>LS</v>
          </cell>
          <cell r="K2807" t="e">
            <v>#REF!</v>
          </cell>
          <cell r="L2807" t="e">
            <v>#REF!</v>
          </cell>
        </row>
        <row r="2808">
          <cell r="B2808" t="str">
            <v>Sep 2015</v>
          </cell>
          <cell r="C2808" t="str">
            <v>LS</v>
          </cell>
          <cell r="K2808" t="e">
            <v>#REF!</v>
          </cell>
          <cell r="L2808" t="e">
            <v>#REF!</v>
          </cell>
        </row>
        <row r="2809">
          <cell r="B2809" t="str">
            <v>Oct 2014</v>
          </cell>
          <cell r="C2809" t="str">
            <v>LS</v>
          </cell>
          <cell r="K2809" t="e">
            <v>#REF!</v>
          </cell>
          <cell r="L2809" t="e">
            <v>#REF!</v>
          </cell>
        </row>
        <row r="2810">
          <cell r="B2810" t="str">
            <v>Nov 2014</v>
          </cell>
          <cell r="C2810" t="str">
            <v>LS</v>
          </cell>
          <cell r="K2810" t="e">
            <v>#REF!</v>
          </cell>
          <cell r="L2810" t="e">
            <v>#REF!</v>
          </cell>
        </row>
        <row r="2811">
          <cell r="B2811" t="str">
            <v>Dec 2014</v>
          </cell>
          <cell r="C2811" t="str">
            <v>LS</v>
          </cell>
          <cell r="K2811" t="e">
            <v>#REF!</v>
          </cell>
          <cell r="L2811" t="e">
            <v>#REF!</v>
          </cell>
        </row>
        <row r="2812">
          <cell r="B2812" t="str">
            <v>Jan 2015</v>
          </cell>
          <cell r="C2812" t="str">
            <v>LS</v>
          </cell>
          <cell r="K2812" t="e">
            <v>#REF!</v>
          </cell>
          <cell r="L2812" t="e">
            <v>#REF!</v>
          </cell>
        </row>
        <row r="2813">
          <cell r="B2813" t="str">
            <v>Feb 2015</v>
          </cell>
          <cell r="C2813" t="str">
            <v>LS</v>
          </cell>
          <cell r="K2813" t="e">
            <v>#REF!</v>
          </cell>
          <cell r="L2813" t="e">
            <v>#REF!</v>
          </cell>
        </row>
        <row r="2814">
          <cell r="B2814" t="str">
            <v>Mar 2015</v>
          </cell>
          <cell r="C2814" t="str">
            <v>LS</v>
          </cell>
          <cell r="K2814" t="e">
            <v>#REF!</v>
          </cell>
          <cell r="L2814" t="e">
            <v>#REF!</v>
          </cell>
        </row>
        <row r="2815">
          <cell r="B2815" t="str">
            <v>Apr 2015</v>
          </cell>
          <cell r="C2815" t="str">
            <v>LS</v>
          </cell>
          <cell r="K2815" t="e">
            <v>#REF!</v>
          </cell>
          <cell r="L2815" t="e">
            <v>#REF!</v>
          </cell>
        </row>
        <row r="2816">
          <cell r="B2816" t="str">
            <v>May 2015</v>
          </cell>
          <cell r="C2816" t="str">
            <v>LS</v>
          </cell>
          <cell r="K2816" t="e">
            <v>#REF!</v>
          </cell>
          <cell r="L2816" t="e">
            <v>#REF!</v>
          </cell>
        </row>
        <row r="2817">
          <cell r="B2817" t="str">
            <v>Jun 2015</v>
          </cell>
          <cell r="C2817" t="str">
            <v>LS</v>
          </cell>
          <cell r="K2817" t="e">
            <v>#REF!</v>
          </cell>
          <cell r="L2817" t="e">
            <v>#REF!</v>
          </cell>
        </row>
        <row r="2818">
          <cell r="B2818" t="str">
            <v>Jul 2015</v>
          </cell>
          <cell r="C2818" t="str">
            <v>LS</v>
          </cell>
          <cell r="K2818" t="e">
            <v>#REF!</v>
          </cell>
          <cell r="L2818" t="e">
            <v>#REF!</v>
          </cell>
        </row>
        <row r="2819">
          <cell r="B2819" t="str">
            <v>Aug 2015</v>
          </cell>
          <cell r="C2819" t="str">
            <v>LS</v>
          </cell>
          <cell r="K2819" t="e">
            <v>#REF!</v>
          </cell>
          <cell r="L2819" t="e">
            <v>#REF!</v>
          </cell>
        </row>
        <row r="2820">
          <cell r="B2820" t="str">
            <v>Sep 2015</v>
          </cell>
          <cell r="C2820" t="str">
            <v>LS</v>
          </cell>
          <cell r="K2820" t="e">
            <v>#REF!</v>
          </cell>
          <cell r="L2820" t="e">
            <v>#REF!</v>
          </cell>
        </row>
        <row r="2821">
          <cell r="B2821" t="str">
            <v>Oct 2014</v>
          </cell>
          <cell r="C2821" t="str">
            <v>LS</v>
          </cell>
          <cell r="K2821" t="e">
            <v>#REF!</v>
          </cell>
          <cell r="L2821" t="e">
            <v>#REF!</v>
          </cell>
        </row>
        <row r="2822">
          <cell r="B2822" t="str">
            <v>Nov 2014</v>
          </cell>
          <cell r="C2822" t="str">
            <v>LS</v>
          </cell>
          <cell r="K2822" t="e">
            <v>#REF!</v>
          </cell>
          <cell r="L2822" t="e">
            <v>#REF!</v>
          </cell>
        </row>
        <row r="2823">
          <cell r="B2823" t="str">
            <v>Dec 2014</v>
          </cell>
          <cell r="C2823" t="str">
            <v>LS</v>
          </cell>
          <cell r="K2823" t="e">
            <v>#REF!</v>
          </cell>
          <cell r="L2823" t="e">
            <v>#REF!</v>
          </cell>
        </row>
        <row r="2824">
          <cell r="B2824" t="str">
            <v>Jan 2015</v>
          </cell>
          <cell r="C2824" t="str">
            <v>LS</v>
          </cell>
          <cell r="K2824" t="e">
            <v>#REF!</v>
          </cell>
          <cell r="L2824" t="e">
            <v>#REF!</v>
          </cell>
        </row>
        <row r="2825">
          <cell r="B2825" t="str">
            <v>Feb 2015</v>
          </cell>
          <cell r="C2825" t="str">
            <v>LS</v>
          </cell>
          <cell r="K2825" t="e">
            <v>#REF!</v>
          </cell>
          <cell r="L2825" t="e">
            <v>#REF!</v>
          </cell>
        </row>
        <row r="2826">
          <cell r="B2826" t="str">
            <v>Mar 2015</v>
          </cell>
          <cell r="C2826" t="str">
            <v>LS</v>
          </cell>
          <cell r="K2826" t="e">
            <v>#REF!</v>
          </cell>
          <cell r="L2826" t="e">
            <v>#REF!</v>
          </cell>
        </row>
        <row r="2827">
          <cell r="B2827" t="str">
            <v>Apr 2015</v>
          </cell>
          <cell r="C2827" t="str">
            <v>LS</v>
          </cell>
          <cell r="K2827" t="e">
            <v>#REF!</v>
          </cell>
          <cell r="L2827" t="e">
            <v>#REF!</v>
          </cell>
        </row>
        <row r="2828">
          <cell r="B2828" t="str">
            <v>May 2015</v>
          </cell>
          <cell r="C2828" t="str">
            <v>LS</v>
          </cell>
          <cell r="K2828" t="e">
            <v>#REF!</v>
          </cell>
          <cell r="L2828" t="e">
            <v>#REF!</v>
          </cell>
        </row>
        <row r="2829">
          <cell r="B2829" t="str">
            <v>Jun 2015</v>
          </cell>
          <cell r="C2829" t="str">
            <v>LS</v>
          </cell>
          <cell r="K2829" t="e">
            <v>#REF!</v>
          </cell>
          <cell r="L2829" t="e">
            <v>#REF!</v>
          </cell>
        </row>
        <row r="2830">
          <cell r="B2830" t="str">
            <v>Jul 2015</v>
          </cell>
          <cell r="C2830" t="str">
            <v>LS</v>
          </cell>
          <cell r="K2830" t="e">
            <v>#REF!</v>
          </cell>
          <cell r="L2830" t="e">
            <v>#REF!</v>
          </cell>
        </row>
        <row r="2831">
          <cell r="B2831" t="str">
            <v>Aug 2015</v>
          </cell>
          <cell r="C2831" t="str">
            <v>LS</v>
          </cell>
          <cell r="K2831" t="e">
            <v>#REF!</v>
          </cell>
          <cell r="L2831" t="e">
            <v>#REF!</v>
          </cell>
        </row>
        <row r="2832">
          <cell r="B2832" t="str">
            <v>Sep 2015</v>
          </cell>
          <cell r="C2832" t="str">
            <v>LS</v>
          </cell>
          <cell r="K2832" t="e">
            <v>#REF!</v>
          </cell>
          <cell r="L2832" t="e">
            <v>#REF!</v>
          </cell>
        </row>
        <row r="2833">
          <cell r="B2833" t="str">
            <v>Oct 2014</v>
          </cell>
          <cell r="C2833" t="str">
            <v>LS</v>
          </cell>
          <cell r="K2833" t="e">
            <v>#REF!</v>
          </cell>
          <cell r="L2833" t="e">
            <v>#REF!</v>
          </cell>
        </row>
        <row r="2834">
          <cell r="B2834" t="str">
            <v>Nov 2014</v>
          </cell>
          <cell r="C2834" t="str">
            <v>LS</v>
          </cell>
          <cell r="K2834" t="e">
            <v>#REF!</v>
          </cell>
          <cell r="L2834" t="e">
            <v>#REF!</v>
          </cell>
        </row>
        <row r="2835">
          <cell r="B2835" t="str">
            <v>Dec 2014</v>
          </cell>
          <cell r="C2835" t="str">
            <v>LS</v>
          </cell>
          <cell r="K2835" t="e">
            <v>#REF!</v>
          </cell>
          <cell r="L2835" t="e">
            <v>#REF!</v>
          </cell>
        </row>
        <row r="2836">
          <cell r="B2836" t="str">
            <v>Jan 2015</v>
          </cell>
          <cell r="C2836" t="str">
            <v>LS</v>
          </cell>
          <cell r="K2836" t="e">
            <v>#REF!</v>
          </cell>
          <cell r="L2836" t="e">
            <v>#REF!</v>
          </cell>
        </row>
        <row r="2837">
          <cell r="B2837" t="str">
            <v>Feb 2015</v>
          </cell>
          <cell r="C2837" t="str">
            <v>LS</v>
          </cell>
          <cell r="K2837" t="e">
            <v>#REF!</v>
          </cell>
          <cell r="L2837" t="e">
            <v>#REF!</v>
          </cell>
        </row>
        <row r="2838">
          <cell r="B2838" t="str">
            <v>Mar 2015</v>
          </cell>
          <cell r="C2838" t="str">
            <v>LS</v>
          </cell>
          <cell r="K2838" t="e">
            <v>#REF!</v>
          </cell>
          <cell r="L2838" t="e">
            <v>#REF!</v>
          </cell>
        </row>
        <row r="2839">
          <cell r="B2839" t="str">
            <v>Apr 2015</v>
          </cell>
          <cell r="C2839" t="str">
            <v>LS</v>
          </cell>
          <cell r="K2839" t="e">
            <v>#REF!</v>
          </cell>
          <cell r="L2839" t="e">
            <v>#REF!</v>
          </cell>
        </row>
        <row r="2840">
          <cell r="B2840" t="str">
            <v>May 2015</v>
          </cell>
          <cell r="C2840" t="str">
            <v>LS</v>
          </cell>
          <cell r="K2840" t="e">
            <v>#REF!</v>
          </cell>
          <cell r="L2840" t="e">
            <v>#REF!</v>
          </cell>
        </row>
        <row r="2841">
          <cell r="B2841" t="str">
            <v>Jun 2015</v>
          </cell>
          <cell r="C2841" t="str">
            <v>LS</v>
          </cell>
          <cell r="K2841" t="e">
            <v>#REF!</v>
          </cell>
          <cell r="L2841" t="e">
            <v>#REF!</v>
          </cell>
        </row>
        <row r="2842">
          <cell r="B2842" t="str">
            <v>Jul 2015</v>
          </cell>
          <cell r="C2842" t="str">
            <v>RLS</v>
          </cell>
          <cell r="K2842" t="e">
            <v>#REF!</v>
          </cell>
          <cell r="L2842" t="e">
            <v>#REF!</v>
          </cell>
        </row>
        <row r="2843">
          <cell r="B2843" t="str">
            <v>Aug 2015</v>
          </cell>
          <cell r="C2843" t="str">
            <v>RLS</v>
          </cell>
          <cell r="K2843" t="e">
            <v>#REF!</v>
          </cell>
          <cell r="L2843" t="e">
            <v>#REF!</v>
          </cell>
        </row>
        <row r="2844">
          <cell r="B2844" t="str">
            <v>Sep 2015</v>
          </cell>
          <cell r="C2844" t="str">
            <v>RLS</v>
          </cell>
          <cell r="K2844" t="e">
            <v>#REF!</v>
          </cell>
          <cell r="L2844" t="e">
            <v>#REF!</v>
          </cell>
        </row>
        <row r="2845">
          <cell r="B2845" t="str">
            <v>Oct 2014</v>
          </cell>
          <cell r="C2845" t="str">
            <v>RLS</v>
          </cell>
          <cell r="K2845" t="e">
            <v>#REF!</v>
          </cell>
          <cell r="L2845" t="e">
            <v>#REF!</v>
          </cell>
        </row>
        <row r="2846">
          <cell r="B2846" t="str">
            <v>Nov 2014</v>
          </cell>
          <cell r="C2846" t="str">
            <v>RLS</v>
          </cell>
          <cell r="K2846" t="e">
            <v>#REF!</v>
          </cell>
          <cell r="L2846" t="e">
            <v>#REF!</v>
          </cell>
        </row>
        <row r="2847">
          <cell r="B2847" t="str">
            <v>Dec 2014</v>
          </cell>
          <cell r="C2847" t="str">
            <v>RLS</v>
          </cell>
          <cell r="K2847" t="e">
            <v>#REF!</v>
          </cell>
          <cell r="L2847" t="e">
            <v>#REF!</v>
          </cell>
        </row>
        <row r="2848">
          <cell r="B2848" t="str">
            <v>Jan 2015</v>
          </cell>
          <cell r="C2848" t="str">
            <v>RLS</v>
          </cell>
          <cell r="K2848" t="e">
            <v>#REF!</v>
          </cell>
          <cell r="L2848" t="e">
            <v>#REF!</v>
          </cell>
        </row>
        <row r="2849">
          <cell r="B2849" t="str">
            <v>Feb 2015</v>
          </cell>
          <cell r="C2849" t="str">
            <v>RLS</v>
          </cell>
          <cell r="K2849" t="e">
            <v>#REF!</v>
          </cell>
          <cell r="L2849" t="e">
            <v>#REF!</v>
          </cell>
        </row>
        <row r="2850">
          <cell r="B2850" t="str">
            <v>Mar 2015</v>
          </cell>
          <cell r="C2850" t="str">
            <v>RLS</v>
          </cell>
          <cell r="K2850" t="e">
            <v>#REF!</v>
          </cell>
          <cell r="L2850" t="e">
            <v>#REF!</v>
          </cell>
        </row>
        <row r="2851">
          <cell r="B2851" t="str">
            <v>Apr 2015</v>
          </cell>
          <cell r="C2851" t="str">
            <v>RLS</v>
          </cell>
          <cell r="K2851" t="e">
            <v>#REF!</v>
          </cell>
          <cell r="L2851" t="e">
            <v>#REF!</v>
          </cell>
        </row>
        <row r="2852">
          <cell r="B2852" t="str">
            <v>May 2015</v>
          </cell>
          <cell r="C2852" t="str">
            <v>RLS</v>
          </cell>
          <cell r="K2852" t="e">
            <v>#REF!</v>
          </cell>
          <cell r="L2852" t="e">
            <v>#REF!</v>
          </cell>
        </row>
        <row r="2853">
          <cell r="B2853" t="str">
            <v>Jun 2015</v>
          </cell>
          <cell r="C2853" t="str">
            <v>RLS</v>
          </cell>
          <cell r="K2853" t="e">
            <v>#REF!</v>
          </cell>
          <cell r="L2853" t="e">
            <v>#REF!</v>
          </cell>
        </row>
        <row r="2854">
          <cell r="B2854" t="str">
            <v>Jul 2015</v>
          </cell>
          <cell r="C2854" t="str">
            <v>RLS</v>
          </cell>
          <cell r="K2854" t="e">
            <v>#REF!</v>
          </cell>
          <cell r="L2854" t="e">
            <v>#REF!</v>
          </cell>
        </row>
        <row r="2855">
          <cell r="B2855" t="str">
            <v>Aug 2015</v>
          </cell>
          <cell r="C2855" t="str">
            <v>RLS</v>
          </cell>
          <cell r="K2855" t="e">
            <v>#REF!</v>
          </cell>
          <cell r="L2855" t="e">
            <v>#REF!</v>
          </cell>
        </row>
        <row r="2856">
          <cell r="B2856" t="str">
            <v>Sep 2015</v>
          </cell>
          <cell r="C2856" t="str">
            <v>RLS</v>
          </cell>
          <cell r="K2856" t="e">
            <v>#REF!</v>
          </cell>
          <cell r="L2856" t="e">
            <v>#REF!</v>
          </cell>
        </row>
        <row r="2857">
          <cell r="B2857" t="str">
            <v>Oct 2014</v>
          </cell>
          <cell r="C2857" t="str">
            <v>RLS</v>
          </cell>
          <cell r="K2857" t="e">
            <v>#REF!</v>
          </cell>
          <cell r="L2857" t="e">
            <v>#REF!</v>
          </cell>
        </row>
        <row r="2858">
          <cell r="B2858" t="str">
            <v>Nov 2014</v>
          </cell>
          <cell r="C2858" t="str">
            <v>RLS</v>
          </cell>
          <cell r="K2858" t="e">
            <v>#REF!</v>
          </cell>
          <cell r="L2858" t="e">
            <v>#REF!</v>
          </cell>
        </row>
        <row r="2859">
          <cell r="B2859" t="str">
            <v>Dec 2014</v>
          </cell>
          <cell r="C2859" t="str">
            <v>RLS</v>
          </cell>
          <cell r="K2859" t="e">
            <v>#REF!</v>
          </cell>
          <cell r="L2859" t="e">
            <v>#REF!</v>
          </cell>
        </row>
        <row r="2860">
          <cell r="B2860" t="str">
            <v>Jan 2015</v>
          </cell>
          <cell r="C2860" t="str">
            <v>RLS</v>
          </cell>
          <cell r="K2860" t="e">
            <v>#REF!</v>
          </cell>
          <cell r="L2860" t="e">
            <v>#REF!</v>
          </cell>
        </row>
        <row r="2861">
          <cell r="B2861" t="str">
            <v>Feb 2015</v>
          </cell>
          <cell r="C2861" t="str">
            <v>RLS</v>
          </cell>
          <cell r="K2861" t="e">
            <v>#REF!</v>
          </cell>
          <cell r="L2861" t="e">
            <v>#REF!</v>
          </cell>
        </row>
        <row r="2862">
          <cell r="B2862" t="str">
            <v>Mar 2015</v>
          </cell>
          <cell r="C2862" t="str">
            <v>RLS</v>
          </cell>
          <cell r="K2862" t="e">
            <v>#REF!</v>
          </cell>
          <cell r="L2862" t="e">
            <v>#REF!</v>
          </cell>
        </row>
        <row r="2863">
          <cell r="B2863" t="str">
            <v>Apr 2015</v>
          </cell>
          <cell r="C2863" t="str">
            <v>RLS</v>
          </cell>
          <cell r="K2863" t="e">
            <v>#REF!</v>
          </cell>
          <cell r="L2863" t="e">
            <v>#REF!</v>
          </cell>
        </row>
        <row r="2864">
          <cell r="B2864" t="str">
            <v>May 2015</v>
          </cell>
          <cell r="C2864" t="str">
            <v>RLS</v>
          </cell>
          <cell r="K2864" t="e">
            <v>#REF!</v>
          </cell>
          <cell r="L2864" t="e">
            <v>#REF!</v>
          </cell>
        </row>
        <row r="2865">
          <cell r="B2865" t="str">
            <v>Jun 2015</v>
          </cell>
          <cell r="C2865" t="str">
            <v>RLS</v>
          </cell>
          <cell r="K2865" t="e">
            <v>#REF!</v>
          </cell>
          <cell r="L2865" t="e">
            <v>#REF!</v>
          </cell>
        </row>
        <row r="2866">
          <cell r="B2866" t="str">
            <v>Jul 2015</v>
          </cell>
          <cell r="C2866" t="str">
            <v>RLS</v>
          </cell>
          <cell r="K2866" t="e">
            <v>#REF!</v>
          </cell>
          <cell r="L2866" t="e">
            <v>#REF!</v>
          </cell>
        </row>
        <row r="2867">
          <cell r="B2867" t="str">
            <v>Aug 2015</v>
          </cell>
          <cell r="C2867" t="str">
            <v>RLS</v>
          </cell>
          <cell r="K2867" t="e">
            <v>#REF!</v>
          </cell>
          <cell r="L2867" t="e">
            <v>#REF!</v>
          </cell>
        </row>
        <row r="2868">
          <cell r="B2868" t="str">
            <v>Sep 2015</v>
          </cell>
          <cell r="C2868" t="str">
            <v>RLS</v>
          </cell>
          <cell r="K2868" t="e">
            <v>#REF!</v>
          </cell>
          <cell r="L2868" t="e">
            <v>#REF!</v>
          </cell>
        </row>
        <row r="2869">
          <cell r="B2869" t="str">
            <v>Oct 2014</v>
          </cell>
          <cell r="C2869" t="str">
            <v>RLS</v>
          </cell>
          <cell r="K2869" t="e">
            <v>#REF!</v>
          </cell>
          <cell r="L2869" t="e">
            <v>#REF!</v>
          </cell>
        </row>
        <row r="2870">
          <cell r="B2870" t="str">
            <v>Nov 2014</v>
          </cell>
          <cell r="C2870" t="str">
            <v>RLS</v>
          </cell>
          <cell r="K2870" t="e">
            <v>#REF!</v>
          </cell>
          <cell r="L2870" t="e">
            <v>#REF!</v>
          </cell>
        </row>
        <row r="2871">
          <cell r="B2871" t="str">
            <v>Dec 2014</v>
          </cell>
          <cell r="C2871" t="str">
            <v>RLS</v>
          </cell>
          <cell r="K2871" t="e">
            <v>#REF!</v>
          </cell>
          <cell r="L2871" t="e">
            <v>#REF!</v>
          </cell>
        </row>
        <row r="2872">
          <cell r="B2872" t="str">
            <v>Jan 2015</v>
          </cell>
          <cell r="C2872" t="str">
            <v>RLS</v>
          </cell>
          <cell r="K2872" t="e">
            <v>#REF!</v>
          </cell>
          <cell r="L2872" t="e">
            <v>#REF!</v>
          </cell>
        </row>
        <row r="2873">
          <cell r="B2873" t="str">
            <v>Feb 2015</v>
          </cell>
          <cell r="C2873" t="str">
            <v>RLS</v>
          </cell>
          <cell r="K2873" t="e">
            <v>#REF!</v>
          </cell>
          <cell r="L2873" t="e">
            <v>#REF!</v>
          </cell>
        </row>
        <row r="2874">
          <cell r="B2874" t="str">
            <v>Mar 2015</v>
          </cell>
          <cell r="C2874" t="str">
            <v>RLS</v>
          </cell>
          <cell r="K2874" t="e">
            <v>#REF!</v>
          </cell>
          <cell r="L2874" t="e">
            <v>#REF!</v>
          </cell>
        </row>
        <row r="2875">
          <cell r="B2875" t="str">
            <v>Apr 2015</v>
          </cell>
          <cell r="C2875" t="str">
            <v>RLS</v>
          </cell>
          <cell r="K2875" t="e">
            <v>#REF!</v>
          </cell>
          <cell r="L2875" t="e">
            <v>#REF!</v>
          </cell>
        </row>
        <row r="2876">
          <cell r="B2876" t="str">
            <v>May 2015</v>
          </cell>
          <cell r="C2876" t="str">
            <v>RLS</v>
          </cell>
          <cell r="K2876" t="e">
            <v>#REF!</v>
          </cell>
          <cell r="L2876" t="e">
            <v>#REF!</v>
          </cell>
        </row>
        <row r="2877">
          <cell r="B2877" t="str">
            <v>Jun 2015</v>
          </cell>
          <cell r="C2877" t="str">
            <v>RLS</v>
          </cell>
          <cell r="K2877" t="e">
            <v>#REF!</v>
          </cell>
          <cell r="L2877" t="e">
            <v>#REF!</v>
          </cell>
        </row>
        <row r="2878">
          <cell r="B2878" t="str">
            <v>Jul 2015</v>
          </cell>
          <cell r="C2878" t="str">
            <v>RLS</v>
          </cell>
          <cell r="K2878" t="e">
            <v>#REF!</v>
          </cell>
          <cell r="L2878" t="e">
            <v>#REF!</v>
          </cell>
        </row>
        <row r="2879">
          <cell r="B2879" t="str">
            <v>Aug 2015</v>
          </cell>
          <cell r="C2879" t="str">
            <v>RLS</v>
          </cell>
          <cell r="K2879" t="e">
            <v>#REF!</v>
          </cell>
          <cell r="L2879" t="e">
            <v>#REF!</v>
          </cell>
        </row>
        <row r="2880">
          <cell r="B2880" t="str">
            <v>Sep 2015</v>
          </cell>
          <cell r="C2880" t="str">
            <v>RLS</v>
          </cell>
          <cell r="K2880" t="e">
            <v>#REF!</v>
          </cell>
          <cell r="L2880" t="e">
            <v>#REF!</v>
          </cell>
        </row>
        <row r="2881">
          <cell r="B2881" t="str">
            <v>Oct 2014</v>
          </cell>
          <cell r="C2881" t="str">
            <v>RLS</v>
          </cell>
          <cell r="K2881" t="e">
            <v>#REF!</v>
          </cell>
          <cell r="L2881" t="e">
            <v>#REF!</v>
          </cell>
        </row>
        <row r="2882">
          <cell r="B2882" t="str">
            <v>Nov 2014</v>
          </cell>
          <cell r="C2882" t="str">
            <v>RLS</v>
          </cell>
          <cell r="K2882" t="e">
            <v>#REF!</v>
          </cell>
          <cell r="L2882" t="e">
            <v>#REF!</v>
          </cell>
        </row>
        <row r="2883">
          <cell r="B2883" t="str">
            <v>Dec 2014</v>
          </cell>
          <cell r="C2883" t="str">
            <v>RLS</v>
          </cell>
          <cell r="K2883" t="e">
            <v>#REF!</v>
          </cell>
          <cell r="L2883" t="e">
            <v>#REF!</v>
          </cell>
        </row>
        <row r="2884">
          <cell r="B2884" t="str">
            <v>Jan 2015</v>
          </cell>
          <cell r="C2884" t="str">
            <v>RLS</v>
          </cell>
          <cell r="K2884" t="e">
            <v>#REF!</v>
          </cell>
          <cell r="L2884" t="e">
            <v>#REF!</v>
          </cell>
        </row>
        <row r="2885">
          <cell r="B2885" t="str">
            <v>Feb 2015</v>
          </cell>
          <cell r="C2885" t="str">
            <v>RLS</v>
          </cell>
          <cell r="K2885" t="e">
            <v>#REF!</v>
          </cell>
          <cell r="L2885" t="e">
            <v>#REF!</v>
          </cell>
        </row>
        <row r="2886">
          <cell r="B2886" t="str">
            <v>Mar 2015</v>
          </cell>
          <cell r="C2886" t="str">
            <v>RLS</v>
          </cell>
          <cell r="K2886" t="e">
            <v>#REF!</v>
          </cell>
          <cell r="L2886" t="e">
            <v>#REF!</v>
          </cell>
        </row>
        <row r="2887">
          <cell r="B2887" t="str">
            <v>Apr 2015</v>
          </cell>
          <cell r="C2887" t="str">
            <v>RLS</v>
          </cell>
          <cell r="K2887" t="e">
            <v>#REF!</v>
          </cell>
          <cell r="L2887" t="e">
            <v>#REF!</v>
          </cell>
        </row>
        <row r="2888">
          <cell r="B2888" t="str">
            <v>May 2015</v>
          </cell>
          <cell r="C2888" t="str">
            <v>RLS</v>
          </cell>
          <cell r="K2888" t="e">
            <v>#REF!</v>
          </cell>
          <cell r="L2888" t="e">
            <v>#REF!</v>
          </cell>
        </row>
        <row r="2889">
          <cell r="B2889" t="str">
            <v>Jun 2015</v>
          </cell>
          <cell r="C2889" t="str">
            <v>RLS</v>
          </cell>
          <cell r="K2889" t="e">
            <v>#REF!</v>
          </cell>
          <cell r="L2889" t="e">
            <v>#REF!</v>
          </cell>
        </row>
        <row r="2890">
          <cell r="B2890" t="str">
            <v>Jul 2015</v>
          </cell>
          <cell r="C2890" t="str">
            <v>RLS</v>
          </cell>
          <cell r="K2890" t="e">
            <v>#REF!</v>
          </cell>
          <cell r="L2890" t="e">
            <v>#REF!</v>
          </cell>
        </row>
        <row r="2891">
          <cell r="B2891" t="str">
            <v>Aug 2015</v>
          </cell>
          <cell r="C2891" t="str">
            <v>RLS</v>
          </cell>
          <cell r="K2891" t="e">
            <v>#REF!</v>
          </cell>
          <cell r="L2891" t="e">
            <v>#REF!</v>
          </cell>
        </row>
        <row r="2892">
          <cell r="B2892" t="str">
            <v>Sep 2015</v>
          </cell>
          <cell r="C2892" t="str">
            <v>RLS</v>
          </cell>
          <cell r="K2892" t="e">
            <v>#REF!</v>
          </cell>
          <cell r="L2892" t="e">
            <v>#REF!</v>
          </cell>
        </row>
        <row r="2893">
          <cell r="B2893" t="str">
            <v>Oct 2014</v>
          </cell>
          <cell r="C2893" t="str">
            <v>RLS</v>
          </cell>
          <cell r="K2893" t="e">
            <v>#REF!</v>
          </cell>
          <cell r="L2893" t="e">
            <v>#REF!</v>
          </cell>
        </row>
        <row r="2894">
          <cell r="B2894" t="str">
            <v>Nov 2014</v>
          </cell>
          <cell r="C2894" t="str">
            <v>RLS</v>
          </cell>
          <cell r="K2894" t="e">
            <v>#REF!</v>
          </cell>
          <cell r="L2894" t="e">
            <v>#REF!</v>
          </cell>
        </row>
        <row r="2895">
          <cell r="B2895" t="str">
            <v>Dec 2014</v>
          </cell>
          <cell r="C2895" t="str">
            <v>RLS</v>
          </cell>
          <cell r="K2895" t="e">
            <v>#REF!</v>
          </cell>
          <cell r="L2895" t="e">
            <v>#REF!</v>
          </cell>
        </row>
        <row r="2896">
          <cell r="B2896" t="str">
            <v>Jan 2015</v>
          </cell>
          <cell r="C2896" t="str">
            <v>RLS</v>
          </cell>
          <cell r="K2896" t="e">
            <v>#REF!</v>
          </cell>
          <cell r="L2896" t="e">
            <v>#REF!</v>
          </cell>
        </row>
        <row r="2897">
          <cell r="B2897" t="str">
            <v>Feb 2015</v>
          </cell>
          <cell r="C2897" t="str">
            <v>RLS</v>
          </cell>
          <cell r="K2897" t="e">
            <v>#REF!</v>
          </cell>
          <cell r="L2897" t="e">
            <v>#REF!</v>
          </cell>
        </row>
        <row r="2898">
          <cell r="B2898" t="str">
            <v>Mar 2015</v>
          </cell>
          <cell r="C2898" t="str">
            <v>RLS</v>
          </cell>
          <cell r="K2898" t="e">
            <v>#REF!</v>
          </cell>
          <cell r="L2898" t="e">
            <v>#REF!</v>
          </cell>
        </row>
        <row r="2899">
          <cell r="B2899" t="str">
            <v>Apr 2015</v>
          </cell>
          <cell r="C2899" t="str">
            <v>RLS</v>
          </cell>
          <cell r="K2899" t="e">
            <v>#REF!</v>
          </cell>
          <cell r="L2899" t="e">
            <v>#REF!</v>
          </cell>
        </row>
        <row r="2900">
          <cell r="B2900" t="str">
            <v>May 2015</v>
          </cell>
          <cell r="C2900" t="str">
            <v>RLS</v>
          </cell>
          <cell r="K2900" t="e">
            <v>#REF!</v>
          </cell>
          <cell r="L2900" t="e">
            <v>#REF!</v>
          </cell>
        </row>
        <row r="2901">
          <cell r="B2901" t="str">
            <v>Jun 2015</v>
          </cell>
          <cell r="C2901" t="str">
            <v>RLS</v>
          </cell>
          <cell r="K2901" t="e">
            <v>#REF!</v>
          </cell>
          <cell r="L2901" t="e">
            <v>#REF!</v>
          </cell>
        </row>
        <row r="2902">
          <cell r="B2902" t="str">
            <v>Jul 2015</v>
          </cell>
          <cell r="C2902" t="str">
            <v>RLS</v>
          </cell>
          <cell r="K2902" t="e">
            <v>#REF!</v>
          </cell>
          <cell r="L2902" t="e">
            <v>#REF!</v>
          </cell>
        </row>
        <row r="2903">
          <cell r="B2903" t="str">
            <v>Aug 2015</v>
          </cell>
          <cell r="C2903" t="str">
            <v>RLS</v>
          </cell>
          <cell r="K2903" t="e">
            <v>#REF!</v>
          </cell>
          <cell r="L2903" t="e">
            <v>#REF!</v>
          </cell>
        </row>
        <row r="2904">
          <cell r="B2904" t="str">
            <v>Sep 2015</v>
          </cell>
          <cell r="C2904" t="str">
            <v>RLS</v>
          </cell>
          <cell r="K2904" t="e">
            <v>#REF!</v>
          </cell>
          <cell r="L2904" t="e">
            <v>#REF!</v>
          </cell>
        </row>
        <row r="2905">
          <cell r="B2905" t="str">
            <v>Oct 2014</v>
          </cell>
          <cell r="C2905" t="str">
            <v>RLS</v>
          </cell>
          <cell r="K2905" t="e">
            <v>#REF!</v>
          </cell>
          <cell r="L2905" t="e">
            <v>#REF!</v>
          </cell>
        </row>
        <row r="2906">
          <cell r="B2906" t="str">
            <v>Nov 2014</v>
          </cell>
          <cell r="C2906" t="str">
            <v>RLS</v>
          </cell>
          <cell r="K2906" t="e">
            <v>#REF!</v>
          </cell>
          <cell r="L2906" t="e">
            <v>#REF!</v>
          </cell>
        </row>
        <row r="2907">
          <cell r="B2907" t="str">
            <v>Dec 2014</v>
          </cell>
          <cell r="C2907" t="str">
            <v>RLS</v>
          </cell>
          <cell r="K2907" t="e">
            <v>#REF!</v>
          </cell>
          <cell r="L2907" t="e">
            <v>#REF!</v>
          </cell>
        </row>
        <row r="2908">
          <cell r="B2908" t="str">
            <v>Jan 2015</v>
          </cell>
          <cell r="C2908" t="str">
            <v>RLS</v>
          </cell>
          <cell r="K2908" t="e">
            <v>#REF!</v>
          </cell>
          <cell r="L2908" t="e">
            <v>#REF!</v>
          </cell>
        </row>
        <row r="2909">
          <cell r="B2909" t="str">
            <v>Feb 2015</v>
          </cell>
          <cell r="C2909" t="str">
            <v>RLS</v>
          </cell>
          <cell r="K2909" t="e">
            <v>#REF!</v>
          </cell>
          <cell r="L2909" t="e">
            <v>#REF!</v>
          </cell>
        </row>
        <row r="2910">
          <cell r="B2910" t="str">
            <v>Mar 2015</v>
          </cell>
          <cell r="C2910" t="str">
            <v>RLS</v>
          </cell>
          <cell r="K2910" t="e">
            <v>#REF!</v>
          </cell>
          <cell r="L2910" t="e">
            <v>#REF!</v>
          </cell>
        </row>
        <row r="2911">
          <cell r="B2911" t="str">
            <v>Apr 2015</v>
          </cell>
          <cell r="C2911" t="str">
            <v>RLS</v>
          </cell>
          <cell r="K2911" t="e">
            <v>#REF!</v>
          </cell>
          <cell r="L2911" t="e">
            <v>#REF!</v>
          </cell>
        </row>
        <row r="2912">
          <cell r="B2912" t="str">
            <v>May 2015</v>
          </cell>
          <cell r="C2912" t="str">
            <v>RLS</v>
          </cell>
          <cell r="K2912" t="e">
            <v>#REF!</v>
          </cell>
          <cell r="L2912" t="e">
            <v>#REF!</v>
          </cell>
        </row>
        <row r="2913">
          <cell r="B2913" t="str">
            <v>Jun 2015</v>
          </cell>
          <cell r="C2913" t="str">
            <v>RLS</v>
          </cell>
          <cell r="K2913" t="e">
            <v>#REF!</v>
          </cell>
          <cell r="L2913" t="e">
            <v>#REF!</v>
          </cell>
        </row>
        <row r="2914">
          <cell r="B2914" t="str">
            <v>Jul 2015</v>
          </cell>
          <cell r="C2914" t="str">
            <v>RLS</v>
          </cell>
          <cell r="K2914" t="e">
            <v>#REF!</v>
          </cell>
          <cell r="L2914" t="e">
            <v>#REF!</v>
          </cell>
        </row>
        <row r="2915">
          <cell r="B2915" t="str">
            <v>Aug 2015</v>
          </cell>
          <cell r="C2915" t="str">
            <v>RLS</v>
          </cell>
          <cell r="K2915" t="e">
            <v>#REF!</v>
          </cell>
          <cell r="L2915" t="e">
            <v>#REF!</v>
          </cell>
        </row>
        <row r="2916">
          <cell r="B2916" t="str">
            <v>Sep 2015</v>
          </cell>
          <cell r="C2916" t="str">
            <v>RLS</v>
          </cell>
          <cell r="K2916" t="e">
            <v>#REF!</v>
          </cell>
          <cell r="L2916" t="e">
            <v>#REF!</v>
          </cell>
        </row>
        <row r="2917">
          <cell r="B2917" t="str">
            <v>Oct 2014</v>
          </cell>
          <cell r="C2917" t="str">
            <v>RLS</v>
          </cell>
          <cell r="K2917" t="e">
            <v>#REF!</v>
          </cell>
          <cell r="L2917" t="e">
            <v>#REF!</v>
          </cell>
        </row>
        <row r="2918">
          <cell r="B2918" t="str">
            <v>Nov 2014</v>
          </cell>
          <cell r="C2918" t="str">
            <v>RLS</v>
          </cell>
          <cell r="K2918" t="e">
            <v>#REF!</v>
          </cell>
          <cell r="L2918" t="e">
            <v>#REF!</v>
          </cell>
        </row>
        <row r="2919">
          <cell r="B2919" t="str">
            <v>Dec 2014</v>
          </cell>
          <cell r="C2919" t="str">
            <v>RLS</v>
          </cell>
          <cell r="K2919" t="e">
            <v>#REF!</v>
          </cell>
          <cell r="L2919" t="e">
            <v>#REF!</v>
          </cell>
        </row>
        <row r="2920">
          <cell r="B2920" t="str">
            <v>Jan 2015</v>
          </cell>
          <cell r="C2920" t="str">
            <v>RLS</v>
          </cell>
          <cell r="K2920" t="e">
            <v>#REF!</v>
          </cell>
          <cell r="L2920" t="e">
            <v>#REF!</v>
          </cell>
        </row>
        <row r="2921">
          <cell r="B2921" t="str">
            <v>Feb 2015</v>
          </cell>
          <cell r="C2921" t="str">
            <v>RLS</v>
          </cell>
          <cell r="K2921" t="e">
            <v>#REF!</v>
          </cell>
          <cell r="L2921" t="e">
            <v>#REF!</v>
          </cell>
        </row>
        <row r="2922">
          <cell r="B2922" t="str">
            <v>Mar 2015</v>
          </cell>
          <cell r="C2922" t="str">
            <v>RLS</v>
          </cell>
          <cell r="K2922" t="e">
            <v>#REF!</v>
          </cell>
          <cell r="L2922" t="e">
            <v>#REF!</v>
          </cell>
        </row>
        <row r="2923">
          <cell r="B2923" t="str">
            <v>Apr 2015</v>
          </cell>
          <cell r="C2923" t="str">
            <v>RLS</v>
          </cell>
          <cell r="K2923" t="e">
            <v>#REF!</v>
          </cell>
          <cell r="L2923" t="e">
            <v>#REF!</v>
          </cell>
        </row>
        <row r="2924">
          <cell r="B2924" t="str">
            <v>May 2015</v>
          </cell>
          <cell r="C2924" t="str">
            <v>RLS</v>
          </cell>
          <cell r="K2924" t="e">
            <v>#REF!</v>
          </cell>
          <cell r="L2924" t="e">
            <v>#REF!</v>
          </cell>
        </row>
        <row r="2925">
          <cell r="B2925" t="str">
            <v>Jun 2015</v>
          </cell>
          <cell r="C2925" t="str">
            <v>RLS</v>
          </cell>
          <cell r="K2925" t="e">
            <v>#REF!</v>
          </cell>
          <cell r="L2925" t="e">
            <v>#REF!</v>
          </cell>
        </row>
        <row r="2926">
          <cell r="B2926" t="str">
            <v>Jul 2015</v>
          </cell>
          <cell r="C2926" t="str">
            <v>RLS</v>
          </cell>
          <cell r="K2926" t="e">
            <v>#REF!</v>
          </cell>
          <cell r="L2926" t="e">
            <v>#REF!</v>
          </cell>
        </row>
        <row r="2927">
          <cell r="B2927" t="str">
            <v>Aug 2015</v>
          </cell>
          <cell r="C2927" t="str">
            <v>RLS</v>
          </cell>
          <cell r="K2927" t="e">
            <v>#REF!</v>
          </cell>
          <cell r="L2927" t="e">
            <v>#REF!</v>
          </cell>
        </row>
        <row r="2928">
          <cell r="B2928" t="str">
            <v>Sep 2015</v>
          </cell>
          <cell r="C2928" t="str">
            <v>RLS</v>
          </cell>
          <cell r="K2928" t="e">
            <v>#REF!</v>
          </cell>
          <cell r="L2928" t="e">
            <v>#REF!</v>
          </cell>
        </row>
        <row r="2929">
          <cell r="B2929" t="str">
            <v>Oct 2014</v>
          </cell>
          <cell r="C2929" t="str">
            <v>RLS</v>
          </cell>
          <cell r="K2929" t="e">
            <v>#REF!</v>
          </cell>
          <cell r="L2929" t="e">
            <v>#REF!</v>
          </cell>
        </row>
        <row r="2930">
          <cell r="B2930" t="str">
            <v>Nov 2014</v>
          </cell>
          <cell r="C2930" t="str">
            <v>RLS</v>
          </cell>
          <cell r="K2930" t="e">
            <v>#REF!</v>
          </cell>
          <cell r="L2930" t="e">
            <v>#REF!</v>
          </cell>
        </row>
        <row r="2931">
          <cell r="B2931" t="str">
            <v>Dec 2014</v>
          </cell>
          <cell r="C2931" t="str">
            <v>RLS</v>
          </cell>
          <cell r="K2931" t="e">
            <v>#REF!</v>
          </cell>
          <cell r="L2931" t="e">
            <v>#REF!</v>
          </cell>
        </row>
        <row r="2932">
          <cell r="B2932" t="str">
            <v>Jan 2015</v>
          </cell>
          <cell r="C2932" t="str">
            <v>RLS</v>
          </cell>
          <cell r="K2932" t="e">
            <v>#REF!</v>
          </cell>
          <cell r="L2932" t="e">
            <v>#REF!</v>
          </cell>
        </row>
        <row r="2933">
          <cell r="B2933" t="str">
            <v>Feb 2015</v>
          </cell>
          <cell r="C2933" t="str">
            <v>RLS</v>
          </cell>
          <cell r="K2933" t="e">
            <v>#REF!</v>
          </cell>
          <cell r="L2933" t="e">
            <v>#REF!</v>
          </cell>
        </row>
        <row r="2934">
          <cell r="B2934" t="str">
            <v>Mar 2015</v>
          </cell>
          <cell r="C2934" t="str">
            <v>RLS</v>
          </cell>
          <cell r="K2934" t="e">
            <v>#REF!</v>
          </cell>
          <cell r="L2934" t="e">
            <v>#REF!</v>
          </cell>
        </row>
        <row r="2935">
          <cell r="B2935" t="str">
            <v>Apr 2015</v>
          </cell>
          <cell r="C2935" t="str">
            <v>RLS</v>
          </cell>
          <cell r="K2935" t="e">
            <v>#REF!</v>
          </cell>
          <cell r="L2935" t="e">
            <v>#REF!</v>
          </cell>
        </row>
        <row r="2936">
          <cell r="B2936" t="str">
            <v>May 2015</v>
          </cell>
          <cell r="C2936" t="str">
            <v>RLS</v>
          </cell>
          <cell r="K2936" t="e">
            <v>#REF!</v>
          </cell>
          <cell r="L2936" t="e">
            <v>#REF!</v>
          </cell>
        </row>
        <row r="2937">
          <cell r="B2937" t="str">
            <v>Jun 2015</v>
          </cell>
          <cell r="C2937" t="str">
            <v>RLS</v>
          </cell>
          <cell r="K2937" t="e">
            <v>#REF!</v>
          </cell>
          <cell r="L2937" t="e">
            <v>#REF!</v>
          </cell>
        </row>
        <row r="2938">
          <cell r="B2938" t="str">
            <v>Jul 2015</v>
          </cell>
          <cell r="C2938" t="str">
            <v>RLS</v>
          </cell>
          <cell r="K2938" t="e">
            <v>#REF!</v>
          </cell>
          <cell r="L2938" t="e">
            <v>#REF!</v>
          </cell>
        </row>
        <row r="2939">
          <cell r="B2939" t="str">
            <v>Aug 2015</v>
          </cell>
          <cell r="C2939" t="str">
            <v>RLS</v>
          </cell>
          <cell r="K2939" t="e">
            <v>#REF!</v>
          </cell>
          <cell r="L2939" t="e">
            <v>#REF!</v>
          </cell>
        </row>
        <row r="2940">
          <cell r="B2940" t="str">
            <v>Sep 2015</v>
          </cell>
          <cell r="C2940" t="str">
            <v>RLS</v>
          </cell>
          <cell r="K2940" t="e">
            <v>#REF!</v>
          </cell>
          <cell r="L2940" t="e">
            <v>#REF!</v>
          </cell>
        </row>
        <row r="2941">
          <cell r="B2941" t="str">
            <v>Oct 2014</v>
          </cell>
          <cell r="C2941" t="str">
            <v>RLS</v>
          </cell>
          <cell r="K2941" t="e">
            <v>#REF!</v>
          </cell>
          <cell r="L2941" t="e">
            <v>#REF!</v>
          </cell>
        </row>
        <row r="2942">
          <cell r="B2942" t="str">
            <v>Nov 2014</v>
          </cell>
          <cell r="C2942" t="str">
            <v>RLS</v>
          </cell>
          <cell r="K2942" t="e">
            <v>#REF!</v>
          </cell>
          <cell r="L2942" t="e">
            <v>#REF!</v>
          </cell>
        </row>
        <row r="2943">
          <cell r="B2943" t="str">
            <v>Dec 2014</v>
          </cell>
          <cell r="C2943" t="str">
            <v>RLS</v>
          </cell>
          <cell r="K2943" t="e">
            <v>#REF!</v>
          </cell>
          <cell r="L2943" t="e">
            <v>#REF!</v>
          </cell>
        </row>
        <row r="2944">
          <cell r="B2944" t="str">
            <v>Jan 2015</v>
          </cell>
          <cell r="C2944" t="str">
            <v>RLS</v>
          </cell>
          <cell r="K2944" t="e">
            <v>#REF!</v>
          </cell>
          <cell r="L2944" t="e">
            <v>#REF!</v>
          </cell>
        </row>
        <row r="2945">
          <cell r="B2945" t="str">
            <v>Feb 2015</v>
          </cell>
          <cell r="C2945" t="str">
            <v>RLS</v>
          </cell>
          <cell r="K2945" t="e">
            <v>#REF!</v>
          </cell>
          <cell r="L2945" t="e">
            <v>#REF!</v>
          </cell>
        </row>
        <row r="2946">
          <cell r="B2946" t="str">
            <v>Mar 2015</v>
          </cell>
          <cell r="C2946" t="str">
            <v>RLS</v>
          </cell>
          <cell r="K2946" t="e">
            <v>#REF!</v>
          </cell>
          <cell r="L2946" t="e">
            <v>#REF!</v>
          </cell>
        </row>
        <row r="2947">
          <cell r="B2947" t="str">
            <v>Apr 2015</v>
          </cell>
          <cell r="C2947" t="str">
            <v>RLS</v>
          </cell>
          <cell r="K2947" t="e">
            <v>#REF!</v>
          </cell>
          <cell r="L2947" t="e">
            <v>#REF!</v>
          </cell>
        </row>
        <row r="2948">
          <cell r="B2948" t="str">
            <v>May 2015</v>
          </cell>
          <cell r="C2948" t="str">
            <v>RLS</v>
          </cell>
          <cell r="K2948" t="e">
            <v>#REF!</v>
          </cell>
          <cell r="L2948" t="e">
            <v>#REF!</v>
          </cell>
        </row>
        <row r="2949">
          <cell r="B2949" t="str">
            <v>Jun 2015</v>
          </cell>
          <cell r="C2949" t="str">
            <v>RLS</v>
          </cell>
          <cell r="K2949" t="e">
            <v>#REF!</v>
          </cell>
          <cell r="L2949" t="e">
            <v>#REF!</v>
          </cell>
        </row>
        <row r="2950">
          <cell r="B2950" t="str">
            <v>Jul 2015</v>
          </cell>
          <cell r="C2950" t="str">
            <v>RLS</v>
          </cell>
          <cell r="K2950" t="e">
            <v>#REF!</v>
          </cell>
          <cell r="L2950" t="e">
            <v>#REF!</v>
          </cell>
        </row>
        <row r="2951">
          <cell r="B2951" t="str">
            <v>Aug 2015</v>
          </cell>
          <cell r="C2951" t="str">
            <v>RLS</v>
          </cell>
          <cell r="K2951" t="e">
            <v>#REF!</v>
          </cell>
          <cell r="L2951" t="e">
            <v>#REF!</v>
          </cell>
        </row>
        <row r="2952">
          <cell r="B2952" t="str">
            <v>Sep 2015</v>
          </cell>
          <cell r="C2952" t="str">
            <v>RLS</v>
          </cell>
          <cell r="K2952" t="e">
            <v>#REF!</v>
          </cell>
          <cell r="L2952" t="e">
            <v>#REF!</v>
          </cell>
        </row>
        <row r="2953">
          <cell r="B2953" t="str">
            <v>Oct 2014</v>
          </cell>
          <cell r="C2953" t="str">
            <v>RLS</v>
          </cell>
          <cell r="K2953" t="e">
            <v>#REF!</v>
          </cell>
          <cell r="L2953" t="e">
            <v>#REF!</v>
          </cell>
        </row>
        <row r="2954">
          <cell r="B2954" t="str">
            <v>Nov 2014</v>
          </cell>
          <cell r="C2954" t="str">
            <v>RLS</v>
          </cell>
          <cell r="K2954" t="e">
            <v>#REF!</v>
          </cell>
          <cell r="L2954" t="e">
            <v>#REF!</v>
          </cell>
        </row>
        <row r="2955">
          <cell r="B2955" t="str">
            <v>Dec 2014</v>
          </cell>
          <cell r="C2955" t="str">
            <v>RLS</v>
          </cell>
          <cell r="K2955" t="e">
            <v>#REF!</v>
          </cell>
          <cell r="L2955" t="e">
            <v>#REF!</v>
          </cell>
        </row>
        <row r="2956">
          <cell r="B2956" t="str">
            <v>Jan 2015</v>
          </cell>
          <cell r="C2956" t="str">
            <v>RLS</v>
          </cell>
          <cell r="K2956" t="e">
            <v>#REF!</v>
          </cell>
          <cell r="L2956" t="e">
            <v>#REF!</v>
          </cell>
        </row>
        <row r="2957">
          <cell r="B2957" t="str">
            <v>Feb 2015</v>
          </cell>
          <cell r="C2957" t="str">
            <v>RLS</v>
          </cell>
          <cell r="K2957" t="e">
            <v>#REF!</v>
          </cell>
          <cell r="L2957" t="e">
            <v>#REF!</v>
          </cell>
        </row>
        <row r="2958">
          <cell r="B2958" t="str">
            <v>Mar 2015</v>
          </cell>
          <cell r="C2958" t="str">
            <v>RLS</v>
          </cell>
          <cell r="K2958" t="e">
            <v>#REF!</v>
          </cell>
          <cell r="L2958" t="e">
            <v>#REF!</v>
          </cell>
        </row>
        <row r="2959">
          <cell r="B2959" t="str">
            <v>Apr 2015</v>
          </cell>
          <cell r="C2959" t="str">
            <v>RLS</v>
          </cell>
          <cell r="K2959" t="e">
            <v>#REF!</v>
          </cell>
          <cell r="L2959" t="e">
            <v>#REF!</v>
          </cell>
        </row>
        <row r="2960">
          <cell r="B2960" t="str">
            <v>May 2015</v>
          </cell>
          <cell r="C2960" t="str">
            <v>RLS</v>
          </cell>
          <cell r="K2960" t="e">
            <v>#REF!</v>
          </cell>
          <cell r="L2960" t="e">
            <v>#REF!</v>
          </cell>
        </row>
        <row r="2961">
          <cell r="B2961" t="str">
            <v>Jun 2015</v>
          </cell>
          <cell r="C2961" t="str">
            <v>RLS</v>
          </cell>
          <cell r="K2961" t="e">
            <v>#REF!</v>
          </cell>
          <cell r="L2961" t="e">
            <v>#REF!</v>
          </cell>
        </row>
        <row r="2962">
          <cell r="B2962" t="str">
            <v>Jul 2015</v>
          </cell>
          <cell r="C2962" t="str">
            <v>RLS</v>
          </cell>
          <cell r="K2962" t="e">
            <v>#REF!</v>
          </cell>
          <cell r="L2962" t="e">
            <v>#REF!</v>
          </cell>
        </row>
        <row r="2963">
          <cell r="B2963" t="str">
            <v>Aug 2015</v>
          </cell>
          <cell r="C2963" t="str">
            <v>RLS</v>
          </cell>
          <cell r="K2963" t="e">
            <v>#REF!</v>
          </cell>
          <cell r="L2963" t="e">
            <v>#REF!</v>
          </cell>
        </row>
        <row r="2964">
          <cell r="B2964" t="str">
            <v>Sep 2015</v>
          </cell>
          <cell r="C2964" t="str">
            <v>RLS</v>
          </cell>
          <cell r="K2964" t="e">
            <v>#REF!</v>
          </cell>
          <cell r="L2964" t="e">
            <v>#REF!</v>
          </cell>
        </row>
        <row r="2965">
          <cell r="B2965" t="str">
            <v>Oct 2014</v>
          </cell>
          <cell r="C2965" t="str">
            <v>RLS</v>
          </cell>
          <cell r="K2965" t="e">
            <v>#REF!</v>
          </cell>
          <cell r="L2965" t="e">
            <v>#REF!</v>
          </cell>
        </row>
        <row r="2966">
          <cell r="B2966" t="str">
            <v>Nov 2014</v>
          </cell>
          <cell r="C2966" t="str">
            <v>RLS</v>
          </cell>
          <cell r="K2966" t="e">
            <v>#REF!</v>
          </cell>
          <cell r="L2966" t="e">
            <v>#REF!</v>
          </cell>
        </row>
        <row r="2967">
          <cell r="B2967" t="str">
            <v>Dec 2014</v>
          </cell>
          <cell r="C2967" t="str">
            <v>RLS</v>
          </cell>
          <cell r="K2967" t="e">
            <v>#REF!</v>
          </cell>
          <cell r="L2967" t="e">
            <v>#REF!</v>
          </cell>
        </row>
        <row r="2968">
          <cell r="B2968" t="str">
            <v>Jan 2015</v>
          </cell>
          <cell r="C2968" t="str">
            <v>RLS</v>
          </cell>
          <cell r="K2968" t="e">
            <v>#REF!</v>
          </cell>
          <cell r="L2968" t="e">
            <v>#REF!</v>
          </cell>
        </row>
        <row r="2969">
          <cell r="B2969" t="str">
            <v>Feb 2015</v>
          </cell>
          <cell r="C2969" t="str">
            <v>RLS</v>
          </cell>
          <cell r="K2969" t="e">
            <v>#REF!</v>
          </cell>
          <cell r="L2969" t="e">
            <v>#REF!</v>
          </cell>
        </row>
        <row r="2970">
          <cell r="B2970" t="str">
            <v>Mar 2015</v>
          </cell>
          <cell r="C2970" t="str">
            <v>RLS</v>
          </cell>
          <cell r="K2970" t="e">
            <v>#REF!</v>
          </cell>
          <cell r="L2970" t="e">
            <v>#REF!</v>
          </cell>
        </row>
        <row r="2971">
          <cell r="B2971" t="str">
            <v>Apr 2015</v>
          </cell>
          <cell r="C2971" t="str">
            <v>RLS</v>
          </cell>
          <cell r="K2971" t="e">
            <v>#REF!</v>
          </cell>
          <cell r="L2971" t="e">
            <v>#REF!</v>
          </cell>
        </row>
        <row r="2972">
          <cell r="B2972" t="str">
            <v>May 2015</v>
          </cell>
          <cell r="C2972" t="str">
            <v>RLS</v>
          </cell>
          <cell r="K2972" t="e">
            <v>#REF!</v>
          </cell>
          <cell r="L2972" t="e">
            <v>#REF!</v>
          </cell>
        </row>
        <row r="2973">
          <cell r="B2973" t="str">
            <v>Jun 2015</v>
          </cell>
          <cell r="C2973" t="str">
            <v>RLS</v>
          </cell>
          <cell r="K2973" t="e">
            <v>#REF!</v>
          </cell>
          <cell r="L2973" t="e">
            <v>#REF!</v>
          </cell>
        </row>
        <row r="2974">
          <cell r="B2974" t="str">
            <v>Jul 2015</v>
          </cell>
          <cell r="C2974" t="str">
            <v>RLS</v>
          </cell>
          <cell r="K2974" t="e">
            <v>#REF!</v>
          </cell>
          <cell r="L2974" t="e">
            <v>#REF!</v>
          </cell>
        </row>
        <row r="2975">
          <cell r="B2975" t="str">
            <v>Aug 2015</v>
          </cell>
          <cell r="C2975" t="str">
            <v>RLS</v>
          </cell>
          <cell r="K2975" t="e">
            <v>#REF!</v>
          </cell>
          <cell r="L2975" t="e">
            <v>#REF!</v>
          </cell>
        </row>
        <row r="2976">
          <cell r="B2976" t="str">
            <v>Sep 2015</v>
          </cell>
          <cell r="C2976" t="str">
            <v>RLS</v>
          </cell>
          <cell r="K2976" t="e">
            <v>#REF!</v>
          </cell>
          <cell r="L2976" t="e">
            <v>#REF!</v>
          </cell>
        </row>
        <row r="2977">
          <cell r="B2977" t="str">
            <v>Oct 2014</v>
          </cell>
          <cell r="C2977" t="str">
            <v>RLS</v>
          </cell>
          <cell r="K2977" t="e">
            <v>#REF!</v>
          </cell>
          <cell r="L2977" t="e">
            <v>#REF!</v>
          </cell>
        </row>
        <row r="2978">
          <cell r="B2978" t="str">
            <v>Nov 2014</v>
          </cell>
          <cell r="C2978" t="str">
            <v>RLS</v>
          </cell>
          <cell r="K2978" t="e">
            <v>#REF!</v>
          </cell>
          <cell r="L2978" t="e">
            <v>#REF!</v>
          </cell>
        </row>
        <row r="2979">
          <cell r="B2979" t="str">
            <v>Dec 2014</v>
          </cell>
          <cell r="C2979" t="str">
            <v>RLS</v>
          </cell>
          <cell r="K2979" t="e">
            <v>#REF!</v>
          </cell>
          <cell r="L2979" t="e">
            <v>#REF!</v>
          </cell>
        </row>
        <row r="2980">
          <cell r="B2980" t="str">
            <v>Jan 2015</v>
          </cell>
          <cell r="C2980" t="str">
            <v>RLS</v>
          </cell>
          <cell r="K2980" t="e">
            <v>#REF!</v>
          </cell>
          <cell r="L2980" t="e">
            <v>#REF!</v>
          </cell>
        </row>
        <row r="2981">
          <cell r="B2981" t="str">
            <v>Feb 2015</v>
          </cell>
          <cell r="C2981" t="str">
            <v>RLS</v>
          </cell>
          <cell r="K2981" t="e">
            <v>#REF!</v>
          </cell>
          <cell r="L2981" t="e">
            <v>#REF!</v>
          </cell>
        </row>
        <row r="2982">
          <cell r="B2982" t="str">
            <v>Mar 2015</v>
          </cell>
          <cell r="C2982" t="str">
            <v>RLS</v>
          </cell>
          <cell r="K2982" t="e">
            <v>#REF!</v>
          </cell>
          <cell r="L2982" t="e">
            <v>#REF!</v>
          </cell>
        </row>
        <row r="2983">
          <cell r="B2983" t="str">
            <v>Apr 2015</v>
          </cell>
          <cell r="C2983" t="str">
            <v>RLS</v>
          </cell>
          <cell r="K2983" t="e">
            <v>#REF!</v>
          </cell>
          <cell r="L2983" t="e">
            <v>#REF!</v>
          </cell>
        </row>
        <row r="2984">
          <cell r="B2984" t="str">
            <v>May 2015</v>
          </cell>
          <cell r="C2984" t="str">
            <v>RLS</v>
          </cell>
          <cell r="K2984" t="e">
            <v>#REF!</v>
          </cell>
          <cell r="L2984" t="e">
            <v>#REF!</v>
          </cell>
        </row>
        <row r="2985">
          <cell r="B2985" t="str">
            <v>Jun 2015</v>
          </cell>
          <cell r="C2985" t="str">
            <v>RLS</v>
          </cell>
          <cell r="K2985" t="e">
            <v>#REF!</v>
          </cell>
          <cell r="L2985" t="e">
            <v>#REF!</v>
          </cell>
        </row>
        <row r="2986">
          <cell r="B2986" t="str">
            <v>Jul 2015</v>
          </cell>
          <cell r="C2986" t="str">
            <v>RLS</v>
          </cell>
          <cell r="K2986" t="e">
            <v>#REF!</v>
          </cell>
          <cell r="L2986" t="e">
            <v>#REF!</v>
          </cell>
        </row>
        <row r="2987">
          <cell r="B2987" t="str">
            <v>Aug 2015</v>
          </cell>
          <cell r="C2987" t="str">
            <v>RLS</v>
          </cell>
          <cell r="K2987" t="e">
            <v>#REF!</v>
          </cell>
          <cell r="L2987" t="e">
            <v>#REF!</v>
          </cell>
        </row>
        <row r="2988">
          <cell r="B2988" t="str">
            <v>Sep 2015</v>
          </cell>
          <cell r="C2988" t="str">
            <v>RLS</v>
          </cell>
          <cell r="K2988" t="e">
            <v>#REF!</v>
          </cell>
          <cell r="L2988" t="e">
            <v>#REF!</v>
          </cell>
        </row>
        <row r="2989">
          <cell r="B2989" t="str">
            <v>Oct 2014</v>
          </cell>
          <cell r="C2989" t="str">
            <v>RLS</v>
          </cell>
          <cell r="K2989" t="e">
            <v>#REF!</v>
          </cell>
          <cell r="L2989" t="e">
            <v>#REF!</v>
          </cell>
        </row>
        <row r="2990">
          <cell r="B2990" t="str">
            <v>Nov 2014</v>
          </cell>
          <cell r="C2990" t="str">
            <v>RLS</v>
          </cell>
          <cell r="K2990" t="e">
            <v>#REF!</v>
          </cell>
          <cell r="L2990" t="e">
            <v>#REF!</v>
          </cell>
        </row>
        <row r="2991">
          <cell r="B2991" t="str">
            <v>Dec 2014</v>
          </cell>
          <cell r="C2991" t="str">
            <v>RLS</v>
          </cell>
          <cell r="K2991" t="e">
            <v>#REF!</v>
          </cell>
          <cell r="L2991" t="e">
            <v>#REF!</v>
          </cell>
        </row>
        <row r="2992">
          <cell r="B2992" t="str">
            <v>Jan 2015</v>
          </cell>
          <cell r="C2992" t="str">
            <v>RLS</v>
          </cell>
          <cell r="K2992" t="e">
            <v>#REF!</v>
          </cell>
          <cell r="L2992" t="e">
            <v>#REF!</v>
          </cell>
        </row>
        <row r="2993">
          <cell r="B2993" t="str">
            <v>Feb 2015</v>
          </cell>
          <cell r="C2993" t="str">
            <v>RLS</v>
          </cell>
          <cell r="K2993" t="e">
            <v>#REF!</v>
          </cell>
          <cell r="L2993" t="e">
            <v>#REF!</v>
          </cell>
        </row>
        <row r="2994">
          <cell r="B2994" t="str">
            <v>Mar 2015</v>
          </cell>
          <cell r="C2994" t="str">
            <v>RLS</v>
          </cell>
          <cell r="K2994" t="e">
            <v>#REF!</v>
          </cell>
          <cell r="L2994" t="e">
            <v>#REF!</v>
          </cell>
        </row>
        <row r="2995">
          <cell r="B2995" t="str">
            <v>Apr 2015</v>
          </cell>
          <cell r="C2995" t="str">
            <v>RLS</v>
          </cell>
          <cell r="K2995" t="e">
            <v>#REF!</v>
          </cell>
          <cell r="L2995" t="e">
            <v>#REF!</v>
          </cell>
        </row>
        <row r="2996">
          <cell r="B2996" t="str">
            <v>May 2015</v>
          </cell>
          <cell r="C2996" t="str">
            <v>RLS</v>
          </cell>
          <cell r="K2996" t="e">
            <v>#REF!</v>
          </cell>
          <cell r="L2996" t="e">
            <v>#REF!</v>
          </cell>
        </row>
        <row r="2997">
          <cell r="B2997" t="str">
            <v>Jun 2015</v>
          </cell>
          <cell r="C2997" t="str">
            <v>RLS</v>
          </cell>
          <cell r="K2997" t="e">
            <v>#REF!</v>
          </cell>
          <cell r="L2997" t="e">
            <v>#REF!</v>
          </cell>
        </row>
        <row r="2998">
          <cell r="B2998" t="str">
            <v>Jul 2015</v>
          </cell>
          <cell r="C2998" t="str">
            <v>RLS</v>
          </cell>
          <cell r="K2998" t="e">
            <v>#REF!</v>
          </cell>
          <cell r="L2998" t="e">
            <v>#REF!</v>
          </cell>
        </row>
        <row r="2999">
          <cell r="B2999" t="str">
            <v>Aug 2015</v>
          </cell>
          <cell r="C2999" t="str">
            <v>RLS</v>
          </cell>
          <cell r="K2999" t="e">
            <v>#REF!</v>
          </cell>
          <cell r="L2999" t="e">
            <v>#REF!</v>
          </cell>
        </row>
        <row r="3000">
          <cell r="B3000" t="str">
            <v>Sep 2015</v>
          </cell>
          <cell r="C3000" t="str">
            <v>RLS</v>
          </cell>
          <cell r="K3000" t="e">
            <v>#REF!</v>
          </cell>
          <cell r="L3000" t="e">
            <v>#REF!</v>
          </cell>
        </row>
        <row r="3001">
          <cell r="B3001" t="str">
            <v>Oct 2014</v>
          </cell>
          <cell r="C3001" t="str">
            <v>RLS</v>
          </cell>
          <cell r="K3001" t="e">
            <v>#REF!</v>
          </cell>
          <cell r="L3001" t="e">
            <v>#REF!</v>
          </cell>
        </row>
        <row r="3002">
          <cell r="B3002" t="str">
            <v>Nov 2014</v>
          </cell>
          <cell r="C3002" t="str">
            <v>RLS</v>
          </cell>
          <cell r="K3002" t="e">
            <v>#REF!</v>
          </cell>
          <cell r="L3002" t="e">
            <v>#REF!</v>
          </cell>
        </row>
        <row r="3003">
          <cell r="B3003" t="str">
            <v>Dec 2014</v>
          </cell>
          <cell r="C3003" t="str">
            <v>RLS</v>
          </cell>
          <cell r="K3003" t="e">
            <v>#REF!</v>
          </cell>
          <cell r="L3003" t="e">
            <v>#REF!</v>
          </cell>
        </row>
        <row r="3004">
          <cell r="B3004" t="str">
            <v>Jan 2015</v>
          </cell>
          <cell r="C3004" t="str">
            <v>RLS</v>
          </cell>
          <cell r="K3004" t="e">
            <v>#REF!</v>
          </cell>
          <cell r="L3004" t="e">
            <v>#REF!</v>
          </cell>
        </row>
        <row r="3005">
          <cell r="B3005" t="str">
            <v>Feb 2015</v>
          </cell>
          <cell r="C3005" t="str">
            <v>RLS</v>
          </cell>
          <cell r="K3005" t="e">
            <v>#REF!</v>
          </cell>
          <cell r="L3005" t="e">
            <v>#REF!</v>
          </cell>
        </row>
        <row r="3006">
          <cell r="B3006" t="str">
            <v>Mar 2015</v>
          </cell>
          <cell r="C3006" t="str">
            <v>RLS</v>
          </cell>
          <cell r="K3006" t="e">
            <v>#REF!</v>
          </cell>
          <cell r="L3006" t="e">
            <v>#REF!</v>
          </cell>
        </row>
        <row r="3007">
          <cell r="B3007" t="str">
            <v>Apr 2015</v>
          </cell>
          <cell r="C3007" t="str">
            <v>RLS</v>
          </cell>
          <cell r="K3007" t="e">
            <v>#REF!</v>
          </cell>
          <cell r="L3007" t="e">
            <v>#REF!</v>
          </cell>
        </row>
        <row r="3008">
          <cell r="B3008" t="str">
            <v>May 2015</v>
          </cell>
          <cell r="C3008" t="str">
            <v>RLS</v>
          </cell>
          <cell r="K3008" t="e">
            <v>#REF!</v>
          </cell>
          <cell r="L3008" t="e">
            <v>#REF!</v>
          </cell>
        </row>
        <row r="3009">
          <cell r="B3009" t="str">
            <v>Jun 2015</v>
          </cell>
          <cell r="C3009" t="str">
            <v>RLS</v>
          </cell>
          <cell r="K3009" t="e">
            <v>#REF!</v>
          </cell>
          <cell r="L3009" t="e">
            <v>#REF!</v>
          </cell>
        </row>
        <row r="3010">
          <cell r="B3010" t="str">
            <v>Jul 2015</v>
          </cell>
          <cell r="C3010" t="str">
            <v>RLS</v>
          </cell>
          <cell r="K3010" t="e">
            <v>#REF!</v>
          </cell>
          <cell r="L3010" t="e">
            <v>#REF!</v>
          </cell>
        </row>
        <row r="3011">
          <cell r="B3011" t="str">
            <v>Aug 2015</v>
          </cell>
          <cell r="C3011" t="str">
            <v>RLS</v>
          </cell>
          <cell r="K3011" t="e">
            <v>#REF!</v>
          </cell>
          <cell r="L3011" t="e">
            <v>#REF!</v>
          </cell>
        </row>
        <row r="3012">
          <cell r="B3012" t="str">
            <v>Sep 2015</v>
          </cell>
          <cell r="C3012" t="str">
            <v>RLS</v>
          </cell>
          <cell r="K3012" t="e">
            <v>#REF!</v>
          </cell>
          <cell r="L3012" t="e">
            <v>#REF!</v>
          </cell>
        </row>
        <row r="3013">
          <cell r="B3013" t="str">
            <v>Oct 2014</v>
          </cell>
          <cell r="C3013" t="str">
            <v>RLS</v>
          </cell>
          <cell r="K3013" t="e">
            <v>#REF!</v>
          </cell>
          <cell r="L3013" t="e">
            <v>#REF!</v>
          </cell>
        </row>
        <row r="3014">
          <cell r="B3014" t="str">
            <v>Nov 2014</v>
          </cell>
          <cell r="C3014" t="str">
            <v>RLS</v>
          </cell>
          <cell r="K3014" t="e">
            <v>#REF!</v>
          </cell>
          <cell r="L3014" t="e">
            <v>#REF!</v>
          </cell>
        </row>
        <row r="3015">
          <cell r="B3015" t="str">
            <v>Dec 2014</v>
          </cell>
          <cell r="C3015" t="str">
            <v>RLS</v>
          </cell>
          <cell r="K3015" t="e">
            <v>#REF!</v>
          </cell>
          <cell r="L3015" t="e">
            <v>#REF!</v>
          </cell>
        </row>
        <row r="3016">
          <cell r="B3016" t="str">
            <v>Jan 2015</v>
          </cell>
          <cell r="C3016" t="str">
            <v>RLS</v>
          </cell>
          <cell r="K3016" t="e">
            <v>#REF!</v>
          </cell>
          <cell r="L3016" t="e">
            <v>#REF!</v>
          </cell>
        </row>
        <row r="3017">
          <cell r="B3017" t="str">
            <v>Feb 2015</v>
          </cell>
          <cell r="C3017" t="str">
            <v>RLS</v>
          </cell>
          <cell r="K3017" t="e">
            <v>#REF!</v>
          </cell>
          <cell r="L3017" t="e">
            <v>#REF!</v>
          </cell>
        </row>
        <row r="3018">
          <cell r="B3018" t="str">
            <v>Mar 2015</v>
          </cell>
          <cell r="C3018" t="str">
            <v>RLS</v>
          </cell>
          <cell r="K3018" t="e">
            <v>#REF!</v>
          </cell>
          <cell r="L3018" t="e">
            <v>#REF!</v>
          </cell>
        </row>
        <row r="3019">
          <cell r="B3019" t="str">
            <v>Apr 2015</v>
          </cell>
          <cell r="C3019" t="str">
            <v>RLS</v>
          </cell>
          <cell r="K3019" t="e">
            <v>#REF!</v>
          </cell>
          <cell r="L3019" t="e">
            <v>#REF!</v>
          </cell>
        </row>
        <row r="3020">
          <cell r="B3020" t="str">
            <v>May 2015</v>
          </cell>
          <cell r="C3020" t="str">
            <v>RLS</v>
          </cell>
          <cell r="K3020" t="e">
            <v>#REF!</v>
          </cell>
          <cell r="L3020" t="e">
            <v>#REF!</v>
          </cell>
        </row>
        <row r="3021">
          <cell r="B3021" t="str">
            <v>Jun 2015</v>
          </cell>
          <cell r="C3021" t="str">
            <v>RLS</v>
          </cell>
          <cell r="K3021" t="e">
            <v>#REF!</v>
          </cell>
          <cell r="L3021" t="e">
            <v>#REF!</v>
          </cell>
        </row>
        <row r="3022">
          <cell r="B3022" t="str">
            <v>Jul 2015</v>
          </cell>
          <cell r="C3022" t="str">
            <v>RLS</v>
          </cell>
          <cell r="K3022" t="e">
            <v>#REF!</v>
          </cell>
          <cell r="L3022" t="e">
            <v>#REF!</v>
          </cell>
        </row>
        <row r="3023">
          <cell r="B3023" t="str">
            <v>Aug 2015</v>
          </cell>
          <cell r="C3023" t="str">
            <v>RLS</v>
          </cell>
          <cell r="K3023" t="e">
            <v>#REF!</v>
          </cell>
          <cell r="L3023" t="e">
            <v>#REF!</v>
          </cell>
        </row>
        <row r="3024">
          <cell r="B3024" t="str">
            <v>Sep 2015</v>
          </cell>
          <cell r="C3024" t="str">
            <v>RLS</v>
          </cell>
          <cell r="K3024" t="e">
            <v>#REF!</v>
          </cell>
          <cell r="L3024" t="e">
            <v>#REF!</v>
          </cell>
        </row>
        <row r="3025">
          <cell r="B3025" t="str">
            <v>Oct 2014</v>
          </cell>
          <cell r="C3025" t="str">
            <v>RLS</v>
          </cell>
          <cell r="K3025" t="e">
            <v>#REF!</v>
          </cell>
          <cell r="L3025" t="e">
            <v>#REF!</v>
          </cell>
        </row>
        <row r="3026">
          <cell r="B3026" t="str">
            <v>Nov 2014</v>
          </cell>
          <cell r="C3026" t="str">
            <v>RLS</v>
          </cell>
          <cell r="K3026" t="e">
            <v>#REF!</v>
          </cell>
          <cell r="L3026" t="e">
            <v>#REF!</v>
          </cell>
        </row>
        <row r="3027">
          <cell r="B3027" t="str">
            <v>Dec 2014</v>
          </cell>
          <cell r="C3027" t="str">
            <v>RLS</v>
          </cell>
          <cell r="K3027" t="e">
            <v>#REF!</v>
          </cell>
          <cell r="L3027" t="e">
            <v>#REF!</v>
          </cell>
        </row>
        <row r="3028">
          <cell r="B3028" t="str">
            <v>Jan 2015</v>
          </cell>
          <cell r="C3028" t="str">
            <v>RLS</v>
          </cell>
          <cell r="K3028" t="e">
            <v>#REF!</v>
          </cell>
          <cell r="L3028" t="e">
            <v>#REF!</v>
          </cell>
        </row>
        <row r="3029">
          <cell r="B3029" t="str">
            <v>Feb 2015</v>
          </cell>
          <cell r="C3029" t="str">
            <v>RLS</v>
          </cell>
          <cell r="K3029" t="e">
            <v>#REF!</v>
          </cell>
          <cell r="L3029" t="e">
            <v>#REF!</v>
          </cell>
        </row>
        <row r="3030">
          <cell r="B3030" t="str">
            <v>Mar 2015</v>
          </cell>
          <cell r="C3030" t="str">
            <v>RLS</v>
          </cell>
          <cell r="K3030" t="e">
            <v>#REF!</v>
          </cell>
          <cell r="L3030" t="e">
            <v>#REF!</v>
          </cell>
        </row>
        <row r="3031">
          <cell r="B3031" t="str">
            <v>Apr 2015</v>
          </cell>
          <cell r="C3031" t="str">
            <v>RLS</v>
          </cell>
          <cell r="K3031" t="e">
            <v>#REF!</v>
          </cell>
          <cell r="L3031" t="e">
            <v>#REF!</v>
          </cell>
        </row>
        <row r="3032">
          <cell r="B3032" t="str">
            <v>May 2015</v>
          </cell>
          <cell r="C3032" t="str">
            <v>RLS</v>
          </cell>
          <cell r="K3032" t="e">
            <v>#REF!</v>
          </cell>
          <cell r="L3032" t="e">
            <v>#REF!</v>
          </cell>
        </row>
        <row r="3033">
          <cell r="B3033" t="str">
            <v>Jun 2015</v>
          </cell>
          <cell r="C3033" t="str">
            <v>RLS</v>
          </cell>
          <cell r="K3033" t="e">
            <v>#REF!</v>
          </cell>
          <cell r="L3033" t="e">
            <v>#REF!</v>
          </cell>
        </row>
        <row r="3034">
          <cell r="B3034" t="str">
            <v>Jul 2015</v>
          </cell>
          <cell r="C3034" t="str">
            <v>RLS</v>
          </cell>
          <cell r="K3034" t="e">
            <v>#REF!</v>
          </cell>
          <cell r="L3034" t="e">
            <v>#REF!</v>
          </cell>
        </row>
        <row r="3035">
          <cell r="B3035" t="str">
            <v>Aug 2015</v>
          </cell>
          <cell r="C3035" t="str">
            <v>RLS</v>
          </cell>
          <cell r="K3035" t="e">
            <v>#REF!</v>
          </cell>
          <cell r="L3035" t="e">
            <v>#REF!</v>
          </cell>
        </row>
        <row r="3036">
          <cell r="B3036" t="str">
            <v>Sep 2015</v>
          </cell>
          <cell r="C3036" t="str">
            <v>RLS</v>
          </cell>
          <cell r="K3036" t="e">
            <v>#REF!</v>
          </cell>
          <cell r="L3036" t="e">
            <v>#REF!</v>
          </cell>
        </row>
        <row r="3037">
          <cell r="B3037" t="str">
            <v>Oct 2014</v>
          </cell>
          <cell r="C3037" t="str">
            <v>RLS</v>
          </cell>
          <cell r="K3037" t="e">
            <v>#REF!</v>
          </cell>
          <cell r="L3037" t="e">
            <v>#REF!</v>
          </cell>
        </row>
        <row r="3038">
          <cell r="B3038" t="str">
            <v>Nov 2014</v>
          </cell>
          <cell r="C3038" t="str">
            <v>RLS</v>
          </cell>
          <cell r="K3038" t="e">
            <v>#REF!</v>
          </cell>
          <cell r="L3038" t="e">
            <v>#REF!</v>
          </cell>
        </row>
        <row r="3039">
          <cell r="B3039" t="str">
            <v>Dec 2014</v>
          </cell>
          <cell r="C3039" t="str">
            <v>RLS</v>
          </cell>
          <cell r="K3039" t="e">
            <v>#REF!</v>
          </cell>
          <cell r="L3039" t="e">
            <v>#REF!</v>
          </cell>
        </row>
        <row r="3040">
          <cell r="B3040" t="str">
            <v>Jan 2015</v>
          </cell>
          <cell r="C3040" t="str">
            <v>RLS</v>
          </cell>
          <cell r="K3040" t="e">
            <v>#REF!</v>
          </cell>
          <cell r="L3040" t="e">
            <v>#REF!</v>
          </cell>
        </row>
        <row r="3041">
          <cell r="B3041" t="str">
            <v>Feb 2015</v>
          </cell>
          <cell r="C3041" t="str">
            <v>RLS</v>
          </cell>
          <cell r="K3041" t="e">
            <v>#REF!</v>
          </cell>
          <cell r="L3041" t="e">
            <v>#REF!</v>
          </cell>
        </row>
        <row r="3042">
          <cell r="B3042" t="str">
            <v>Mar 2015</v>
          </cell>
          <cell r="C3042" t="str">
            <v>DSK</v>
          </cell>
          <cell r="K3042" t="e">
            <v>#REF!</v>
          </cell>
          <cell r="L3042" t="e">
            <v>#REF!</v>
          </cell>
        </row>
        <row r="3043">
          <cell r="B3043" t="str">
            <v>Apr 2015</v>
          </cell>
          <cell r="C3043" t="str">
            <v>DSK</v>
          </cell>
          <cell r="K3043" t="e">
            <v>#REF!</v>
          </cell>
          <cell r="L3043" t="e">
            <v>#REF!</v>
          </cell>
        </row>
        <row r="3044">
          <cell r="B3044" t="str">
            <v>May 2015</v>
          </cell>
          <cell r="C3044" t="str">
            <v>LS</v>
          </cell>
          <cell r="K3044" t="e">
            <v>#REF!</v>
          </cell>
          <cell r="L3044" t="e">
            <v>#REF!</v>
          </cell>
        </row>
        <row r="3045">
          <cell r="B3045" t="str">
            <v>Jun 2015</v>
          </cell>
          <cell r="C3045" t="str">
            <v>LS</v>
          </cell>
          <cell r="K3045" t="e">
            <v>#REF!</v>
          </cell>
          <cell r="L3045" t="e">
            <v>#REF!</v>
          </cell>
        </row>
        <row r="3046">
          <cell r="B3046" t="str">
            <v>Jul 2015</v>
          </cell>
          <cell r="C3046" t="str">
            <v>LS</v>
          </cell>
          <cell r="K3046" t="e">
            <v>#REF!</v>
          </cell>
          <cell r="L3046" t="e">
            <v>#REF!</v>
          </cell>
        </row>
        <row r="3047">
          <cell r="B3047" t="str">
            <v>Aug 2015</v>
          </cell>
          <cell r="C3047" t="str">
            <v>LS</v>
          </cell>
          <cell r="K3047" t="e">
            <v>#REF!</v>
          </cell>
          <cell r="L3047" t="e">
            <v>#REF!</v>
          </cell>
        </row>
        <row r="3048">
          <cell r="B3048" t="str">
            <v>Sep 2015</v>
          </cell>
          <cell r="C3048" t="str">
            <v>LS</v>
          </cell>
          <cell r="K3048" t="e">
            <v>#REF!</v>
          </cell>
          <cell r="L3048" t="e">
            <v>#REF!</v>
          </cell>
        </row>
        <row r="3049">
          <cell r="B3049" t="str">
            <v>Oct 2014</v>
          </cell>
          <cell r="C3049" t="str">
            <v>LS</v>
          </cell>
          <cell r="K3049" t="e">
            <v>#REF!</v>
          </cell>
          <cell r="L3049" t="e">
            <v>#REF!</v>
          </cell>
        </row>
        <row r="3050">
          <cell r="B3050" t="str">
            <v>Nov 2014</v>
          </cell>
          <cell r="C3050" t="str">
            <v>LS</v>
          </cell>
          <cell r="K3050" t="e">
            <v>#REF!</v>
          </cell>
          <cell r="L3050" t="e">
            <v>#REF!</v>
          </cell>
        </row>
        <row r="3051">
          <cell r="B3051" t="str">
            <v>Dec 2014</v>
          </cell>
          <cell r="C3051" t="str">
            <v>LS</v>
          </cell>
          <cell r="K3051" t="e">
            <v>#REF!</v>
          </cell>
          <cell r="L3051" t="e">
            <v>#REF!</v>
          </cell>
        </row>
        <row r="3052">
          <cell r="B3052" t="str">
            <v>Jan 2015</v>
          </cell>
          <cell r="C3052" t="str">
            <v>LS</v>
          </cell>
          <cell r="K3052" t="e">
            <v>#REF!</v>
          </cell>
          <cell r="L3052" t="e">
            <v>#REF!</v>
          </cell>
        </row>
        <row r="3053">
          <cell r="B3053" t="str">
            <v>Feb 2015</v>
          </cell>
          <cell r="C3053" t="str">
            <v>LS</v>
          </cell>
          <cell r="K3053" t="e">
            <v>#REF!</v>
          </cell>
          <cell r="L3053" t="e">
            <v>#REF!</v>
          </cell>
        </row>
        <row r="3054">
          <cell r="B3054" t="str">
            <v>Mar 2015</v>
          </cell>
          <cell r="C3054" t="str">
            <v>LS</v>
          </cell>
          <cell r="K3054" t="e">
            <v>#REF!</v>
          </cell>
          <cell r="L3054" t="e">
            <v>#REF!</v>
          </cell>
        </row>
        <row r="3055">
          <cell r="B3055" t="str">
            <v>Apr 2015</v>
          </cell>
          <cell r="C3055" t="str">
            <v>LS</v>
          </cell>
          <cell r="K3055" t="e">
            <v>#REF!</v>
          </cell>
          <cell r="L3055" t="e">
            <v>#REF!</v>
          </cell>
        </row>
        <row r="3056">
          <cell r="B3056" t="str">
            <v>May 2015</v>
          </cell>
          <cell r="C3056" t="str">
            <v>LS</v>
          </cell>
          <cell r="K3056" t="e">
            <v>#REF!</v>
          </cell>
          <cell r="L3056" t="e">
            <v>#REF!</v>
          </cell>
        </row>
        <row r="3057">
          <cell r="B3057" t="str">
            <v>Jun 2015</v>
          </cell>
          <cell r="C3057" t="str">
            <v>LS</v>
          </cell>
          <cell r="K3057" t="e">
            <v>#REF!</v>
          </cell>
          <cell r="L3057" t="e">
            <v>#REF!</v>
          </cell>
        </row>
        <row r="3058">
          <cell r="B3058" t="str">
            <v>Jul 2015</v>
          </cell>
          <cell r="C3058" t="str">
            <v>LS</v>
          </cell>
          <cell r="K3058" t="e">
            <v>#REF!</v>
          </cell>
          <cell r="L3058" t="e">
            <v>#REF!</v>
          </cell>
        </row>
        <row r="3059">
          <cell r="B3059" t="str">
            <v>Aug 2015</v>
          </cell>
          <cell r="C3059" t="str">
            <v>LS</v>
          </cell>
          <cell r="K3059" t="e">
            <v>#REF!</v>
          </cell>
          <cell r="L3059" t="e">
            <v>#REF!</v>
          </cell>
        </row>
        <row r="3060">
          <cell r="B3060" t="str">
            <v>Sep 2015</v>
          </cell>
          <cell r="C3060" t="str">
            <v>LS</v>
          </cell>
          <cell r="K3060" t="e">
            <v>#REF!</v>
          </cell>
          <cell r="L3060" t="e">
            <v>#REF!</v>
          </cell>
        </row>
        <row r="3061">
          <cell r="B3061" t="str">
            <v>Oct 2014</v>
          </cell>
          <cell r="C3061" t="str">
            <v>LS</v>
          </cell>
          <cell r="K3061" t="e">
            <v>#REF!</v>
          </cell>
          <cell r="L3061" t="e">
            <v>#REF!</v>
          </cell>
        </row>
        <row r="3062">
          <cell r="B3062" t="str">
            <v>Nov 2014</v>
          </cell>
          <cell r="C3062" t="str">
            <v>LS</v>
          </cell>
          <cell r="K3062" t="e">
            <v>#REF!</v>
          </cell>
          <cell r="L3062" t="e">
            <v>#REF!</v>
          </cell>
        </row>
        <row r="3063">
          <cell r="B3063" t="str">
            <v>Dec 2014</v>
          </cell>
          <cell r="C3063" t="str">
            <v>LS</v>
          </cell>
          <cell r="K3063" t="e">
            <v>#REF!</v>
          </cell>
          <cell r="L3063" t="e">
            <v>#REF!</v>
          </cell>
        </row>
        <row r="3064">
          <cell r="B3064" t="str">
            <v>Jan 2015</v>
          </cell>
          <cell r="C3064" t="str">
            <v>LS</v>
          </cell>
          <cell r="K3064" t="e">
            <v>#REF!</v>
          </cell>
          <cell r="L3064" t="e">
            <v>#REF!</v>
          </cell>
        </row>
        <row r="3065">
          <cell r="B3065" t="str">
            <v>Feb 2015</v>
          </cell>
          <cell r="C3065" t="str">
            <v>LS</v>
          </cell>
          <cell r="K3065" t="e">
            <v>#REF!</v>
          </cell>
          <cell r="L3065" t="e">
            <v>#REF!</v>
          </cell>
        </row>
        <row r="3066">
          <cell r="B3066" t="str">
            <v>Mar 2015</v>
          </cell>
          <cell r="C3066" t="str">
            <v>LS</v>
          </cell>
          <cell r="K3066" t="e">
            <v>#REF!</v>
          </cell>
          <cell r="L3066" t="e">
            <v>#REF!</v>
          </cell>
        </row>
        <row r="3067">
          <cell r="B3067" t="str">
            <v>Apr 2015</v>
          </cell>
          <cell r="C3067" t="str">
            <v>LS</v>
          </cell>
          <cell r="K3067" t="e">
            <v>#REF!</v>
          </cell>
          <cell r="L3067" t="e">
            <v>#REF!</v>
          </cell>
        </row>
        <row r="3068">
          <cell r="B3068" t="str">
            <v>May 2015</v>
          </cell>
          <cell r="C3068" t="str">
            <v>LS</v>
          </cell>
          <cell r="K3068" t="e">
            <v>#REF!</v>
          </cell>
          <cell r="L3068" t="e">
            <v>#REF!</v>
          </cell>
        </row>
        <row r="3069">
          <cell r="B3069" t="str">
            <v>Jun 2015</v>
          </cell>
          <cell r="C3069" t="str">
            <v>LS</v>
          </cell>
          <cell r="K3069" t="e">
            <v>#REF!</v>
          </cell>
          <cell r="L3069" t="e">
            <v>#REF!</v>
          </cell>
        </row>
        <row r="3070">
          <cell r="B3070" t="str">
            <v>Jul 2015</v>
          </cell>
          <cell r="C3070" t="str">
            <v>LS</v>
          </cell>
          <cell r="K3070" t="e">
            <v>#REF!</v>
          </cell>
          <cell r="L3070" t="e">
            <v>#REF!</v>
          </cell>
        </row>
        <row r="3071">
          <cell r="B3071" t="str">
            <v>Aug 2015</v>
          </cell>
          <cell r="C3071" t="str">
            <v>LS</v>
          </cell>
          <cell r="K3071" t="e">
            <v>#REF!</v>
          </cell>
          <cell r="L3071" t="e">
            <v>#REF!</v>
          </cell>
        </row>
        <row r="3072">
          <cell r="B3072" t="str">
            <v>Sep 2015</v>
          </cell>
          <cell r="C3072" t="str">
            <v>LS</v>
          </cell>
          <cell r="K3072" t="e">
            <v>#REF!</v>
          </cell>
          <cell r="L3072" t="e">
            <v>#REF!</v>
          </cell>
        </row>
        <row r="3073">
          <cell r="B3073" t="str">
            <v>Oct 2014</v>
          </cell>
          <cell r="C3073" t="str">
            <v>LS</v>
          </cell>
          <cell r="K3073" t="e">
            <v>#REF!</v>
          </cell>
          <cell r="L3073" t="e">
            <v>#REF!</v>
          </cell>
        </row>
        <row r="3074">
          <cell r="B3074" t="str">
            <v>Nov 2014</v>
          </cell>
          <cell r="C3074" t="str">
            <v>LS</v>
          </cell>
          <cell r="K3074" t="e">
            <v>#REF!</v>
          </cell>
          <cell r="L3074" t="e">
            <v>#REF!</v>
          </cell>
        </row>
        <row r="3075">
          <cell r="B3075" t="str">
            <v>Dec 2014</v>
          </cell>
          <cell r="C3075" t="str">
            <v>LS</v>
          </cell>
          <cell r="K3075" t="e">
            <v>#REF!</v>
          </cell>
          <cell r="L3075" t="e">
            <v>#REF!</v>
          </cell>
        </row>
        <row r="3076">
          <cell r="B3076" t="str">
            <v>Jan 2015</v>
          </cell>
          <cell r="C3076" t="str">
            <v>LS</v>
          </cell>
          <cell r="K3076" t="e">
            <v>#REF!</v>
          </cell>
          <cell r="L3076" t="e">
            <v>#REF!</v>
          </cell>
        </row>
        <row r="3077">
          <cell r="B3077" t="str">
            <v>Feb 2015</v>
          </cell>
          <cell r="C3077" t="str">
            <v>LS</v>
          </cell>
          <cell r="K3077" t="e">
            <v>#REF!</v>
          </cell>
          <cell r="L3077" t="e">
            <v>#REF!</v>
          </cell>
        </row>
        <row r="3078">
          <cell r="B3078" t="str">
            <v>Mar 2015</v>
          </cell>
          <cell r="C3078" t="str">
            <v>LS</v>
          </cell>
          <cell r="K3078" t="e">
            <v>#REF!</v>
          </cell>
          <cell r="L3078" t="e">
            <v>#REF!</v>
          </cell>
        </row>
        <row r="3079">
          <cell r="B3079" t="str">
            <v>Apr 2015</v>
          </cell>
          <cell r="C3079" t="str">
            <v>LS</v>
          </cell>
          <cell r="K3079" t="e">
            <v>#REF!</v>
          </cell>
          <cell r="L3079" t="e">
            <v>#REF!</v>
          </cell>
        </row>
        <row r="3080">
          <cell r="B3080" t="str">
            <v>May 2015</v>
          </cell>
          <cell r="C3080" t="str">
            <v>LS</v>
          </cell>
          <cell r="K3080" t="e">
            <v>#REF!</v>
          </cell>
          <cell r="L3080" t="e">
            <v>#REF!</v>
          </cell>
        </row>
        <row r="3081">
          <cell r="B3081" t="str">
            <v>Jun 2015</v>
          </cell>
          <cell r="C3081" t="str">
            <v>LS</v>
          </cell>
          <cell r="K3081" t="e">
            <v>#REF!</v>
          </cell>
          <cell r="L3081" t="e">
            <v>#REF!</v>
          </cell>
        </row>
        <row r="3082">
          <cell r="B3082" t="str">
            <v>Jul 2015</v>
          </cell>
          <cell r="C3082" t="str">
            <v>LS</v>
          </cell>
          <cell r="K3082" t="e">
            <v>#REF!</v>
          </cell>
          <cell r="L3082" t="e">
            <v>#REF!</v>
          </cell>
        </row>
        <row r="3083">
          <cell r="B3083" t="str">
            <v>Aug 2015</v>
          </cell>
          <cell r="C3083" t="str">
            <v>LS</v>
          </cell>
          <cell r="K3083" t="e">
            <v>#REF!</v>
          </cell>
          <cell r="L3083" t="e">
            <v>#REF!</v>
          </cell>
        </row>
        <row r="3084">
          <cell r="B3084" t="str">
            <v>Sep 2015</v>
          </cell>
          <cell r="C3084" t="str">
            <v>LS</v>
          </cell>
          <cell r="K3084" t="e">
            <v>#REF!</v>
          </cell>
          <cell r="L3084" t="e">
            <v>#REF!</v>
          </cell>
        </row>
        <row r="3085">
          <cell r="B3085" t="str">
            <v>Oct 2014</v>
          </cell>
          <cell r="C3085" t="str">
            <v>LS</v>
          </cell>
          <cell r="K3085" t="e">
            <v>#REF!</v>
          </cell>
          <cell r="L3085" t="e">
            <v>#REF!</v>
          </cell>
        </row>
        <row r="3086">
          <cell r="B3086" t="str">
            <v>Nov 2014</v>
          </cell>
          <cell r="C3086" t="str">
            <v>LS</v>
          </cell>
          <cell r="K3086" t="e">
            <v>#REF!</v>
          </cell>
          <cell r="L3086" t="e">
            <v>#REF!</v>
          </cell>
        </row>
        <row r="3087">
          <cell r="B3087" t="str">
            <v>Dec 2014</v>
          </cell>
          <cell r="C3087" t="str">
            <v>LS</v>
          </cell>
          <cell r="K3087" t="e">
            <v>#REF!</v>
          </cell>
          <cell r="L3087" t="e">
            <v>#REF!</v>
          </cell>
        </row>
        <row r="3088">
          <cell r="B3088" t="str">
            <v>Jan 2015</v>
          </cell>
          <cell r="C3088" t="str">
            <v>LS</v>
          </cell>
          <cell r="K3088" t="e">
            <v>#REF!</v>
          </cell>
          <cell r="L3088" t="e">
            <v>#REF!</v>
          </cell>
        </row>
        <row r="3089">
          <cell r="B3089" t="str">
            <v>Feb 2015</v>
          </cell>
          <cell r="C3089" t="str">
            <v>LS</v>
          </cell>
          <cell r="K3089" t="e">
            <v>#REF!</v>
          </cell>
          <cell r="L3089" t="e">
            <v>#REF!</v>
          </cell>
        </row>
        <row r="3090">
          <cell r="B3090" t="str">
            <v>Mar 2015</v>
          </cell>
          <cell r="C3090" t="str">
            <v>LS</v>
          </cell>
          <cell r="K3090" t="e">
            <v>#REF!</v>
          </cell>
          <cell r="L3090" t="e">
            <v>#REF!</v>
          </cell>
        </row>
        <row r="3091">
          <cell r="B3091" t="str">
            <v>Apr 2015</v>
          </cell>
          <cell r="C3091" t="str">
            <v>LS</v>
          </cell>
          <cell r="K3091" t="e">
            <v>#REF!</v>
          </cell>
          <cell r="L3091" t="e">
            <v>#REF!</v>
          </cell>
        </row>
        <row r="3092">
          <cell r="B3092" t="str">
            <v>May 2015</v>
          </cell>
          <cell r="C3092" t="str">
            <v>LS</v>
          </cell>
          <cell r="K3092" t="e">
            <v>#REF!</v>
          </cell>
          <cell r="L3092" t="e">
            <v>#REF!</v>
          </cell>
        </row>
        <row r="3093">
          <cell r="B3093" t="str">
            <v>Jun 2015</v>
          </cell>
          <cell r="C3093" t="str">
            <v>LS</v>
          </cell>
          <cell r="K3093" t="e">
            <v>#REF!</v>
          </cell>
          <cell r="L3093" t="e">
            <v>#REF!</v>
          </cell>
        </row>
        <row r="3094">
          <cell r="B3094" t="str">
            <v>Jul 2015</v>
          </cell>
          <cell r="C3094" t="str">
            <v>LS</v>
          </cell>
          <cell r="K3094" t="e">
            <v>#REF!</v>
          </cell>
          <cell r="L3094" t="e">
            <v>#REF!</v>
          </cell>
        </row>
        <row r="3095">
          <cell r="B3095" t="str">
            <v>Aug 2015</v>
          </cell>
          <cell r="C3095" t="str">
            <v>LS</v>
          </cell>
          <cell r="K3095" t="e">
            <v>#REF!</v>
          </cell>
          <cell r="L3095" t="e">
            <v>#REF!</v>
          </cell>
        </row>
        <row r="3096">
          <cell r="B3096" t="str">
            <v>Sep 2015</v>
          </cell>
          <cell r="C3096" t="str">
            <v>LS</v>
          </cell>
          <cell r="K3096" t="e">
            <v>#REF!</v>
          </cell>
          <cell r="L3096" t="e">
            <v>#REF!</v>
          </cell>
        </row>
        <row r="3097">
          <cell r="B3097" t="str">
            <v>Oct 2014</v>
          </cell>
          <cell r="C3097" t="str">
            <v>LS</v>
          </cell>
          <cell r="K3097" t="e">
            <v>#REF!</v>
          </cell>
          <cell r="L3097" t="e">
            <v>#REF!</v>
          </cell>
        </row>
        <row r="3098">
          <cell r="B3098" t="str">
            <v>Nov 2014</v>
          </cell>
          <cell r="C3098" t="str">
            <v>LS</v>
          </cell>
          <cell r="K3098" t="e">
            <v>#REF!</v>
          </cell>
          <cell r="L3098" t="e">
            <v>#REF!</v>
          </cell>
        </row>
        <row r="3099">
          <cell r="B3099" t="str">
            <v>Dec 2014</v>
          </cell>
          <cell r="C3099" t="str">
            <v>LS</v>
          </cell>
          <cell r="K3099" t="e">
            <v>#REF!</v>
          </cell>
          <cell r="L3099" t="e">
            <v>#REF!</v>
          </cell>
        </row>
      </sheetData>
      <sheetData sheetId="32">
        <row r="4">
          <cell r="C4" t="str">
            <v>FLSP</v>
          </cell>
          <cell r="AK4">
            <v>0</v>
          </cell>
          <cell r="AP4" t="e">
            <v>#REF!</v>
          </cell>
        </row>
        <row r="5">
          <cell r="C5" t="str">
            <v>FLST</v>
          </cell>
          <cell r="AK5">
            <v>0</v>
          </cell>
          <cell r="AP5" t="e">
            <v>#REF!</v>
          </cell>
        </row>
        <row r="6">
          <cell r="C6" t="str">
            <v>ISS</v>
          </cell>
          <cell r="AK6">
            <v>0</v>
          </cell>
          <cell r="AP6" t="e">
            <v>#REF!</v>
          </cell>
        </row>
        <row r="7">
          <cell r="C7" t="str">
            <v>GSS</v>
          </cell>
          <cell r="AK7">
            <v>0</v>
          </cell>
          <cell r="AP7" t="e">
            <v>#REF!</v>
          </cell>
        </row>
        <row r="8">
          <cell r="C8" t="str">
            <v>GSS</v>
          </cell>
          <cell r="AK8">
            <v>0</v>
          </cell>
          <cell r="AP8" t="e">
            <v>#REF!</v>
          </cell>
        </row>
        <row r="9">
          <cell r="C9" t="str">
            <v>GSS</v>
          </cell>
          <cell r="AK9">
            <v>0</v>
          </cell>
          <cell r="AP9" t="e">
            <v>#REF!</v>
          </cell>
        </row>
        <row r="10">
          <cell r="C10" t="str">
            <v>GSS</v>
          </cell>
          <cell r="AK10">
            <v>0</v>
          </cell>
          <cell r="AP10" t="e">
            <v>#REF!</v>
          </cell>
        </row>
        <row r="11">
          <cell r="C11" t="str">
            <v>GSS</v>
          </cell>
          <cell r="AK11">
            <v>0</v>
          </cell>
          <cell r="AP11" t="e">
            <v>#REF!</v>
          </cell>
        </row>
        <row r="12">
          <cell r="C12" t="str">
            <v>GSRP</v>
          </cell>
          <cell r="AK12">
            <v>0</v>
          </cell>
          <cell r="AP12" t="e">
            <v>#REF!</v>
          </cell>
        </row>
        <row r="13">
          <cell r="C13" t="str">
            <v>GSS</v>
          </cell>
          <cell r="AK13">
            <v>0</v>
          </cell>
          <cell r="AP13" t="e">
            <v>#REF!</v>
          </cell>
        </row>
        <row r="14">
          <cell r="C14" t="str">
            <v>PSS</v>
          </cell>
          <cell r="AK14">
            <v>0</v>
          </cell>
          <cell r="AP14" t="e">
            <v>#REF!</v>
          </cell>
        </row>
        <row r="15">
          <cell r="C15" t="str">
            <v>PSP</v>
          </cell>
          <cell r="AK15">
            <v>0</v>
          </cell>
          <cell r="AP15" t="e">
            <v>#REF!</v>
          </cell>
        </row>
        <row r="16">
          <cell r="C16" t="str">
            <v>PSS</v>
          </cell>
          <cell r="AK16">
            <v>0</v>
          </cell>
          <cell r="AP16" t="e">
            <v>#REF!</v>
          </cell>
        </row>
        <row r="17">
          <cell r="C17" t="str">
            <v>CTODS</v>
          </cell>
          <cell r="AK17">
            <v>0</v>
          </cell>
          <cell r="AP17" t="e">
            <v>#REF!</v>
          </cell>
        </row>
        <row r="18">
          <cell r="C18" t="str">
            <v>CTODP</v>
          </cell>
          <cell r="AK18">
            <v>0</v>
          </cell>
          <cell r="AP18" t="e">
            <v>#REF!</v>
          </cell>
        </row>
        <row r="19">
          <cell r="C19" t="str">
            <v>GS3</v>
          </cell>
          <cell r="AK19">
            <v>0</v>
          </cell>
          <cell r="AP19" t="e">
            <v>#REF!</v>
          </cell>
        </row>
        <row r="20">
          <cell r="C20" t="str">
            <v>GS3</v>
          </cell>
          <cell r="AK20">
            <v>0</v>
          </cell>
          <cell r="AP20" t="e">
            <v>#REF!</v>
          </cell>
        </row>
        <row r="21">
          <cell r="C21" t="str">
            <v>GS3</v>
          </cell>
          <cell r="AK21">
            <v>0</v>
          </cell>
          <cell r="AP21" t="e">
            <v>#REF!</v>
          </cell>
        </row>
        <row r="22">
          <cell r="C22" t="str">
            <v>G3RP</v>
          </cell>
          <cell r="AK22">
            <v>0</v>
          </cell>
          <cell r="AP22" t="e">
            <v>#REF!</v>
          </cell>
        </row>
        <row r="23">
          <cell r="C23" t="str">
            <v>GS3</v>
          </cell>
          <cell r="AK23">
            <v>0</v>
          </cell>
          <cell r="AP23" t="e">
            <v>#REF!</v>
          </cell>
        </row>
        <row r="24">
          <cell r="C24" t="str">
            <v>LWC</v>
          </cell>
          <cell r="AK24">
            <v>0</v>
          </cell>
          <cell r="AP24" t="e">
            <v>#REF!</v>
          </cell>
        </row>
        <row r="25">
          <cell r="C25" t="str">
            <v>CSR</v>
          </cell>
          <cell r="AK25">
            <v>0</v>
          </cell>
          <cell r="AP25" t="e">
            <v>#REF!</v>
          </cell>
        </row>
        <row r="26">
          <cell r="C26" t="str">
            <v>CSR</v>
          </cell>
          <cell r="AK26">
            <v>0</v>
          </cell>
          <cell r="AP26" t="e">
            <v>#REF!</v>
          </cell>
        </row>
        <row r="27">
          <cell r="C27" t="str">
            <v>FK</v>
          </cell>
          <cell r="AK27">
            <v>0</v>
          </cell>
          <cell r="AP27" t="e">
            <v>#REF!</v>
          </cell>
        </row>
        <row r="28">
          <cell r="C28" t="str">
            <v>RTS</v>
          </cell>
          <cell r="AK28">
            <v>0</v>
          </cell>
          <cell r="AP28" t="e">
            <v>#REF!</v>
          </cell>
        </row>
        <row r="29">
          <cell r="C29" t="str">
            <v>PSS</v>
          </cell>
          <cell r="AK29">
            <v>0</v>
          </cell>
          <cell r="AP29" t="e">
            <v>#REF!</v>
          </cell>
        </row>
        <row r="30">
          <cell r="C30" t="str">
            <v>PSP</v>
          </cell>
          <cell r="AK30">
            <v>0</v>
          </cell>
          <cell r="AP30" t="e">
            <v>#REF!</v>
          </cell>
        </row>
        <row r="31">
          <cell r="C31" t="str">
            <v>ITODS</v>
          </cell>
          <cell r="AK31">
            <v>0</v>
          </cell>
          <cell r="AP31" t="e">
            <v>#REF!</v>
          </cell>
        </row>
        <row r="32">
          <cell r="C32" t="str">
            <v>ITODP</v>
          </cell>
          <cell r="AK32">
            <v>0</v>
          </cell>
          <cell r="AP32" t="e">
            <v>#REF!</v>
          </cell>
        </row>
        <row r="33">
          <cell r="C33" t="str">
            <v>ITODP</v>
          </cell>
          <cell r="AK33">
            <v>0</v>
          </cell>
          <cell r="AP33" t="e">
            <v>#REF!</v>
          </cell>
        </row>
        <row r="34">
          <cell r="C34" t="str">
            <v>LE</v>
          </cell>
          <cell r="AK34">
            <v>0</v>
          </cell>
          <cell r="AP34" t="e">
            <v>#REF!</v>
          </cell>
        </row>
        <row r="35">
          <cell r="C35" t="str">
            <v>LE</v>
          </cell>
          <cell r="AK35">
            <v>0</v>
          </cell>
          <cell r="AP35" t="e">
            <v>#REF!</v>
          </cell>
        </row>
        <row r="36">
          <cell r="C36" t="str">
            <v>LE</v>
          </cell>
          <cell r="AK36">
            <v>0</v>
          </cell>
          <cell r="AP36" t="e">
            <v>#REF!</v>
          </cell>
        </row>
        <row r="37">
          <cell r="C37" t="str">
            <v>TE</v>
          </cell>
          <cell r="AK37">
            <v>0</v>
          </cell>
          <cell r="AP37" t="e">
            <v>#REF!</v>
          </cell>
        </row>
        <row r="38">
          <cell r="C38" t="str">
            <v>TE</v>
          </cell>
          <cell r="AK38">
            <v>0</v>
          </cell>
          <cell r="AP38" t="e">
            <v>#REF!</v>
          </cell>
        </row>
        <row r="39">
          <cell r="C39" t="str">
            <v>RS</v>
          </cell>
          <cell r="AK39">
            <v>0</v>
          </cell>
          <cell r="AP39" t="e">
            <v>#REF!</v>
          </cell>
        </row>
        <row r="40">
          <cell r="C40" t="str">
            <v>RS</v>
          </cell>
          <cell r="AK40">
            <v>0</v>
          </cell>
          <cell r="AP40" t="e">
            <v>#REF!</v>
          </cell>
        </row>
        <row r="41">
          <cell r="C41" t="str">
            <v>RS</v>
          </cell>
          <cell r="AK41">
            <v>0</v>
          </cell>
          <cell r="AP41" t="e">
            <v>#REF!</v>
          </cell>
        </row>
        <row r="42">
          <cell r="C42" t="str">
            <v>VFD</v>
          </cell>
          <cell r="AK42">
            <v>0</v>
          </cell>
          <cell r="AP42" t="e">
            <v>#REF!</v>
          </cell>
        </row>
        <row r="43">
          <cell r="C43" t="str">
            <v>RRP</v>
          </cell>
          <cell r="AK43">
            <v>0</v>
          </cell>
          <cell r="AP43" t="e">
            <v>#REF!</v>
          </cell>
        </row>
        <row r="44">
          <cell r="C44" t="str">
            <v>LEV</v>
          </cell>
          <cell r="AK44">
            <v>0</v>
          </cell>
          <cell r="AP44" t="e">
            <v>#REF!</v>
          </cell>
        </row>
        <row r="45">
          <cell r="C45" t="str">
            <v>FLSP</v>
          </cell>
          <cell r="AK45">
            <v>0</v>
          </cell>
          <cell r="AP45" t="e">
            <v>#REF!</v>
          </cell>
        </row>
        <row r="46">
          <cell r="C46" t="str">
            <v>FLST</v>
          </cell>
          <cell r="AK46">
            <v>0</v>
          </cell>
          <cell r="AP46" t="e">
            <v>#REF!</v>
          </cell>
        </row>
        <row r="47">
          <cell r="C47" t="str">
            <v>ISS</v>
          </cell>
          <cell r="AK47">
            <v>0</v>
          </cell>
          <cell r="AP47" t="e">
            <v>#REF!</v>
          </cell>
        </row>
        <row r="48">
          <cell r="C48" t="str">
            <v>GSS</v>
          </cell>
          <cell r="AK48">
            <v>0</v>
          </cell>
          <cell r="AP48" t="e">
            <v>#REF!</v>
          </cell>
        </row>
        <row r="49">
          <cell r="C49" t="str">
            <v>GSS</v>
          </cell>
          <cell r="AK49">
            <v>0</v>
          </cell>
          <cell r="AP49" t="e">
            <v>#REF!</v>
          </cell>
        </row>
        <row r="50">
          <cell r="C50" t="str">
            <v>GSS</v>
          </cell>
          <cell r="AK50">
            <v>0</v>
          </cell>
          <cell r="AP50" t="e">
            <v>#REF!</v>
          </cell>
        </row>
        <row r="51">
          <cell r="C51" t="str">
            <v>GSS</v>
          </cell>
          <cell r="AK51">
            <v>0</v>
          </cell>
          <cell r="AP51" t="e">
            <v>#REF!</v>
          </cell>
        </row>
        <row r="52">
          <cell r="C52" t="str">
            <v>GSS</v>
          </cell>
          <cell r="AK52">
            <v>0</v>
          </cell>
          <cell r="AP52" t="e">
            <v>#REF!</v>
          </cell>
        </row>
        <row r="53">
          <cell r="C53" t="str">
            <v>GSRP</v>
          </cell>
          <cell r="AK53">
            <v>0</v>
          </cell>
          <cell r="AP53" t="e">
            <v>#REF!</v>
          </cell>
        </row>
        <row r="54">
          <cell r="C54" t="str">
            <v>GSS</v>
          </cell>
          <cell r="AK54">
            <v>0</v>
          </cell>
          <cell r="AP54" t="e">
            <v>#REF!</v>
          </cell>
        </row>
        <row r="55">
          <cell r="C55" t="str">
            <v>PSS</v>
          </cell>
          <cell r="AK55">
            <v>0</v>
          </cell>
          <cell r="AP55" t="e">
            <v>#REF!</v>
          </cell>
        </row>
        <row r="56">
          <cell r="C56" t="str">
            <v>PSP</v>
          </cell>
          <cell r="AK56">
            <v>0</v>
          </cell>
          <cell r="AP56" t="e">
            <v>#REF!</v>
          </cell>
        </row>
        <row r="57">
          <cell r="C57" t="str">
            <v>PSS</v>
          </cell>
          <cell r="AK57">
            <v>0</v>
          </cell>
          <cell r="AP57" t="e">
            <v>#REF!</v>
          </cell>
        </row>
        <row r="58">
          <cell r="C58" t="str">
            <v>CTODS</v>
          </cell>
          <cell r="AK58">
            <v>0</v>
          </cell>
          <cell r="AP58" t="e">
            <v>#REF!</v>
          </cell>
        </row>
        <row r="59">
          <cell r="C59" t="str">
            <v>CTODP</v>
          </cell>
          <cell r="AK59">
            <v>0</v>
          </cell>
          <cell r="AP59" t="e">
            <v>#REF!</v>
          </cell>
        </row>
        <row r="60">
          <cell r="C60" t="str">
            <v>GS3</v>
          </cell>
          <cell r="AK60">
            <v>0</v>
          </cell>
          <cell r="AP60" t="e">
            <v>#REF!</v>
          </cell>
        </row>
        <row r="61">
          <cell r="C61" t="str">
            <v>GS3</v>
          </cell>
          <cell r="AK61">
            <v>0</v>
          </cell>
          <cell r="AP61" t="e">
            <v>#REF!</v>
          </cell>
        </row>
        <row r="62">
          <cell r="C62" t="str">
            <v>GS3</v>
          </cell>
          <cell r="AK62">
            <v>0</v>
          </cell>
          <cell r="AP62" t="e">
            <v>#REF!</v>
          </cell>
        </row>
        <row r="63">
          <cell r="C63" t="str">
            <v>G3RP</v>
          </cell>
          <cell r="AK63">
            <v>0</v>
          </cell>
          <cell r="AP63" t="e">
            <v>#REF!</v>
          </cell>
        </row>
        <row r="64">
          <cell r="C64" t="str">
            <v>GS3</v>
          </cell>
          <cell r="AK64">
            <v>0</v>
          </cell>
          <cell r="AP64" t="e">
            <v>#REF!</v>
          </cell>
        </row>
        <row r="65">
          <cell r="C65" t="str">
            <v>LWC</v>
          </cell>
          <cell r="AK65">
            <v>0</v>
          </cell>
          <cell r="AP65" t="e">
            <v>#REF!</v>
          </cell>
        </row>
        <row r="66">
          <cell r="C66" t="str">
            <v>CSR</v>
          </cell>
          <cell r="AK66">
            <v>0</v>
          </cell>
          <cell r="AP66" t="e">
            <v>#REF!</v>
          </cell>
        </row>
        <row r="67">
          <cell r="C67" t="str">
            <v>CSR</v>
          </cell>
          <cell r="AK67">
            <v>0</v>
          </cell>
          <cell r="AP67" t="e">
            <v>#REF!</v>
          </cell>
        </row>
        <row r="68">
          <cell r="C68" t="str">
            <v>FK</v>
          </cell>
          <cell r="AK68">
            <v>0</v>
          </cell>
          <cell r="AP68" t="e">
            <v>#REF!</v>
          </cell>
        </row>
        <row r="69">
          <cell r="C69" t="str">
            <v>RTS</v>
          </cell>
          <cell r="AK69">
            <v>0</v>
          </cell>
          <cell r="AP69" t="e">
            <v>#REF!</v>
          </cell>
        </row>
        <row r="70">
          <cell r="C70" t="str">
            <v>PSS</v>
          </cell>
          <cell r="AK70">
            <v>0</v>
          </cell>
          <cell r="AP70" t="e">
            <v>#REF!</v>
          </cell>
        </row>
        <row r="71">
          <cell r="C71" t="str">
            <v>PSP</v>
          </cell>
          <cell r="AK71">
            <v>0</v>
          </cell>
          <cell r="AP71" t="e">
            <v>#REF!</v>
          </cell>
        </row>
        <row r="72">
          <cell r="C72" t="str">
            <v>ITODS</v>
          </cell>
          <cell r="AK72">
            <v>0</v>
          </cell>
          <cell r="AP72" t="e">
            <v>#REF!</v>
          </cell>
        </row>
        <row r="73">
          <cell r="C73" t="str">
            <v>ITODP</v>
          </cell>
          <cell r="AK73">
            <v>0</v>
          </cell>
          <cell r="AP73" t="e">
            <v>#REF!</v>
          </cell>
        </row>
        <row r="74">
          <cell r="C74" t="str">
            <v>ITODP</v>
          </cell>
          <cell r="AK74">
            <v>0</v>
          </cell>
          <cell r="AP74" t="e">
            <v>#REF!</v>
          </cell>
        </row>
        <row r="75">
          <cell r="C75" t="str">
            <v>LE</v>
          </cell>
          <cell r="AK75">
            <v>0</v>
          </cell>
          <cell r="AP75" t="e">
            <v>#REF!</v>
          </cell>
        </row>
        <row r="76">
          <cell r="C76" t="str">
            <v>LE</v>
          </cell>
          <cell r="AK76">
            <v>0</v>
          </cell>
          <cell r="AP76" t="e">
            <v>#REF!</v>
          </cell>
        </row>
        <row r="77">
          <cell r="C77" t="str">
            <v>LE</v>
          </cell>
          <cell r="AK77">
            <v>0</v>
          </cell>
          <cell r="AP77" t="e">
            <v>#REF!</v>
          </cell>
        </row>
        <row r="78">
          <cell r="C78" t="str">
            <v>TE</v>
          </cell>
          <cell r="AK78">
            <v>0</v>
          </cell>
          <cell r="AP78" t="e">
            <v>#REF!</v>
          </cell>
        </row>
        <row r="79">
          <cell r="C79" t="str">
            <v>TE</v>
          </cell>
          <cell r="AK79">
            <v>0</v>
          </cell>
          <cell r="AP79" t="e">
            <v>#REF!</v>
          </cell>
        </row>
        <row r="80">
          <cell r="C80" t="str">
            <v>RS</v>
          </cell>
          <cell r="AK80">
            <v>0</v>
          </cell>
          <cell r="AP80" t="e">
            <v>#REF!</v>
          </cell>
        </row>
        <row r="81">
          <cell r="C81" t="str">
            <v>RS</v>
          </cell>
          <cell r="AK81">
            <v>0</v>
          </cell>
          <cell r="AP81" t="e">
            <v>#REF!</v>
          </cell>
        </row>
        <row r="82">
          <cell r="C82" t="str">
            <v>RS</v>
          </cell>
          <cell r="AK82">
            <v>0</v>
          </cell>
          <cell r="AP82" t="e">
            <v>#REF!</v>
          </cell>
        </row>
        <row r="83">
          <cell r="C83" t="str">
            <v>VFD</v>
          </cell>
          <cell r="AK83">
            <v>0</v>
          </cell>
          <cell r="AP83" t="e">
            <v>#REF!</v>
          </cell>
        </row>
        <row r="84">
          <cell r="C84" t="str">
            <v>RRP</v>
          </cell>
          <cell r="AK84">
            <v>0</v>
          </cell>
          <cell r="AP84" t="e">
            <v>#REF!</v>
          </cell>
        </row>
        <row r="85">
          <cell r="C85" t="str">
            <v>LEV</v>
          </cell>
          <cell r="AK85">
            <v>0</v>
          </cell>
          <cell r="AP85" t="e">
            <v>#REF!</v>
          </cell>
        </row>
        <row r="86">
          <cell r="C86" t="str">
            <v>FLSP</v>
          </cell>
          <cell r="AK86">
            <v>0</v>
          </cell>
          <cell r="AP86" t="e">
            <v>#REF!</v>
          </cell>
        </row>
        <row r="87">
          <cell r="C87" t="str">
            <v>FLST</v>
          </cell>
          <cell r="AK87">
            <v>0</v>
          </cell>
          <cell r="AP87" t="e">
            <v>#REF!</v>
          </cell>
        </row>
        <row r="88">
          <cell r="C88" t="str">
            <v>ISS</v>
          </cell>
          <cell r="AK88">
            <v>0</v>
          </cell>
          <cell r="AP88" t="e">
            <v>#REF!</v>
          </cell>
        </row>
        <row r="89">
          <cell r="C89" t="str">
            <v>GSS</v>
          </cell>
          <cell r="AK89">
            <v>0</v>
          </cell>
          <cell r="AP89" t="e">
            <v>#REF!</v>
          </cell>
        </row>
        <row r="90">
          <cell r="C90" t="str">
            <v>GSS</v>
          </cell>
          <cell r="AK90">
            <v>0</v>
          </cell>
          <cell r="AP90" t="e">
            <v>#REF!</v>
          </cell>
        </row>
        <row r="91">
          <cell r="C91" t="str">
            <v>GSS</v>
          </cell>
          <cell r="AK91">
            <v>0</v>
          </cell>
          <cell r="AP91" t="e">
            <v>#REF!</v>
          </cell>
        </row>
        <row r="92">
          <cell r="C92" t="str">
            <v>GSS</v>
          </cell>
          <cell r="AK92">
            <v>0</v>
          </cell>
          <cell r="AP92" t="e">
            <v>#REF!</v>
          </cell>
        </row>
        <row r="93">
          <cell r="C93" t="str">
            <v>GSS</v>
          </cell>
          <cell r="AK93">
            <v>0</v>
          </cell>
          <cell r="AP93" t="e">
            <v>#REF!</v>
          </cell>
        </row>
        <row r="94">
          <cell r="C94" t="str">
            <v>GSRP</v>
          </cell>
          <cell r="AK94">
            <v>0</v>
          </cell>
          <cell r="AP94" t="e">
            <v>#REF!</v>
          </cell>
        </row>
        <row r="95">
          <cell r="C95" t="str">
            <v>GSS</v>
          </cell>
          <cell r="AK95">
            <v>0</v>
          </cell>
          <cell r="AP95" t="e">
            <v>#REF!</v>
          </cell>
        </row>
        <row r="96">
          <cell r="C96" t="str">
            <v>PSS</v>
          </cell>
          <cell r="AK96">
            <v>0</v>
          </cell>
          <cell r="AP96" t="e">
            <v>#REF!</v>
          </cell>
        </row>
        <row r="97">
          <cell r="C97" t="str">
            <v>PSP</v>
          </cell>
          <cell r="AK97">
            <v>0</v>
          </cell>
          <cell r="AP97" t="e">
            <v>#REF!</v>
          </cell>
        </row>
        <row r="98">
          <cell r="C98" t="str">
            <v>PSS</v>
          </cell>
          <cell r="AK98">
            <v>0</v>
          </cell>
          <cell r="AP98" t="e">
            <v>#REF!</v>
          </cell>
        </row>
        <row r="99">
          <cell r="C99" t="str">
            <v>CTODS</v>
          </cell>
          <cell r="AK99">
            <v>0</v>
          </cell>
          <cell r="AP99" t="e">
            <v>#REF!</v>
          </cell>
        </row>
        <row r="100">
          <cell r="C100" t="str">
            <v>CTODP</v>
          </cell>
          <cell r="AK100">
            <v>0</v>
          </cell>
          <cell r="AP100" t="e">
            <v>#REF!</v>
          </cell>
        </row>
        <row r="101">
          <cell r="C101" t="str">
            <v>GS3</v>
          </cell>
          <cell r="AK101">
            <v>0</v>
          </cell>
          <cell r="AP101" t="e">
            <v>#REF!</v>
          </cell>
        </row>
        <row r="102">
          <cell r="C102" t="str">
            <v>GS3</v>
          </cell>
          <cell r="AK102">
            <v>0</v>
          </cell>
          <cell r="AP102" t="e">
            <v>#REF!</v>
          </cell>
        </row>
        <row r="103">
          <cell r="C103" t="str">
            <v>GS3</v>
          </cell>
          <cell r="AK103">
            <v>0</v>
          </cell>
          <cell r="AP103" t="e">
            <v>#REF!</v>
          </cell>
        </row>
        <row r="104">
          <cell r="C104" t="str">
            <v>G3RP</v>
          </cell>
          <cell r="AK104">
            <v>0</v>
          </cell>
          <cell r="AP104" t="e">
            <v>#REF!</v>
          </cell>
        </row>
        <row r="105">
          <cell r="C105" t="str">
            <v>GS3</v>
          </cell>
          <cell r="AK105">
            <v>0</v>
          </cell>
          <cell r="AP105" t="e">
            <v>#REF!</v>
          </cell>
        </row>
        <row r="106">
          <cell r="C106" t="str">
            <v>LWC</v>
          </cell>
          <cell r="AK106">
            <v>0</v>
          </cell>
          <cell r="AP106" t="e">
            <v>#REF!</v>
          </cell>
        </row>
        <row r="107">
          <cell r="C107" t="str">
            <v>CSR</v>
          </cell>
          <cell r="AK107">
            <v>0</v>
          </cell>
          <cell r="AP107" t="e">
            <v>#REF!</v>
          </cell>
        </row>
        <row r="108">
          <cell r="C108" t="str">
            <v>CSR</v>
          </cell>
          <cell r="AK108">
            <v>0</v>
          </cell>
          <cell r="AP108" t="e">
            <v>#REF!</v>
          </cell>
        </row>
        <row r="109">
          <cell r="C109" t="str">
            <v>FK</v>
          </cell>
          <cell r="AK109">
            <v>0</v>
          </cell>
          <cell r="AP109" t="e">
            <v>#REF!</v>
          </cell>
        </row>
        <row r="110">
          <cell r="C110" t="str">
            <v>RTS</v>
          </cell>
          <cell r="AK110">
            <v>0</v>
          </cell>
          <cell r="AP110" t="e">
            <v>#REF!</v>
          </cell>
        </row>
        <row r="111">
          <cell r="C111" t="str">
            <v>PSS</v>
          </cell>
          <cell r="AK111">
            <v>0</v>
          </cell>
          <cell r="AP111" t="e">
            <v>#REF!</v>
          </cell>
        </row>
        <row r="112">
          <cell r="C112" t="str">
            <v>PSP</v>
          </cell>
          <cell r="AK112">
            <v>0</v>
          </cell>
          <cell r="AP112" t="e">
            <v>#REF!</v>
          </cell>
        </row>
        <row r="113">
          <cell r="C113" t="str">
            <v>ITODS</v>
          </cell>
          <cell r="AK113">
            <v>0</v>
          </cell>
          <cell r="AP113" t="e">
            <v>#REF!</v>
          </cell>
        </row>
        <row r="114">
          <cell r="C114" t="str">
            <v>ITODP</v>
          </cell>
          <cell r="AK114">
            <v>0</v>
          </cell>
          <cell r="AP114" t="e">
            <v>#REF!</v>
          </cell>
        </row>
        <row r="115">
          <cell r="C115" t="str">
            <v>ITODP</v>
          </cell>
          <cell r="AK115">
            <v>0</v>
          </cell>
          <cell r="AP115" t="e">
            <v>#REF!</v>
          </cell>
        </row>
        <row r="116">
          <cell r="C116" t="str">
            <v>LE</v>
          </cell>
          <cell r="AK116">
            <v>0</v>
          </cell>
          <cell r="AP116" t="e">
            <v>#REF!</v>
          </cell>
        </row>
        <row r="117">
          <cell r="C117" t="str">
            <v>LE</v>
          </cell>
          <cell r="AK117">
            <v>0</v>
          </cell>
          <cell r="AP117" t="e">
            <v>#REF!</v>
          </cell>
        </row>
        <row r="118">
          <cell r="C118" t="str">
            <v>LE</v>
          </cell>
          <cell r="AK118">
            <v>0</v>
          </cell>
          <cell r="AP118" t="e">
            <v>#REF!</v>
          </cell>
        </row>
        <row r="119">
          <cell r="C119" t="str">
            <v>TE</v>
          </cell>
          <cell r="AK119">
            <v>0</v>
          </cell>
          <cell r="AP119" t="e">
            <v>#REF!</v>
          </cell>
        </row>
        <row r="120">
          <cell r="C120" t="str">
            <v>TE</v>
          </cell>
          <cell r="AK120">
            <v>0</v>
          </cell>
          <cell r="AP120" t="e">
            <v>#REF!</v>
          </cell>
        </row>
        <row r="121">
          <cell r="C121" t="str">
            <v>RS</v>
          </cell>
          <cell r="AK121">
            <v>0</v>
          </cell>
          <cell r="AP121" t="e">
            <v>#REF!</v>
          </cell>
        </row>
        <row r="122">
          <cell r="C122" t="str">
            <v>RS</v>
          </cell>
          <cell r="AK122">
            <v>0</v>
          </cell>
          <cell r="AP122" t="e">
            <v>#REF!</v>
          </cell>
        </row>
        <row r="123">
          <cell r="C123" t="str">
            <v>RS</v>
          </cell>
          <cell r="AK123">
            <v>0</v>
          </cell>
          <cell r="AP123" t="e">
            <v>#REF!</v>
          </cell>
        </row>
        <row r="124">
          <cell r="C124" t="str">
            <v>VFD</v>
          </cell>
          <cell r="AK124">
            <v>0</v>
          </cell>
          <cell r="AP124" t="e">
            <v>#REF!</v>
          </cell>
        </row>
        <row r="125">
          <cell r="C125" t="str">
            <v>RRP</v>
          </cell>
          <cell r="AK125">
            <v>0</v>
          </cell>
          <cell r="AP125" t="e">
            <v>#REF!</v>
          </cell>
        </row>
        <row r="126">
          <cell r="C126" t="str">
            <v>LEV</v>
          </cell>
          <cell r="AK126">
            <v>0</v>
          </cell>
          <cell r="AP126" t="e">
            <v>#REF!</v>
          </cell>
        </row>
        <row r="127">
          <cell r="C127" t="str">
            <v>FLSP</v>
          </cell>
          <cell r="AK127">
            <v>0</v>
          </cell>
          <cell r="AP127" t="e">
            <v>#REF!</v>
          </cell>
        </row>
        <row r="128">
          <cell r="C128" t="str">
            <v>FLST</v>
          </cell>
          <cell r="AK128">
            <v>0</v>
          </cell>
          <cell r="AP128" t="e">
            <v>#REF!</v>
          </cell>
        </row>
        <row r="129">
          <cell r="C129" t="str">
            <v>ISS</v>
          </cell>
          <cell r="AK129">
            <v>0</v>
          </cell>
          <cell r="AP129" t="e">
            <v>#REF!</v>
          </cell>
        </row>
        <row r="130">
          <cell r="C130" t="str">
            <v>GSS</v>
          </cell>
          <cell r="AK130">
            <v>0</v>
          </cell>
          <cell r="AP130" t="e">
            <v>#REF!</v>
          </cell>
        </row>
        <row r="131">
          <cell r="C131" t="str">
            <v>GSS</v>
          </cell>
          <cell r="AK131">
            <v>0</v>
          </cell>
          <cell r="AP131" t="e">
            <v>#REF!</v>
          </cell>
        </row>
        <row r="132">
          <cell r="C132" t="str">
            <v>GSS</v>
          </cell>
          <cell r="AK132">
            <v>0</v>
          </cell>
          <cell r="AP132" t="e">
            <v>#REF!</v>
          </cell>
        </row>
        <row r="133">
          <cell r="C133" t="str">
            <v>GSS</v>
          </cell>
          <cell r="AK133">
            <v>0</v>
          </cell>
          <cell r="AP133" t="e">
            <v>#REF!</v>
          </cell>
        </row>
        <row r="134">
          <cell r="C134" t="str">
            <v>GSS</v>
          </cell>
          <cell r="AK134">
            <v>0</v>
          </cell>
          <cell r="AP134" t="e">
            <v>#REF!</v>
          </cell>
        </row>
        <row r="135">
          <cell r="C135" t="str">
            <v>GSRP</v>
          </cell>
          <cell r="AK135">
            <v>0</v>
          </cell>
          <cell r="AP135" t="e">
            <v>#REF!</v>
          </cell>
        </row>
        <row r="136">
          <cell r="C136" t="str">
            <v>GSS</v>
          </cell>
          <cell r="AK136">
            <v>0</v>
          </cell>
          <cell r="AP136" t="e">
            <v>#REF!</v>
          </cell>
        </row>
        <row r="137">
          <cell r="C137" t="str">
            <v>PSS</v>
          </cell>
          <cell r="AK137">
            <v>0</v>
          </cell>
          <cell r="AP137" t="e">
            <v>#REF!</v>
          </cell>
        </row>
        <row r="138">
          <cell r="C138" t="str">
            <v>PSP</v>
          </cell>
          <cell r="AK138">
            <v>0</v>
          </cell>
          <cell r="AP138" t="e">
            <v>#REF!</v>
          </cell>
        </row>
        <row r="139">
          <cell r="C139" t="str">
            <v>PSS</v>
          </cell>
          <cell r="AK139">
            <v>0</v>
          </cell>
          <cell r="AP139" t="e">
            <v>#REF!</v>
          </cell>
        </row>
        <row r="140">
          <cell r="C140" t="str">
            <v>CTODS</v>
          </cell>
          <cell r="AK140">
            <v>0</v>
          </cell>
          <cell r="AP140" t="e">
            <v>#REF!</v>
          </cell>
        </row>
        <row r="141">
          <cell r="C141" t="str">
            <v>CTODP</v>
          </cell>
          <cell r="AK141">
            <v>0</v>
          </cell>
          <cell r="AP141" t="e">
            <v>#REF!</v>
          </cell>
        </row>
        <row r="142">
          <cell r="C142" t="str">
            <v>GS3</v>
          </cell>
          <cell r="AK142">
            <v>0</v>
          </cell>
          <cell r="AP142" t="e">
            <v>#REF!</v>
          </cell>
        </row>
        <row r="143">
          <cell r="C143" t="str">
            <v>GS3</v>
          </cell>
          <cell r="AK143">
            <v>0</v>
          </cell>
          <cell r="AP143" t="e">
            <v>#REF!</v>
          </cell>
        </row>
        <row r="144">
          <cell r="C144" t="str">
            <v>GS3</v>
          </cell>
          <cell r="AK144">
            <v>0</v>
          </cell>
          <cell r="AP144" t="e">
            <v>#REF!</v>
          </cell>
        </row>
        <row r="145">
          <cell r="C145" t="str">
            <v>G3RP</v>
          </cell>
          <cell r="AK145">
            <v>0</v>
          </cell>
          <cell r="AP145" t="e">
            <v>#REF!</v>
          </cell>
        </row>
        <row r="146">
          <cell r="C146" t="str">
            <v>GS3</v>
          </cell>
          <cell r="AK146">
            <v>0</v>
          </cell>
          <cell r="AP146" t="e">
            <v>#REF!</v>
          </cell>
        </row>
        <row r="147">
          <cell r="C147" t="str">
            <v>LWC</v>
          </cell>
          <cell r="AK147">
            <v>0</v>
          </cell>
          <cell r="AP147" t="e">
            <v>#REF!</v>
          </cell>
        </row>
        <row r="148">
          <cell r="C148" t="str">
            <v>CSR</v>
          </cell>
          <cell r="AK148">
            <v>0</v>
          </cell>
          <cell r="AP148" t="e">
            <v>#REF!</v>
          </cell>
        </row>
        <row r="149">
          <cell r="C149" t="str">
            <v>CSR</v>
          </cell>
          <cell r="AK149">
            <v>0</v>
          </cell>
          <cell r="AP149" t="e">
            <v>#REF!</v>
          </cell>
        </row>
        <row r="150">
          <cell r="C150" t="str">
            <v>FK</v>
          </cell>
          <cell r="AK150">
            <v>0</v>
          </cell>
          <cell r="AP150" t="e">
            <v>#REF!</v>
          </cell>
        </row>
        <row r="151">
          <cell r="C151" t="str">
            <v>RTS</v>
          </cell>
          <cell r="AK151">
            <v>0</v>
          </cell>
          <cell r="AP151" t="e">
            <v>#REF!</v>
          </cell>
        </row>
        <row r="152">
          <cell r="C152" t="str">
            <v>PSS</v>
          </cell>
          <cell r="AK152">
            <v>0</v>
          </cell>
          <cell r="AP152" t="e">
            <v>#REF!</v>
          </cell>
        </row>
        <row r="153">
          <cell r="C153" t="str">
            <v>PSP</v>
          </cell>
          <cell r="AK153">
            <v>0</v>
          </cell>
          <cell r="AP153" t="e">
            <v>#REF!</v>
          </cell>
        </row>
        <row r="154">
          <cell r="C154" t="str">
            <v>ITODS</v>
          </cell>
          <cell r="AK154">
            <v>0</v>
          </cell>
          <cell r="AP154" t="e">
            <v>#REF!</v>
          </cell>
        </row>
        <row r="155">
          <cell r="C155" t="str">
            <v>ITODP</v>
          </cell>
          <cell r="AK155">
            <v>0</v>
          </cell>
          <cell r="AP155" t="e">
            <v>#REF!</v>
          </cell>
        </row>
        <row r="156">
          <cell r="C156" t="str">
            <v>ITODP</v>
          </cell>
          <cell r="AK156">
            <v>0</v>
          </cell>
          <cell r="AP156" t="e">
            <v>#REF!</v>
          </cell>
        </row>
        <row r="157">
          <cell r="C157" t="str">
            <v>LE</v>
          </cell>
          <cell r="AK157">
            <v>0</v>
          </cell>
          <cell r="AP157" t="e">
            <v>#REF!</v>
          </cell>
        </row>
        <row r="158">
          <cell r="C158" t="str">
            <v>LE</v>
          </cell>
          <cell r="AK158">
            <v>0</v>
          </cell>
          <cell r="AP158" t="e">
            <v>#REF!</v>
          </cell>
        </row>
        <row r="159">
          <cell r="C159" t="str">
            <v>LE</v>
          </cell>
          <cell r="AK159">
            <v>0</v>
          </cell>
          <cell r="AP159" t="e">
            <v>#REF!</v>
          </cell>
        </row>
        <row r="160">
          <cell r="C160" t="str">
            <v>TE</v>
          </cell>
          <cell r="AK160">
            <v>0</v>
          </cell>
          <cell r="AP160" t="e">
            <v>#REF!</v>
          </cell>
        </row>
        <row r="161">
          <cell r="C161" t="str">
            <v>TE</v>
          </cell>
          <cell r="AK161">
            <v>0</v>
          </cell>
          <cell r="AP161" t="e">
            <v>#REF!</v>
          </cell>
        </row>
        <row r="162">
          <cell r="C162" t="str">
            <v>RS</v>
          </cell>
          <cell r="AK162">
            <v>0</v>
          </cell>
          <cell r="AP162" t="e">
            <v>#REF!</v>
          </cell>
        </row>
        <row r="163">
          <cell r="C163" t="str">
            <v>RS</v>
          </cell>
          <cell r="AK163">
            <v>0</v>
          </cell>
          <cell r="AP163" t="e">
            <v>#REF!</v>
          </cell>
        </row>
        <row r="164">
          <cell r="C164" t="str">
            <v>RS</v>
          </cell>
          <cell r="AK164">
            <v>0</v>
          </cell>
          <cell r="AP164" t="e">
            <v>#REF!</v>
          </cell>
        </row>
        <row r="165">
          <cell r="C165" t="str">
            <v>VFD</v>
          </cell>
          <cell r="AK165">
            <v>0</v>
          </cell>
          <cell r="AP165" t="e">
            <v>#REF!</v>
          </cell>
        </row>
        <row r="166">
          <cell r="C166" t="str">
            <v>RRP</v>
          </cell>
          <cell r="AK166">
            <v>0</v>
          </cell>
          <cell r="AP166" t="e">
            <v>#REF!</v>
          </cell>
        </row>
        <row r="167">
          <cell r="C167" t="str">
            <v>LEV</v>
          </cell>
          <cell r="AK167">
            <v>0</v>
          </cell>
          <cell r="AP167" t="e">
            <v>#REF!</v>
          </cell>
        </row>
        <row r="168">
          <cell r="C168" t="str">
            <v>FLSP</v>
          </cell>
          <cell r="AK168">
            <v>0</v>
          </cell>
          <cell r="AP168" t="e">
            <v>#REF!</v>
          </cell>
        </row>
        <row r="169">
          <cell r="C169" t="str">
            <v>FLST</v>
          </cell>
          <cell r="AK169">
            <v>0</v>
          </cell>
          <cell r="AP169" t="e">
            <v>#REF!</v>
          </cell>
        </row>
        <row r="170">
          <cell r="C170" t="str">
            <v>ISS</v>
          </cell>
          <cell r="AK170">
            <v>0</v>
          </cell>
          <cell r="AP170" t="e">
            <v>#REF!</v>
          </cell>
        </row>
        <row r="171">
          <cell r="C171" t="str">
            <v>GSS</v>
          </cell>
          <cell r="AK171">
            <v>0</v>
          </cell>
          <cell r="AP171" t="e">
            <v>#REF!</v>
          </cell>
        </row>
        <row r="172">
          <cell r="C172" t="str">
            <v>GSS</v>
          </cell>
          <cell r="AK172">
            <v>0</v>
          </cell>
          <cell r="AP172" t="e">
            <v>#REF!</v>
          </cell>
        </row>
        <row r="173">
          <cell r="C173" t="str">
            <v>GSS</v>
          </cell>
          <cell r="AK173">
            <v>0</v>
          </cell>
          <cell r="AP173" t="e">
            <v>#REF!</v>
          </cell>
        </row>
        <row r="174">
          <cell r="C174" t="str">
            <v>GSS</v>
          </cell>
          <cell r="AK174">
            <v>0</v>
          </cell>
          <cell r="AP174" t="e">
            <v>#REF!</v>
          </cell>
        </row>
        <row r="175">
          <cell r="C175" t="str">
            <v>GSS</v>
          </cell>
          <cell r="AK175">
            <v>0</v>
          </cell>
          <cell r="AP175" t="e">
            <v>#REF!</v>
          </cell>
        </row>
        <row r="176">
          <cell r="C176" t="str">
            <v>GSRP</v>
          </cell>
          <cell r="AK176">
            <v>0</v>
          </cell>
          <cell r="AP176" t="e">
            <v>#REF!</v>
          </cell>
        </row>
        <row r="177">
          <cell r="C177" t="str">
            <v>GSS</v>
          </cell>
          <cell r="AK177">
            <v>0</v>
          </cell>
          <cell r="AP177" t="e">
            <v>#REF!</v>
          </cell>
        </row>
        <row r="178">
          <cell r="C178" t="str">
            <v>PSS</v>
          </cell>
          <cell r="AK178">
            <v>0</v>
          </cell>
          <cell r="AP178" t="e">
            <v>#REF!</v>
          </cell>
        </row>
        <row r="179">
          <cell r="C179" t="str">
            <v>PSP</v>
          </cell>
          <cell r="AK179">
            <v>0</v>
          </cell>
          <cell r="AP179" t="e">
            <v>#REF!</v>
          </cell>
        </row>
        <row r="180">
          <cell r="C180" t="str">
            <v>PSS</v>
          </cell>
          <cell r="AK180">
            <v>0</v>
          </cell>
          <cell r="AP180" t="e">
            <v>#REF!</v>
          </cell>
        </row>
        <row r="181">
          <cell r="C181" t="str">
            <v>CTODS</v>
          </cell>
          <cell r="AK181">
            <v>0</v>
          </cell>
          <cell r="AP181" t="e">
            <v>#REF!</v>
          </cell>
        </row>
        <row r="182">
          <cell r="C182" t="str">
            <v>CTODP</v>
          </cell>
          <cell r="AK182">
            <v>0</v>
          </cell>
          <cell r="AP182" t="e">
            <v>#REF!</v>
          </cell>
        </row>
        <row r="183">
          <cell r="C183" t="str">
            <v>GS3</v>
          </cell>
          <cell r="AK183">
            <v>0</v>
          </cell>
          <cell r="AP183" t="e">
            <v>#REF!</v>
          </cell>
        </row>
        <row r="184">
          <cell r="C184" t="str">
            <v>GS3</v>
          </cell>
          <cell r="AK184">
            <v>0</v>
          </cell>
          <cell r="AP184" t="e">
            <v>#REF!</v>
          </cell>
        </row>
        <row r="185">
          <cell r="C185" t="str">
            <v>GS3</v>
          </cell>
          <cell r="AK185">
            <v>0</v>
          </cell>
          <cell r="AP185" t="e">
            <v>#REF!</v>
          </cell>
        </row>
        <row r="186">
          <cell r="C186" t="str">
            <v>G3RP</v>
          </cell>
          <cell r="AK186">
            <v>0</v>
          </cell>
          <cell r="AP186" t="e">
            <v>#REF!</v>
          </cell>
        </row>
        <row r="187">
          <cell r="C187" t="str">
            <v>GS3</v>
          </cell>
          <cell r="AK187">
            <v>0</v>
          </cell>
          <cell r="AP187" t="e">
            <v>#REF!</v>
          </cell>
        </row>
        <row r="188">
          <cell r="C188" t="str">
            <v>LWC</v>
          </cell>
          <cell r="AK188">
            <v>0</v>
          </cell>
          <cell r="AP188" t="e">
            <v>#REF!</v>
          </cell>
        </row>
        <row r="189">
          <cell r="C189" t="str">
            <v>CSR</v>
          </cell>
          <cell r="AK189">
            <v>0</v>
          </cell>
          <cell r="AP189" t="e">
            <v>#REF!</v>
          </cell>
        </row>
        <row r="190">
          <cell r="C190" t="str">
            <v>CSR</v>
          </cell>
          <cell r="AK190">
            <v>0</v>
          </cell>
          <cell r="AP190" t="e">
            <v>#REF!</v>
          </cell>
        </row>
        <row r="191">
          <cell r="C191" t="str">
            <v>FK</v>
          </cell>
          <cell r="AK191">
            <v>0</v>
          </cell>
          <cell r="AP191" t="e">
            <v>#REF!</v>
          </cell>
        </row>
        <row r="192">
          <cell r="C192" t="str">
            <v>RTS</v>
          </cell>
          <cell r="AK192">
            <v>0</v>
          </cell>
          <cell r="AP192" t="e">
            <v>#REF!</v>
          </cell>
        </row>
        <row r="193">
          <cell r="C193" t="str">
            <v>PSS</v>
          </cell>
          <cell r="AK193">
            <v>0</v>
          </cell>
          <cell r="AP193" t="e">
            <v>#REF!</v>
          </cell>
        </row>
        <row r="194">
          <cell r="C194" t="str">
            <v>PSP</v>
          </cell>
          <cell r="AK194">
            <v>0</v>
          </cell>
          <cell r="AP194" t="e">
            <v>#REF!</v>
          </cell>
        </row>
        <row r="195">
          <cell r="C195" t="str">
            <v>ITODS</v>
          </cell>
          <cell r="AK195">
            <v>0</v>
          </cell>
          <cell r="AP195" t="e">
            <v>#REF!</v>
          </cell>
        </row>
        <row r="196">
          <cell r="C196" t="str">
            <v>ITODP</v>
          </cell>
          <cell r="AK196">
            <v>0</v>
          </cell>
          <cell r="AP196" t="e">
            <v>#REF!</v>
          </cell>
        </row>
        <row r="197">
          <cell r="C197" t="str">
            <v>ITODP</v>
          </cell>
          <cell r="AK197">
            <v>0</v>
          </cell>
          <cell r="AP197" t="e">
            <v>#REF!</v>
          </cell>
        </row>
        <row r="198">
          <cell r="C198" t="str">
            <v>LE</v>
          </cell>
          <cell r="AK198">
            <v>0</v>
          </cell>
          <cell r="AP198" t="e">
            <v>#REF!</v>
          </cell>
        </row>
        <row r="199">
          <cell r="C199" t="str">
            <v>LE</v>
          </cell>
          <cell r="AK199">
            <v>0</v>
          </cell>
          <cell r="AP199" t="e">
            <v>#REF!</v>
          </cell>
        </row>
        <row r="200">
          <cell r="C200" t="str">
            <v>LE</v>
          </cell>
          <cell r="AK200">
            <v>0</v>
          </cell>
          <cell r="AP200" t="e">
            <v>#REF!</v>
          </cell>
        </row>
        <row r="201">
          <cell r="C201" t="str">
            <v>TE</v>
          </cell>
          <cell r="AK201">
            <v>0</v>
          </cell>
          <cell r="AP201" t="e">
            <v>#REF!</v>
          </cell>
        </row>
        <row r="202">
          <cell r="C202" t="str">
            <v>TE</v>
          </cell>
          <cell r="AK202">
            <v>0</v>
          </cell>
          <cell r="AP202" t="e">
            <v>#REF!</v>
          </cell>
        </row>
        <row r="203">
          <cell r="C203" t="str">
            <v>RS</v>
          </cell>
          <cell r="AK203">
            <v>0</v>
          </cell>
          <cell r="AP203" t="e">
            <v>#REF!</v>
          </cell>
        </row>
        <row r="204">
          <cell r="C204" t="str">
            <v>RS</v>
          </cell>
          <cell r="AK204">
            <v>0</v>
          </cell>
          <cell r="AP204" t="e">
            <v>#REF!</v>
          </cell>
        </row>
        <row r="205">
          <cell r="C205" t="str">
            <v>RS</v>
          </cell>
          <cell r="AK205">
            <v>0</v>
          </cell>
          <cell r="AP205" t="e">
            <v>#REF!</v>
          </cell>
        </row>
        <row r="206">
          <cell r="C206" t="str">
            <v>VFD</v>
          </cell>
          <cell r="AK206">
            <v>0</v>
          </cell>
          <cell r="AP206" t="e">
            <v>#REF!</v>
          </cell>
        </row>
        <row r="207">
          <cell r="C207" t="str">
            <v>RRP</v>
          </cell>
          <cell r="AK207">
            <v>0</v>
          </cell>
          <cell r="AP207" t="e">
            <v>#REF!</v>
          </cell>
        </row>
        <row r="208">
          <cell r="C208" t="str">
            <v>LEV</v>
          </cell>
          <cell r="AK208">
            <v>0</v>
          </cell>
          <cell r="AP208" t="e">
            <v>#REF!</v>
          </cell>
        </row>
        <row r="209">
          <cell r="C209" t="str">
            <v>FLSP</v>
          </cell>
          <cell r="AK209">
            <v>0</v>
          </cell>
          <cell r="AP209" t="e">
            <v>#REF!</v>
          </cell>
        </row>
        <row r="210">
          <cell r="C210" t="str">
            <v>FLST</v>
          </cell>
          <cell r="AK210">
            <v>0</v>
          </cell>
          <cell r="AP210" t="e">
            <v>#REF!</v>
          </cell>
        </row>
        <row r="211">
          <cell r="C211" t="str">
            <v>ISS</v>
          </cell>
          <cell r="AK211">
            <v>0</v>
          </cell>
          <cell r="AP211" t="e">
            <v>#REF!</v>
          </cell>
        </row>
        <row r="212">
          <cell r="C212" t="str">
            <v>GSS</v>
          </cell>
          <cell r="AK212">
            <v>0</v>
          </cell>
          <cell r="AP212" t="e">
            <v>#REF!</v>
          </cell>
        </row>
        <row r="213">
          <cell r="C213" t="str">
            <v>GSS</v>
          </cell>
          <cell r="AK213">
            <v>0</v>
          </cell>
          <cell r="AP213" t="e">
            <v>#REF!</v>
          </cell>
        </row>
        <row r="214">
          <cell r="C214" t="str">
            <v>GSS</v>
          </cell>
          <cell r="AK214">
            <v>0</v>
          </cell>
          <cell r="AP214" t="e">
            <v>#REF!</v>
          </cell>
        </row>
        <row r="215">
          <cell r="C215" t="str">
            <v>GSS</v>
          </cell>
          <cell r="AK215">
            <v>0</v>
          </cell>
          <cell r="AP215" t="e">
            <v>#REF!</v>
          </cell>
        </row>
        <row r="216">
          <cell r="C216" t="str">
            <v>GSS</v>
          </cell>
          <cell r="AK216">
            <v>0</v>
          </cell>
          <cell r="AP216" t="e">
            <v>#REF!</v>
          </cell>
        </row>
        <row r="217">
          <cell r="C217" t="str">
            <v>GSRP</v>
          </cell>
          <cell r="AK217">
            <v>0</v>
          </cell>
          <cell r="AP217" t="e">
            <v>#REF!</v>
          </cell>
        </row>
        <row r="218">
          <cell r="C218" t="str">
            <v>GSS</v>
          </cell>
          <cell r="AK218">
            <v>0</v>
          </cell>
          <cell r="AP218" t="e">
            <v>#REF!</v>
          </cell>
        </row>
        <row r="219">
          <cell r="C219" t="str">
            <v>PSS</v>
          </cell>
          <cell r="AK219">
            <v>0</v>
          </cell>
          <cell r="AP219" t="e">
            <v>#REF!</v>
          </cell>
        </row>
        <row r="220">
          <cell r="C220" t="str">
            <v>PSP</v>
          </cell>
          <cell r="AK220">
            <v>0</v>
          </cell>
          <cell r="AP220" t="e">
            <v>#REF!</v>
          </cell>
        </row>
        <row r="221">
          <cell r="C221" t="str">
            <v>PSS</v>
          </cell>
          <cell r="AK221">
            <v>0</v>
          </cell>
          <cell r="AP221" t="e">
            <v>#REF!</v>
          </cell>
        </row>
        <row r="222">
          <cell r="C222" t="str">
            <v>CTODS</v>
          </cell>
          <cell r="AK222">
            <v>0</v>
          </cell>
          <cell r="AP222" t="e">
            <v>#REF!</v>
          </cell>
        </row>
        <row r="223">
          <cell r="C223" t="str">
            <v>CTODP</v>
          </cell>
          <cell r="AK223">
            <v>0</v>
          </cell>
          <cell r="AP223" t="e">
            <v>#REF!</v>
          </cell>
        </row>
        <row r="224">
          <cell r="C224" t="str">
            <v>GS3</v>
          </cell>
          <cell r="AK224">
            <v>0</v>
          </cell>
          <cell r="AP224" t="e">
            <v>#REF!</v>
          </cell>
        </row>
        <row r="225">
          <cell r="C225" t="str">
            <v>GS3</v>
          </cell>
          <cell r="AK225">
            <v>0</v>
          </cell>
          <cell r="AP225" t="e">
            <v>#REF!</v>
          </cell>
        </row>
        <row r="226">
          <cell r="C226" t="str">
            <v>GS3</v>
          </cell>
          <cell r="AK226">
            <v>0</v>
          </cell>
          <cell r="AP226" t="e">
            <v>#REF!</v>
          </cell>
        </row>
        <row r="227">
          <cell r="C227" t="str">
            <v>G3RP</v>
          </cell>
          <cell r="AK227">
            <v>0</v>
          </cell>
          <cell r="AP227" t="e">
            <v>#REF!</v>
          </cell>
        </row>
        <row r="228">
          <cell r="C228" t="str">
            <v>GS3</v>
          </cell>
          <cell r="AK228">
            <v>0</v>
          </cell>
          <cell r="AP228" t="e">
            <v>#REF!</v>
          </cell>
        </row>
        <row r="229">
          <cell r="C229" t="str">
            <v>LWC</v>
          </cell>
          <cell r="AK229">
            <v>0</v>
          </cell>
          <cell r="AP229" t="e">
            <v>#REF!</v>
          </cell>
        </row>
        <row r="230">
          <cell r="C230" t="str">
            <v>CSR</v>
          </cell>
          <cell r="AK230">
            <v>0</v>
          </cell>
          <cell r="AP230" t="e">
            <v>#REF!</v>
          </cell>
        </row>
        <row r="231">
          <cell r="C231" t="str">
            <v>CSR</v>
          </cell>
          <cell r="AK231">
            <v>0</v>
          </cell>
          <cell r="AP231" t="e">
            <v>#REF!</v>
          </cell>
        </row>
        <row r="232">
          <cell r="C232" t="str">
            <v>FK</v>
          </cell>
          <cell r="AK232">
            <v>0</v>
          </cell>
          <cell r="AP232" t="e">
            <v>#REF!</v>
          </cell>
        </row>
        <row r="233">
          <cell r="C233" t="str">
            <v>RTS</v>
          </cell>
          <cell r="AK233">
            <v>0</v>
          </cell>
          <cell r="AP233" t="e">
            <v>#REF!</v>
          </cell>
        </row>
        <row r="234">
          <cell r="C234" t="str">
            <v>PSS</v>
          </cell>
          <cell r="AK234">
            <v>0</v>
          </cell>
          <cell r="AP234" t="e">
            <v>#REF!</v>
          </cell>
        </row>
        <row r="235">
          <cell r="C235" t="str">
            <v>PSP</v>
          </cell>
          <cell r="AK235">
            <v>0</v>
          </cell>
          <cell r="AP235" t="e">
            <v>#REF!</v>
          </cell>
        </row>
        <row r="236">
          <cell r="C236" t="str">
            <v>ITODS</v>
          </cell>
          <cell r="AK236">
            <v>0</v>
          </cell>
          <cell r="AP236" t="e">
            <v>#REF!</v>
          </cell>
        </row>
        <row r="237">
          <cell r="C237" t="str">
            <v>ITODP</v>
          </cell>
          <cell r="AK237">
            <v>0</v>
          </cell>
          <cell r="AP237" t="e">
            <v>#REF!</v>
          </cell>
        </row>
        <row r="238">
          <cell r="C238" t="str">
            <v>ITODP</v>
          </cell>
          <cell r="AK238">
            <v>0</v>
          </cell>
          <cell r="AP238" t="e">
            <v>#REF!</v>
          </cell>
        </row>
        <row r="239">
          <cell r="C239" t="str">
            <v>LE</v>
          </cell>
          <cell r="AK239">
            <v>0</v>
          </cell>
          <cell r="AP239" t="e">
            <v>#REF!</v>
          </cell>
        </row>
        <row r="240">
          <cell r="C240" t="str">
            <v>LE</v>
          </cell>
          <cell r="AK240">
            <v>0</v>
          </cell>
          <cell r="AP240" t="e">
            <v>#REF!</v>
          </cell>
        </row>
        <row r="241">
          <cell r="C241" t="str">
            <v>LE</v>
          </cell>
          <cell r="AK241">
            <v>0</v>
          </cell>
          <cell r="AP241" t="e">
            <v>#REF!</v>
          </cell>
        </row>
        <row r="242">
          <cell r="C242" t="str">
            <v>TE</v>
          </cell>
          <cell r="AK242">
            <v>0</v>
          </cell>
          <cell r="AP242" t="e">
            <v>#REF!</v>
          </cell>
        </row>
        <row r="243">
          <cell r="C243" t="str">
            <v>TE</v>
          </cell>
          <cell r="AK243">
            <v>0</v>
          </cell>
          <cell r="AP243" t="e">
            <v>#REF!</v>
          </cell>
        </row>
        <row r="244">
          <cell r="C244" t="str">
            <v>RS</v>
          </cell>
          <cell r="AK244">
            <v>0</v>
          </cell>
          <cell r="AP244" t="e">
            <v>#REF!</v>
          </cell>
        </row>
        <row r="245">
          <cell r="C245" t="str">
            <v>RS</v>
          </cell>
          <cell r="AK245">
            <v>0</v>
          </cell>
          <cell r="AP245" t="e">
            <v>#REF!</v>
          </cell>
        </row>
        <row r="246">
          <cell r="C246" t="str">
            <v>RS</v>
          </cell>
          <cell r="AK246">
            <v>0</v>
          </cell>
          <cell r="AP246" t="e">
            <v>#REF!</v>
          </cell>
        </row>
        <row r="247">
          <cell r="C247" t="str">
            <v>VFD</v>
          </cell>
          <cell r="AK247">
            <v>0</v>
          </cell>
          <cell r="AP247" t="e">
            <v>#REF!</v>
          </cell>
        </row>
        <row r="248">
          <cell r="C248" t="str">
            <v>RRP</v>
          </cell>
          <cell r="AK248">
            <v>0</v>
          </cell>
          <cell r="AP248" t="e">
            <v>#REF!</v>
          </cell>
        </row>
        <row r="249">
          <cell r="C249" t="str">
            <v>LEV</v>
          </cell>
          <cell r="AK249">
            <v>0</v>
          </cell>
          <cell r="AP249" t="e">
            <v>#REF!</v>
          </cell>
        </row>
        <row r="250">
          <cell r="C250" t="str">
            <v>FLSP</v>
          </cell>
          <cell r="AK250">
            <v>0</v>
          </cell>
          <cell r="AP250" t="e">
            <v>#REF!</v>
          </cell>
        </row>
        <row r="251">
          <cell r="C251" t="str">
            <v>FLST</v>
          </cell>
          <cell r="AK251">
            <v>0</v>
          </cell>
          <cell r="AP251" t="e">
            <v>#REF!</v>
          </cell>
        </row>
        <row r="252">
          <cell r="C252" t="str">
            <v>ISS</v>
          </cell>
          <cell r="AK252">
            <v>0</v>
          </cell>
          <cell r="AP252" t="e">
            <v>#REF!</v>
          </cell>
        </row>
        <row r="253">
          <cell r="C253" t="str">
            <v>GSS</v>
          </cell>
          <cell r="AK253">
            <v>0</v>
          </cell>
          <cell r="AP253" t="e">
            <v>#REF!</v>
          </cell>
        </row>
        <row r="254">
          <cell r="C254" t="str">
            <v>GSS</v>
          </cell>
          <cell r="AK254">
            <v>0</v>
          </cell>
          <cell r="AP254" t="e">
            <v>#REF!</v>
          </cell>
        </row>
        <row r="255">
          <cell r="C255" t="str">
            <v>GSS</v>
          </cell>
          <cell r="AK255">
            <v>0</v>
          </cell>
          <cell r="AP255" t="e">
            <v>#REF!</v>
          </cell>
        </row>
        <row r="256">
          <cell r="C256" t="str">
            <v>GSS</v>
          </cell>
          <cell r="AK256">
            <v>0</v>
          </cell>
          <cell r="AP256" t="e">
            <v>#REF!</v>
          </cell>
        </row>
        <row r="257">
          <cell r="C257" t="str">
            <v>GSS</v>
          </cell>
          <cell r="AK257">
            <v>0</v>
          </cell>
          <cell r="AP257" t="e">
            <v>#REF!</v>
          </cell>
        </row>
        <row r="258">
          <cell r="C258" t="str">
            <v>GSRP</v>
          </cell>
          <cell r="AK258">
            <v>0</v>
          </cell>
          <cell r="AP258" t="e">
            <v>#REF!</v>
          </cell>
        </row>
        <row r="259">
          <cell r="C259" t="str">
            <v>GSS</v>
          </cell>
          <cell r="AK259">
            <v>0</v>
          </cell>
          <cell r="AP259" t="e">
            <v>#REF!</v>
          </cell>
        </row>
        <row r="260">
          <cell r="C260" t="str">
            <v>PSS</v>
          </cell>
          <cell r="AK260">
            <v>0</v>
          </cell>
          <cell r="AP260" t="e">
            <v>#REF!</v>
          </cell>
        </row>
        <row r="261">
          <cell r="C261" t="str">
            <v>PSP</v>
          </cell>
          <cell r="AK261">
            <v>0</v>
          </cell>
          <cell r="AP261" t="e">
            <v>#REF!</v>
          </cell>
        </row>
        <row r="262">
          <cell r="C262" t="str">
            <v>PSS</v>
          </cell>
          <cell r="AK262">
            <v>0</v>
          </cell>
          <cell r="AP262" t="e">
            <v>#REF!</v>
          </cell>
        </row>
        <row r="263">
          <cell r="C263" t="str">
            <v>CTODS</v>
          </cell>
          <cell r="AK263">
            <v>0</v>
          </cell>
          <cell r="AP263" t="e">
            <v>#REF!</v>
          </cell>
        </row>
        <row r="264">
          <cell r="C264" t="str">
            <v>CTODP</v>
          </cell>
          <cell r="AK264">
            <v>0</v>
          </cell>
          <cell r="AP264" t="e">
            <v>#REF!</v>
          </cell>
        </row>
        <row r="265">
          <cell r="C265" t="str">
            <v>GS3</v>
          </cell>
          <cell r="AK265">
            <v>0</v>
          </cell>
          <cell r="AP265" t="e">
            <v>#REF!</v>
          </cell>
        </row>
        <row r="266">
          <cell r="C266" t="str">
            <v>GS3</v>
          </cell>
          <cell r="AK266">
            <v>0</v>
          </cell>
          <cell r="AP266" t="e">
            <v>#REF!</v>
          </cell>
        </row>
        <row r="267">
          <cell r="C267" t="str">
            <v>GS3</v>
          </cell>
          <cell r="AK267">
            <v>0</v>
          </cell>
          <cell r="AP267" t="e">
            <v>#REF!</v>
          </cell>
        </row>
        <row r="268">
          <cell r="C268" t="str">
            <v>G3RP</v>
          </cell>
          <cell r="AK268">
            <v>0</v>
          </cell>
          <cell r="AP268" t="e">
            <v>#REF!</v>
          </cell>
        </row>
        <row r="269">
          <cell r="C269" t="str">
            <v>GS3</v>
          </cell>
          <cell r="AK269">
            <v>0</v>
          </cell>
          <cell r="AP269" t="e">
            <v>#REF!</v>
          </cell>
        </row>
        <row r="270">
          <cell r="C270" t="str">
            <v>LWC</v>
          </cell>
          <cell r="AK270">
            <v>0</v>
          </cell>
          <cell r="AP270" t="e">
            <v>#REF!</v>
          </cell>
        </row>
        <row r="271">
          <cell r="C271" t="str">
            <v>CSR</v>
          </cell>
          <cell r="AK271">
            <v>0</v>
          </cell>
          <cell r="AP271" t="e">
            <v>#REF!</v>
          </cell>
        </row>
        <row r="272">
          <cell r="C272" t="str">
            <v>CSR</v>
          </cell>
          <cell r="AK272">
            <v>0</v>
          </cell>
          <cell r="AP272" t="e">
            <v>#REF!</v>
          </cell>
        </row>
        <row r="273">
          <cell r="C273" t="str">
            <v>FK</v>
          </cell>
          <cell r="AK273">
            <v>0</v>
          </cell>
          <cell r="AP273" t="e">
            <v>#REF!</v>
          </cell>
        </row>
        <row r="274">
          <cell r="C274" t="str">
            <v>RTS</v>
          </cell>
          <cell r="AK274">
            <v>0</v>
          </cell>
          <cell r="AP274" t="e">
            <v>#REF!</v>
          </cell>
        </row>
        <row r="275">
          <cell r="C275" t="str">
            <v>PSS</v>
          </cell>
          <cell r="AK275">
            <v>0</v>
          </cell>
          <cell r="AP275" t="e">
            <v>#REF!</v>
          </cell>
        </row>
        <row r="276">
          <cell r="C276" t="str">
            <v>PSP</v>
          </cell>
          <cell r="AK276">
            <v>0</v>
          </cell>
          <cell r="AP276" t="e">
            <v>#REF!</v>
          </cell>
        </row>
        <row r="277">
          <cell r="C277" t="str">
            <v>ITODS</v>
          </cell>
          <cell r="AK277">
            <v>0</v>
          </cell>
          <cell r="AP277" t="e">
            <v>#REF!</v>
          </cell>
        </row>
        <row r="278">
          <cell r="C278" t="str">
            <v>ITODP</v>
          </cell>
          <cell r="AK278">
            <v>0</v>
          </cell>
          <cell r="AP278" t="e">
            <v>#REF!</v>
          </cell>
        </row>
        <row r="279">
          <cell r="C279" t="str">
            <v>ITODP</v>
          </cell>
          <cell r="AK279">
            <v>0</v>
          </cell>
          <cell r="AP279" t="e">
            <v>#REF!</v>
          </cell>
        </row>
        <row r="280">
          <cell r="C280" t="str">
            <v>LE</v>
          </cell>
          <cell r="AK280">
            <v>0</v>
          </cell>
          <cell r="AP280" t="e">
            <v>#REF!</v>
          </cell>
        </row>
        <row r="281">
          <cell r="C281" t="str">
            <v>LE</v>
          </cell>
          <cell r="AK281">
            <v>0</v>
          </cell>
          <cell r="AP281" t="e">
            <v>#REF!</v>
          </cell>
        </row>
        <row r="282">
          <cell r="C282" t="str">
            <v>LE</v>
          </cell>
          <cell r="AK282">
            <v>0</v>
          </cell>
          <cell r="AP282" t="e">
            <v>#REF!</v>
          </cell>
        </row>
        <row r="283">
          <cell r="C283" t="str">
            <v>TE</v>
          </cell>
          <cell r="AK283">
            <v>0</v>
          </cell>
          <cell r="AP283" t="e">
            <v>#REF!</v>
          </cell>
        </row>
        <row r="284">
          <cell r="C284" t="str">
            <v>TE</v>
          </cell>
          <cell r="AK284">
            <v>0</v>
          </cell>
          <cell r="AP284" t="e">
            <v>#REF!</v>
          </cell>
        </row>
        <row r="285">
          <cell r="C285" t="str">
            <v>RS</v>
          </cell>
          <cell r="AK285">
            <v>0</v>
          </cell>
          <cell r="AP285" t="e">
            <v>#REF!</v>
          </cell>
        </row>
        <row r="286">
          <cell r="C286" t="str">
            <v>RS</v>
          </cell>
          <cell r="AK286">
            <v>0</v>
          </cell>
          <cell r="AP286" t="e">
            <v>#REF!</v>
          </cell>
        </row>
        <row r="287">
          <cell r="C287" t="str">
            <v>RS</v>
          </cell>
          <cell r="AK287">
            <v>0</v>
          </cell>
          <cell r="AP287" t="e">
            <v>#REF!</v>
          </cell>
        </row>
        <row r="288">
          <cell r="C288" t="str">
            <v>VFD</v>
          </cell>
          <cell r="AK288">
            <v>0</v>
          </cell>
          <cell r="AP288" t="e">
            <v>#REF!</v>
          </cell>
        </row>
        <row r="289">
          <cell r="C289" t="str">
            <v>RRP</v>
          </cell>
          <cell r="AK289">
            <v>0</v>
          </cell>
          <cell r="AP289" t="e">
            <v>#REF!</v>
          </cell>
        </row>
        <row r="290">
          <cell r="C290" t="str">
            <v>LEV</v>
          </cell>
          <cell r="AK290">
            <v>0</v>
          </cell>
          <cell r="AP290" t="e">
            <v>#REF!</v>
          </cell>
        </row>
        <row r="291">
          <cell r="C291" t="str">
            <v>FLSP</v>
          </cell>
          <cell r="AK291">
            <v>0</v>
          </cell>
          <cell r="AP291" t="e">
            <v>#REF!</v>
          </cell>
        </row>
        <row r="292">
          <cell r="C292" t="str">
            <v>FLST</v>
          </cell>
          <cell r="AK292">
            <v>0</v>
          </cell>
          <cell r="AP292" t="e">
            <v>#REF!</v>
          </cell>
        </row>
        <row r="293">
          <cell r="C293" t="str">
            <v>ISS</v>
          </cell>
          <cell r="AK293">
            <v>0</v>
          </cell>
          <cell r="AP293" t="e">
            <v>#REF!</v>
          </cell>
        </row>
        <row r="294">
          <cell r="C294" t="str">
            <v>GSS</v>
          </cell>
          <cell r="AK294">
            <v>0</v>
          </cell>
          <cell r="AP294" t="e">
            <v>#REF!</v>
          </cell>
        </row>
        <row r="295">
          <cell r="C295" t="str">
            <v>GSS</v>
          </cell>
          <cell r="AK295">
            <v>0</v>
          </cell>
          <cell r="AP295" t="e">
            <v>#REF!</v>
          </cell>
        </row>
        <row r="296">
          <cell r="C296" t="str">
            <v>GSS</v>
          </cell>
          <cell r="AK296">
            <v>0</v>
          </cell>
          <cell r="AP296" t="e">
            <v>#REF!</v>
          </cell>
        </row>
        <row r="297">
          <cell r="C297" t="str">
            <v>GSS</v>
          </cell>
          <cell r="AK297">
            <v>0</v>
          </cell>
          <cell r="AP297" t="e">
            <v>#REF!</v>
          </cell>
        </row>
        <row r="298">
          <cell r="C298" t="str">
            <v>GSS</v>
          </cell>
          <cell r="AK298">
            <v>0</v>
          </cell>
          <cell r="AP298" t="e">
            <v>#REF!</v>
          </cell>
        </row>
        <row r="299">
          <cell r="C299" t="str">
            <v>GSRP</v>
          </cell>
          <cell r="AK299">
            <v>0</v>
          </cell>
          <cell r="AP299" t="e">
            <v>#REF!</v>
          </cell>
        </row>
        <row r="300">
          <cell r="C300" t="str">
            <v>GSS</v>
          </cell>
          <cell r="AK300">
            <v>0</v>
          </cell>
          <cell r="AP300" t="e">
            <v>#REF!</v>
          </cell>
        </row>
        <row r="301">
          <cell r="C301" t="str">
            <v>PSS</v>
          </cell>
          <cell r="AK301">
            <v>0</v>
          </cell>
          <cell r="AP301" t="e">
            <v>#REF!</v>
          </cell>
        </row>
        <row r="302">
          <cell r="C302" t="str">
            <v>PSP</v>
          </cell>
          <cell r="AK302">
            <v>0</v>
          </cell>
          <cell r="AP302" t="e">
            <v>#REF!</v>
          </cell>
        </row>
        <row r="303">
          <cell r="C303" t="str">
            <v>PSS</v>
          </cell>
          <cell r="AK303">
            <v>0</v>
          </cell>
          <cell r="AP303" t="e">
            <v>#REF!</v>
          </cell>
        </row>
        <row r="304">
          <cell r="C304" t="str">
            <v>CTODS</v>
          </cell>
          <cell r="AK304">
            <v>0</v>
          </cell>
          <cell r="AP304" t="e">
            <v>#REF!</v>
          </cell>
        </row>
        <row r="305">
          <cell r="C305" t="str">
            <v>CTODP</v>
          </cell>
          <cell r="AK305">
            <v>0</v>
          </cell>
          <cell r="AP305" t="e">
            <v>#REF!</v>
          </cell>
        </row>
        <row r="306">
          <cell r="C306" t="str">
            <v>GS3</v>
          </cell>
          <cell r="AK306">
            <v>0</v>
          </cell>
          <cell r="AP306" t="e">
            <v>#REF!</v>
          </cell>
        </row>
        <row r="307">
          <cell r="C307" t="str">
            <v>GS3</v>
          </cell>
          <cell r="AK307">
            <v>0</v>
          </cell>
          <cell r="AP307" t="e">
            <v>#REF!</v>
          </cell>
        </row>
        <row r="308">
          <cell r="C308" t="str">
            <v>GS3</v>
          </cell>
          <cell r="AK308">
            <v>0</v>
          </cell>
          <cell r="AP308" t="e">
            <v>#REF!</v>
          </cell>
        </row>
        <row r="309">
          <cell r="C309" t="str">
            <v>G3RP</v>
          </cell>
          <cell r="AK309">
            <v>0</v>
          </cell>
          <cell r="AP309" t="e">
            <v>#REF!</v>
          </cell>
        </row>
        <row r="310">
          <cell r="C310" t="str">
            <v>GS3</v>
          </cell>
          <cell r="AK310">
            <v>0</v>
          </cell>
          <cell r="AP310" t="e">
            <v>#REF!</v>
          </cell>
        </row>
        <row r="311">
          <cell r="C311" t="str">
            <v>LWC</v>
          </cell>
          <cell r="AK311">
            <v>0</v>
          </cell>
          <cell r="AP311" t="e">
            <v>#REF!</v>
          </cell>
        </row>
        <row r="312">
          <cell r="C312" t="str">
            <v>CSR</v>
          </cell>
          <cell r="AK312">
            <v>0</v>
          </cell>
          <cell r="AP312" t="e">
            <v>#REF!</v>
          </cell>
        </row>
        <row r="313">
          <cell r="C313" t="str">
            <v>CSR</v>
          </cell>
          <cell r="AK313">
            <v>0</v>
          </cell>
          <cell r="AP313" t="e">
            <v>#REF!</v>
          </cell>
        </row>
        <row r="314">
          <cell r="C314" t="str">
            <v>FK</v>
          </cell>
          <cell r="AK314">
            <v>0</v>
          </cell>
          <cell r="AP314" t="e">
            <v>#REF!</v>
          </cell>
        </row>
        <row r="315">
          <cell r="C315" t="str">
            <v>RTS</v>
          </cell>
          <cell r="AK315">
            <v>0</v>
          </cell>
          <cell r="AP315" t="e">
            <v>#REF!</v>
          </cell>
        </row>
        <row r="316">
          <cell r="C316" t="str">
            <v>PSS</v>
          </cell>
          <cell r="AK316">
            <v>0</v>
          </cell>
          <cell r="AP316" t="e">
            <v>#REF!</v>
          </cell>
        </row>
        <row r="317">
          <cell r="C317" t="str">
            <v>PSP</v>
          </cell>
          <cell r="AK317">
            <v>0</v>
          </cell>
          <cell r="AP317" t="e">
            <v>#REF!</v>
          </cell>
        </row>
        <row r="318">
          <cell r="C318" t="str">
            <v>ITODS</v>
          </cell>
          <cell r="AK318">
            <v>0</v>
          </cell>
          <cell r="AP318" t="e">
            <v>#REF!</v>
          </cell>
        </row>
        <row r="319">
          <cell r="C319" t="str">
            <v>ITODP</v>
          </cell>
          <cell r="AK319">
            <v>0</v>
          </cell>
          <cell r="AP319" t="e">
            <v>#REF!</v>
          </cell>
        </row>
        <row r="320">
          <cell r="C320" t="str">
            <v>ITODP</v>
          </cell>
          <cell r="AK320">
            <v>0</v>
          </cell>
          <cell r="AP320" t="e">
            <v>#REF!</v>
          </cell>
        </row>
        <row r="321">
          <cell r="C321" t="str">
            <v>LE</v>
          </cell>
          <cell r="AK321">
            <v>0</v>
          </cell>
          <cell r="AP321" t="e">
            <v>#REF!</v>
          </cell>
        </row>
        <row r="322">
          <cell r="C322" t="str">
            <v>LE</v>
          </cell>
          <cell r="AK322">
            <v>0</v>
          </cell>
          <cell r="AP322" t="e">
            <v>#REF!</v>
          </cell>
        </row>
        <row r="323">
          <cell r="C323" t="str">
            <v>LE</v>
          </cell>
          <cell r="AK323">
            <v>0</v>
          </cell>
          <cell r="AP323" t="e">
            <v>#REF!</v>
          </cell>
        </row>
        <row r="324">
          <cell r="C324" t="str">
            <v>TE</v>
          </cell>
          <cell r="AK324">
            <v>0</v>
          </cell>
          <cell r="AP324" t="e">
            <v>#REF!</v>
          </cell>
        </row>
        <row r="325">
          <cell r="C325" t="str">
            <v>TE</v>
          </cell>
          <cell r="AK325">
            <v>0</v>
          </cell>
          <cell r="AP325" t="e">
            <v>#REF!</v>
          </cell>
        </row>
        <row r="326">
          <cell r="C326" t="str">
            <v>RS</v>
          </cell>
          <cell r="AK326">
            <v>0</v>
          </cell>
          <cell r="AP326" t="e">
            <v>#REF!</v>
          </cell>
        </row>
        <row r="327">
          <cell r="C327" t="str">
            <v>RS</v>
          </cell>
          <cell r="AK327">
            <v>0</v>
          </cell>
          <cell r="AP327" t="e">
            <v>#REF!</v>
          </cell>
        </row>
        <row r="328">
          <cell r="C328" t="str">
            <v>RS</v>
          </cell>
          <cell r="AK328">
            <v>0</v>
          </cell>
          <cell r="AP328" t="e">
            <v>#REF!</v>
          </cell>
        </row>
        <row r="329">
          <cell r="C329" t="str">
            <v>VFD</v>
          </cell>
          <cell r="AK329">
            <v>0</v>
          </cell>
          <cell r="AP329" t="e">
            <v>#REF!</v>
          </cell>
        </row>
        <row r="330">
          <cell r="C330" t="str">
            <v>RRP</v>
          </cell>
          <cell r="AK330">
            <v>0</v>
          </cell>
          <cell r="AP330" t="e">
            <v>#REF!</v>
          </cell>
        </row>
        <row r="331">
          <cell r="C331" t="str">
            <v>LEV</v>
          </cell>
          <cell r="AK331">
            <v>0</v>
          </cell>
          <cell r="AP331" t="e">
            <v>#REF!</v>
          </cell>
        </row>
        <row r="332">
          <cell r="C332" t="str">
            <v>FLSP</v>
          </cell>
          <cell r="AK332">
            <v>0</v>
          </cell>
          <cell r="AP332" t="e">
            <v>#REF!</v>
          </cell>
        </row>
        <row r="333">
          <cell r="C333" t="str">
            <v>FLST</v>
          </cell>
          <cell r="AK333">
            <v>0</v>
          </cell>
          <cell r="AP333" t="e">
            <v>#REF!</v>
          </cell>
        </row>
        <row r="334">
          <cell r="C334" t="str">
            <v>ISS</v>
          </cell>
          <cell r="AK334">
            <v>0</v>
          </cell>
          <cell r="AP334" t="e">
            <v>#REF!</v>
          </cell>
        </row>
        <row r="335">
          <cell r="C335" t="str">
            <v>GSS</v>
          </cell>
          <cell r="AK335">
            <v>0</v>
          </cell>
          <cell r="AP335" t="e">
            <v>#REF!</v>
          </cell>
        </row>
        <row r="336">
          <cell r="C336" t="str">
            <v>GSS</v>
          </cell>
          <cell r="AK336">
            <v>0</v>
          </cell>
          <cell r="AP336" t="e">
            <v>#REF!</v>
          </cell>
        </row>
        <row r="337">
          <cell r="C337" t="str">
            <v>GSS</v>
          </cell>
          <cell r="AK337">
            <v>0</v>
          </cell>
          <cell r="AP337" t="e">
            <v>#REF!</v>
          </cell>
        </row>
        <row r="338">
          <cell r="C338" t="str">
            <v>GSS</v>
          </cell>
          <cell r="AK338">
            <v>0</v>
          </cell>
          <cell r="AP338" t="e">
            <v>#REF!</v>
          </cell>
        </row>
        <row r="339">
          <cell r="C339" t="str">
            <v>GSS</v>
          </cell>
          <cell r="AK339">
            <v>0</v>
          </cell>
          <cell r="AP339" t="e">
            <v>#REF!</v>
          </cell>
        </row>
        <row r="340">
          <cell r="C340" t="str">
            <v>GSRP</v>
          </cell>
          <cell r="AK340">
            <v>0</v>
          </cell>
          <cell r="AP340" t="e">
            <v>#REF!</v>
          </cell>
        </row>
        <row r="341">
          <cell r="C341" t="str">
            <v>GSS</v>
          </cell>
          <cell r="AK341">
            <v>0</v>
          </cell>
          <cell r="AP341" t="e">
            <v>#REF!</v>
          </cell>
        </row>
        <row r="342">
          <cell r="C342" t="str">
            <v>PSS</v>
          </cell>
          <cell r="AK342">
            <v>0</v>
          </cell>
          <cell r="AP342" t="e">
            <v>#REF!</v>
          </cell>
        </row>
        <row r="343">
          <cell r="C343" t="str">
            <v>PSP</v>
          </cell>
          <cell r="AK343">
            <v>0</v>
          </cell>
          <cell r="AP343" t="e">
            <v>#REF!</v>
          </cell>
        </row>
        <row r="344">
          <cell r="C344" t="str">
            <v>PSS</v>
          </cell>
          <cell r="AK344">
            <v>0</v>
          </cell>
          <cell r="AP344" t="e">
            <v>#REF!</v>
          </cell>
        </row>
        <row r="345">
          <cell r="C345" t="str">
            <v>CTODS</v>
          </cell>
          <cell r="AK345">
            <v>0</v>
          </cell>
          <cell r="AP345" t="e">
            <v>#REF!</v>
          </cell>
        </row>
        <row r="346">
          <cell r="C346" t="str">
            <v>CTODP</v>
          </cell>
          <cell r="AK346">
            <v>0</v>
          </cell>
          <cell r="AP346" t="e">
            <v>#REF!</v>
          </cell>
        </row>
        <row r="347">
          <cell r="C347" t="str">
            <v>GS3</v>
          </cell>
          <cell r="AK347">
            <v>0</v>
          </cell>
          <cell r="AP347" t="e">
            <v>#REF!</v>
          </cell>
        </row>
        <row r="348">
          <cell r="C348" t="str">
            <v>GS3</v>
          </cell>
          <cell r="AK348">
            <v>0</v>
          </cell>
          <cell r="AP348" t="e">
            <v>#REF!</v>
          </cell>
        </row>
        <row r="349">
          <cell r="C349" t="str">
            <v>GS3</v>
          </cell>
          <cell r="AK349">
            <v>0</v>
          </cell>
          <cell r="AP349" t="e">
            <v>#REF!</v>
          </cell>
        </row>
        <row r="350">
          <cell r="C350" t="str">
            <v>G3RP</v>
          </cell>
          <cell r="AK350">
            <v>0</v>
          </cell>
          <cell r="AP350" t="e">
            <v>#REF!</v>
          </cell>
        </row>
        <row r="351">
          <cell r="C351" t="str">
            <v>GS3</v>
          </cell>
          <cell r="AK351">
            <v>0</v>
          </cell>
          <cell r="AP351" t="e">
            <v>#REF!</v>
          </cell>
        </row>
        <row r="352">
          <cell r="C352" t="str">
            <v>LWC</v>
          </cell>
          <cell r="AK352">
            <v>0</v>
          </cell>
          <cell r="AP352" t="e">
            <v>#REF!</v>
          </cell>
        </row>
        <row r="353">
          <cell r="C353" t="str">
            <v>CSR</v>
          </cell>
          <cell r="AK353">
            <v>0</v>
          </cell>
          <cell r="AP353" t="e">
            <v>#REF!</v>
          </cell>
        </row>
        <row r="354">
          <cell r="C354" t="str">
            <v>CSR</v>
          </cell>
          <cell r="AK354">
            <v>0</v>
          </cell>
          <cell r="AP354" t="e">
            <v>#REF!</v>
          </cell>
        </row>
        <row r="355">
          <cell r="C355" t="str">
            <v>FK</v>
          </cell>
          <cell r="AK355">
            <v>0</v>
          </cell>
          <cell r="AP355" t="e">
            <v>#REF!</v>
          </cell>
        </row>
        <row r="356">
          <cell r="C356" t="str">
            <v>RTS</v>
          </cell>
          <cell r="AK356">
            <v>0</v>
          </cell>
          <cell r="AP356" t="e">
            <v>#REF!</v>
          </cell>
        </row>
        <row r="357">
          <cell r="C357" t="str">
            <v>PSS</v>
          </cell>
          <cell r="AK357">
            <v>0</v>
          </cell>
          <cell r="AP357" t="e">
            <v>#REF!</v>
          </cell>
        </row>
        <row r="358">
          <cell r="C358" t="str">
            <v>PSP</v>
          </cell>
          <cell r="AK358">
            <v>0</v>
          </cell>
          <cell r="AP358" t="e">
            <v>#REF!</v>
          </cell>
        </row>
        <row r="359">
          <cell r="C359" t="str">
            <v>ITODS</v>
          </cell>
          <cell r="AK359">
            <v>0</v>
          </cell>
          <cell r="AP359" t="e">
            <v>#REF!</v>
          </cell>
        </row>
        <row r="360">
          <cell r="C360" t="str">
            <v>ITODP</v>
          </cell>
          <cell r="AK360">
            <v>0</v>
          </cell>
          <cell r="AP360" t="e">
            <v>#REF!</v>
          </cell>
        </row>
        <row r="361">
          <cell r="C361" t="str">
            <v>ITODP</v>
          </cell>
          <cell r="AK361">
            <v>0</v>
          </cell>
          <cell r="AP361" t="e">
            <v>#REF!</v>
          </cell>
        </row>
        <row r="362">
          <cell r="C362" t="str">
            <v>LE</v>
          </cell>
          <cell r="AK362">
            <v>0</v>
          </cell>
          <cell r="AP362" t="e">
            <v>#REF!</v>
          </cell>
        </row>
        <row r="363">
          <cell r="C363" t="str">
            <v>LE</v>
          </cell>
          <cell r="AK363">
            <v>0</v>
          </cell>
          <cell r="AP363" t="e">
            <v>#REF!</v>
          </cell>
        </row>
        <row r="364">
          <cell r="C364" t="str">
            <v>LE</v>
          </cell>
          <cell r="AK364">
            <v>0</v>
          </cell>
          <cell r="AP364" t="e">
            <v>#REF!</v>
          </cell>
        </row>
        <row r="365">
          <cell r="C365" t="str">
            <v>TE</v>
          </cell>
          <cell r="AK365">
            <v>0</v>
          </cell>
          <cell r="AP365" t="e">
            <v>#REF!</v>
          </cell>
        </row>
        <row r="366">
          <cell r="C366" t="str">
            <v>TE</v>
          </cell>
          <cell r="AK366">
            <v>0</v>
          </cell>
          <cell r="AP366" t="e">
            <v>#REF!</v>
          </cell>
        </row>
        <row r="367">
          <cell r="C367" t="str">
            <v>RS</v>
          </cell>
          <cell r="AK367">
            <v>0</v>
          </cell>
          <cell r="AP367" t="e">
            <v>#REF!</v>
          </cell>
        </row>
        <row r="368">
          <cell r="C368" t="str">
            <v>RS</v>
          </cell>
          <cell r="AK368">
            <v>0</v>
          </cell>
          <cell r="AP368" t="e">
            <v>#REF!</v>
          </cell>
        </row>
        <row r="369">
          <cell r="C369" t="str">
            <v>RS</v>
          </cell>
          <cell r="AK369">
            <v>0</v>
          </cell>
          <cell r="AP369" t="e">
            <v>#REF!</v>
          </cell>
        </row>
        <row r="370">
          <cell r="C370" t="str">
            <v>VFD</v>
          </cell>
          <cell r="AK370">
            <v>0</v>
          </cell>
          <cell r="AP370" t="e">
            <v>#REF!</v>
          </cell>
        </row>
        <row r="371">
          <cell r="C371" t="str">
            <v>RRP</v>
          </cell>
          <cell r="AK371">
            <v>0</v>
          </cell>
          <cell r="AP371" t="e">
            <v>#REF!</v>
          </cell>
        </row>
        <row r="372">
          <cell r="C372" t="str">
            <v>LEV</v>
          </cell>
          <cell r="AK372">
            <v>0</v>
          </cell>
          <cell r="AP372" t="e">
            <v>#REF!</v>
          </cell>
        </row>
        <row r="373">
          <cell r="C373" t="str">
            <v>FLSP</v>
          </cell>
          <cell r="AK373">
            <v>0</v>
          </cell>
          <cell r="AP373" t="e">
            <v>#REF!</v>
          </cell>
        </row>
        <row r="374">
          <cell r="C374" t="str">
            <v>FLST</v>
          </cell>
          <cell r="AK374">
            <v>0</v>
          </cell>
          <cell r="AP374" t="e">
            <v>#REF!</v>
          </cell>
        </row>
        <row r="375">
          <cell r="C375" t="str">
            <v>ISS</v>
          </cell>
          <cell r="AK375">
            <v>0</v>
          </cell>
          <cell r="AP375" t="e">
            <v>#REF!</v>
          </cell>
        </row>
        <row r="376">
          <cell r="C376" t="str">
            <v>GSS</v>
          </cell>
          <cell r="AK376">
            <v>0</v>
          </cell>
          <cell r="AP376" t="e">
            <v>#REF!</v>
          </cell>
        </row>
        <row r="377">
          <cell r="C377" t="str">
            <v>GSS</v>
          </cell>
          <cell r="AK377">
            <v>0</v>
          </cell>
          <cell r="AP377" t="e">
            <v>#REF!</v>
          </cell>
        </row>
        <row r="378">
          <cell r="C378" t="str">
            <v>GSS</v>
          </cell>
          <cell r="AK378">
            <v>0</v>
          </cell>
          <cell r="AP378" t="e">
            <v>#REF!</v>
          </cell>
        </row>
        <row r="379">
          <cell r="C379" t="str">
            <v>GSS</v>
          </cell>
          <cell r="AK379">
            <v>0</v>
          </cell>
          <cell r="AP379" t="e">
            <v>#REF!</v>
          </cell>
        </row>
        <row r="380">
          <cell r="C380" t="str">
            <v>GSS</v>
          </cell>
          <cell r="AK380">
            <v>0</v>
          </cell>
          <cell r="AP380" t="e">
            <v>#REF!</v>
          </cell>
        </row>
        <row r="381">
          <cell r="C381" t="str">
            <v>GSRP</v>
          </cell>
          <cell r="AK381">
            <v>0</v>
          </cell>
          <cell r="AP381" t="e">
            <v>#REF!</v>
          </cell>
        </row>
        <row r="382">
          <cell r="C382" t="str">
            <v>GSS</v>
          </cell>
          <cell r="AK382">
            <v>0</v>
          </cell>
          <cell r="AP382" t="e">
            <v>#REF!</v>
          </cell>
        </row>
        <row r="383">
          <cell r="C383" t="str">
            <v>PSS</v>
          </cell>
          <cell r="AK383">
            <v>0</v>
          </cell>
          <cell r="AP383" t="e">
            <v>#REF!</v>
          </cell>
        </row>
        <row r="384">
          <cell r="C384" t="str">
            <v>PSP</v>
          </cell>
          <cell r="AK384">
            <v>0</v>
          </cell>
          <cell r="AP384" t="e">
            <v>#REF!</v>
          </cell>
        </row>
        <row r="385">
          <cell r="C385" t="str">
            <v>PSS</v>
          </cell>
          <cell r="AK385">
            <v>0</v>
          </cell>
          <cell r="AP385" t="e">
            <v>#REF!</v>
          </cell>
        </row>
        <row r="386">
          <cell r="C386" t="str">
            <v>CTODS</v>
          </cell>
          <cell r="AK386">
            <v>0</v>
          </cell>
          <cell r="AP386" t="e">
            <v>#REF!</v>
          </cell>
        </row>
        <row r="387">
          <cell r="C387" t="str">
            <v>CTODP</v>
          </cell>
          <cell r="AK387">
            <v>0</v>
          </cell>
          <cell r="AP387" t="e">
            <v>#REF!</v>
          </cell>
        </row>
        <row r="388">
          <cell r="C388" t="str">
            <v>GS3</v>
          </cell>
          <cell r="AK388">
            <v>0</v>
          </cell>
          <cell r="AP388" t="e">
            <v>#REF!</v>
          </cell>
        </row>
        <row r="389">
          <cell r="C389" t="str">
            <v>GS3</v>
          </cell>
          <cell r="AK389">
            <v>0</v>
          </cell>
          <cell r="AP389" t="e">
            <v>#REF!</v>
          </cell>
        </row>
        <row r="390">
          <cell r="C390" t="str">
            <v>GS3</v>
          </cell>
          <cell r="AK390">
            <v>0</v>
          </cell>
          <cell r="AP390" t="e">
            <v>#REF!</v>
          </cell>
        </row>
        <row r="391">
          <cell r="C391" t="str">
            <v>G3RP</v>
          </cell>
          <cell r="AK391">
            <v>0</v>
          </cell>
          <cell r="AP391" t="e">
            <v>#REF!</v>
          </cell>
        </row>
        <row r="392">
          <cell r="C392" t="str">
            <v>GS3</v>
          </cell>
          <cell r="AK392">
            <v>0</v>
          </cell>
          <cell r="AP392" t="e">
            <v>#REF!</v>
          </cell>
        </row>
        <row r="393">
          <cell r="C393" t="str">
            <v>LWC</v>
          </cell>
          <cell r="AK393">
            <v>0</v>
          </cell>
          <cell r="AP393" t="e">
            <v>#REF!</v>
          </cell>
        </row>
        <row r="394">
          <cell r="C394" t="str">
            <v>CSR</v>
          </cell>
          <cell r="AK394">
            <v>0</v>
          </cell>
          <cell r="AP394" t="e">
            <v>#REF!</v>
          </cell>
        </row>
        <row r="395">
          <cell r="C395" t="str">
            <v>CSR</v>
          </cell>
          <cell r="AK395">
            <v>0</v>
          </cell>
          <cell r="AP395" t="e">
            <v>#REF!</v>
          </cell>
        </row>
        <row r="396">
          <cell r="C396" t="str">
            <v>FK</v>
          </cell>
          <cell r="AK396">
            <v>0</v>
          </cell>
          <cell r="AP396" t="e">
            <v>#REF!</v>
          </cell>
        </row>
        <row r="397">
          <cell r="C397" t="str">
            <v>RTS</v>
          </cell>
          <cell r="AK397">
            <v>0</v>
          </cell>
          <cell r="AP397" t="e">
            <v>#REF!</v>
          </cell>
        </row>
        <row r="398">
          <cell r="C398" t="str">
            <v>PSS</v>
          </cell>
          <cell r="AK398">
            <v>0</v>
          </cell>
          <cell r="AP398" t="e">
            <v>#REF!</v>
          </cell>
        </row>
        <row r="399">
          <cell r="C399" t="str">
            <v>PSP</v>
          </cell>
          <cell r="AK399">
            <v>0</v>
          </cell>
          <cell r="AP399" t="e">
            <v>#REF!</v>
          </cell>
        </row>
        <row r="400">
          <cell r="C400" t="str">
            <v>ITODS</v>
          </cell>
          <cell r="AK400">
            <v>0</v>
          </cell>
          <cell r="AP400" t="e">
            <v>#REF!</v>
          </cell>
        </row>
        <row r="401">
          <cell r="C401" t="str">
            <v>ITODP</v>
          </cell>
          <cell r="AK401">
            <v>0</v>
          </cell>
          <cell r="AP401" t="e">
            <v>#REF!</v>
          </cell>
        </row>
        <row r="402">
          <cell r="C402" t="str">
            <v>ITODP</v>
          </cell>
          <cell r="AK402">
            <v>0</v>
          </cell>
          <cell r="AP402" t="e">
            <v>#REF!</v>
          </cell>
        </row>
        <row r="403">
          <cell r="C403" t="str">
            <v>LE</v>
          </cell>
          <cell r="AK403">
            <v>0</v>
          </cell>
          <cell r="AP403" t="e">
            <v>#REF!</v>
          </cell>
        </row>
        <row r="404">
          <cell r="C404" t="str">
            <v>LE</v>
          </cell>
          <cell r="AK404">
            <v>0</v>
          </cell>
          <cell r="AP404" t="e">
            <v>#REF!</v>
          </cell>
        </row>
        <row r="405">
          <cell r="C405" t="str">
            <v>LE</v>
          </cell>
          <cell r="AK405">
            <v>0</v>
          </cell>
          <cell r="AP405" t="e">
            <v>#REF!</v>
          </cell>
        </row>
        <row r="406">
          <cell r="C406" t="str">
            <v>TE</v>
          </cell>
          <cell r="AK406">
            <v>0</v>
          </cell>
          <cell r="AP406" t="e">
            <v>#REF!</v>
          </cell>
        </row>
        <row r="407">
          <cell r="C407" t="str">
            <v>TE</v>
          </cell>
          <cell r="AK407">
            <v>0</v>
          </cell>
          <cell r="AP407" t="e">
            <v>#REF!</v>
          </cell>
        </row>
        <row r="408">
          <cell r="C408" t="str">
            <v>RS</v>
          </cell>
          <cell r="AK408">
            <v>0</v>
          </cell>
          <cell r="AP408" t="e">
            <v>#REF!</v>
          </cell>
        </row>
        <row r="409">
          <cell r="C409" t="str">
            <v>RS</v>
          </cell>
          <cell r="AK409">
            <v>0</v>
          </cell>
          <cell r="AP409" t="e">
            <v>#REF!</v>
          </cell>
        </row>
        <row r="410">
          <cell r="C410" t="str">
            <v>RS</v>
          </cell>
          <cell r="AK410">
            <v>0</v>
          </cell>
          <cell r="AP410" t="e">
            <v>#REF!</v>
          </cell>
        </row>
        <row r="411">
          <cell r="C411" t="str">
            <v>VFD</v>
          </cell>
          <cell r="AK411">
            <v>0</v>
          </cell>
          <cell r="AP411" t="e">
            <v>#REF!</v>
          </cell>
        </row>
        <row r="412">
          <cell r="C412" t="str">
            <v>RRP</v>
          </cell>
          <cell r="AK412">
            <v>0</v>
          </cell>
          <cell r="AP412" t="e">
            <v>#REF!</v>
          </cell>
        </row>
        <row r="413">
          <cell r="C413" t="str">
            <v>LEV</v>
          </cell>
          <cell r="AK413">
            <v>0</v>
          </cell>
          <cell r="AP413" t="e">
            <v>#REF!</v>
          </cell>
        </row>
        <row r="414">
          <cell r="C414" t="str">
            <v>FLSP</v>
          </cell>
          <cell r="AK414">
            <v>0</v>
          </cell>
          <cell r="AP414" t="e">
            <v>#REF!</v>
          </cell>
        </row>
        <row r="415">
          <cell r="C415" t="str">
            <v>FLST</v>
          </cell>
          <cell r="AK415">
            <v>0</v>
          </cell>
          <cell r="AP415" t="e">
            <v>#REF!</v>
          </cell>
        </row>
        <row r="416">
          <cell r="C416" t="str">
            <v>ISS</v>
          </cell>
          <cell r="AK416">
            <v>0</v>
          </cell>
          <cell r="AP416" t="e">
            <v>#REF!</v>
          </cell>
        </row>
        <row r="417">
          <cell r="C417" t="str">
            <v>GSS</v>
          </cell>
          <cell r="AK417">
            <v>0</v>
          </cell>
          <cell r="AP417" t="e">
            <v>#REF!</v>
          </cell>
        </row>
        <row r="418">
          <cell r="C418" t="str">
            <v>GSS</v>
          </cell>
          <cell r="AK418">
            <v>0</v>
          </cell>
          <cell r="AP418" t="e">
            <v>#REF!</v>
          </cell>
        </row>
        <row r="419">
          <cell r="C419" t="str">
            <v>GSS</v>
          </cell>
          <cell r="AK419">
            <v>0</v>
          </cell>
          <cell r="AP419" t="e">
            <v>#REF!</v>
          </cell>
        </row>
        <row r="420">
          <cell r="C420" t="str">
            <v>GSS</v>
          </cell>
          <cell r="AK420">
            <v>0</v>
          </cell>
          <cell r="AP420" t="e">
            <v>#REF!</v>
          </cell>
        </row>
        <row r="421">
          <cell r="C421" t="str">
            <v>GSS</v>
          </cell>
          <cell r="AK421">
            <v>0</v>
          </cell>
          <cell r="AP421" t="e">
            <v>#REF!</v>
          </cell>
        </row>
        <row r="422">
          <cell r="C422" t="str">
            <v>GSRP</v>
          </cell>
          <cell r="AK422">
            <v>0</v>
          </cell>
          <cell r="AP422" t="e">
            <v>#REF!</v>
          </cell>
        </row>
        <row r="423">
          <cell r="C423" t="str">
            <v>GSS</v>
          </cell>
          <cell r="AK423">
            <v>0</v>
          </cell>
          <cell r="AP423" t="e">
            <v>#REF!</v>
          </cell>
        </row>
        <row r="424">
          <cell r="C424" t="str">
            <v>PSS</v>
          </cell>
          <cell r="AK424">
            <v>0</v>
          </cell>
          <cell r="AP424" t="e">
            <v>#REF!</v>
          </cell>
        </row>
        <row r="425">
          <cell r="C425" t="str">
            <v>PSP</v>
          </cell>
          <cell r="AK425">
            <v>0</v>
          </cell>
          <cell r="AP425" t="e">
            <v>#REF!</v>
          </cell>
        </row>
        <row r="426">
          <cell r="C426" t="str">
            <v>PSS</v>
          </cell>
          <cell r="AK426">
            <v>0</v>
          </cell>
          <cell r="AP426" t="e">
            <v>#REF!</v>
          </cell>
        </row>
        <row r="427">
          <cell r="C427" t="str">
            <v>CTODS</v>
          </cell>
          <cell r="AK427">
            <v>0</v>
          </cell>
          <cell r="AP427" t="e">
            <v>#REF!</v>
          </cell>
        </row>
        <row r="428">
          <cell r="C428" t="str">
            <v>CTODP</v>
          </cell>
          <cell r="AK428">
            <v>0</v>
          </cell>
          <cell r="AP428" t="e">
            <v>#REF!</v>
          </cell>
        </row>
        <row r="429">
          <cell r="C429" t="str">
            <v>GS3</v>
          </cell>
          <cell r="AK429">
            <v>0</v>
          </cell>
          <cell r="AP429" t="e">
            <v>#REF!</v>
          </cell>
        </row>
        <row r="430">
          <cell r="C430" t="str">
            <v>GS3</v>
          </cell>
          <cell r="AK430">
            <v>0</v>
          </cell>
          <cell r="AP430" t="e">
            <v>#REF!</v>
          </cell>
        </row>
        <row r="431">
          <cell r="C431" t="str">
            <v>GS3</v>
          </cell>
          <cell r="AK431">
            <v>0</v>
          </cell>
          <cell r="AP431" t="e">
            <v>#REF!</v>
          </cell>
        </row>
        <row r="432">
          <cell r="C432" t="str">
            <v>G3RP</v>
          </cell>
          <cell r="AK432">
            <v>0</v>
          </cell>
          <cell r="AP432" t="e">
            <v>#REF!</v>
          </cell>
        </row>
        <row r="433">
          <cell r="C433" t="str">
            <v>GS3</v>
          </cell>
          <cell r="AK433">
            <v>0</v>
          </cell>
          <cell r="AP433" t="e">
            <v>#REF!</v>
          </cell>
        </row>
        <row r="434">
          <cell r="C434" t="str">
            <v>LWC</v>
          </cell>
          <cell r="AK434">
            <v>0</v>
          </cell>
          <cell r="AP434" t="e">
            <v>#REF!</v>
          </cell>
        </row>
        <row r="435">
          <cell r="C435" t="str">
            <v>CSR</v>
          </cell>
          <cell r="AK435">
            <v>0</v>
          </cell>
          <cell r="AP435" t="e">
            <v>#REF!</v>
          </cell>
        </row>
        <row r="436">
          <cell r="C436" t="str">
            <v>CSR</v>
          </cell>
          <cell r="AK436">
            <v>0</v>
          </cell>
          <cell r="AP436" t="e">
            <v>#REF!</v>
          </cell>
        </row>
        <row r="437">
          <cell r="C437" t="str">
            <v>FK</v>
          </cell>
          <cell r="AK437">
            <v>0</v>
          </cell>
          <cell r="AP437" t="e">
            <v>#REF!</v>
          </cell>
        </row>
        <row r="438">
          <cell r="C438" t="str">
            <v>RTS</v>
          </cell>
          <cell r="AK438">
            <v>0</v>
          </cell>
          <cell r="AP438" t="e">
            <v>#REF!</v>
          </cell>
        </row>
        <row r="439">
          <cell r="C439" t="str">
            <v>PSS</v>
          </cell>
          <cell r="AK439">
            <v>0</v>
          </cell>
          <cell r="AP439" t="e">
            <v>#REF!</v>
          </cell>
        </row>
        <row r="440">
          <cell r="C440" t="str">
            <v>PSP</v>
          </cell>
          <cell r="AK440">
            <v>0</v>
          </cell>
          <cell r="AP440" t="e">
            <v>#REF!</v>
          </cell>
        </row>
        <row r="441">
          <cell r="C441" t="str">
            <v>ITODS</v>
          </cell>
          <cell r="AK441">
            <v>0</v>
          </cell>
          <cell r="AP441" t="e">
            <v>#REF!</v>
          </cell>
        </row>
        <row r="442">
          <cell r="C442" t="str">
            <v>ITODP</v>
          </cell>
          <cell r="AK442">
            <v>0</v>
          </cell>
          <cell r="AP442" t="e">
            <v>#REF!</v>
          </cell>
        </row>
        <row r="443">
          <cell r="C443" t="str">
            <v>ITODP</v>
          </cell>
          <cell r="AK443">
            <v>0</v>
          </cell>
          <cell r="AP443" t="e">
            <v>#REF!</v>
          </cell>
        </row>
        <row r="444">
          <cell r="C444" t="str">
            <v>LE</v>
          </cell>
          <cell r="AK444">
            <v>0</v>
          </cell>
          <cell r="AP444" t="e">
            <v>#REF!</v>
          </cell>
        </row>
        <row r="445">
          <cell r="C445" t="str">
            <v>LE</v>
          </cell>
          <cell r="AK445">
            <v>0</v>
          </cell>
          <cell r="AP445" t="e">
            <v>#REF!</v>
          </cell>
        </row>
        <row r="446">
          <cell r="C446" t="str">
            <v>LE</v>
          </cell>
          <cell r="AK446">
            <v>0</v>
          </cell>
          <cell r="AP446" t="e">
            <v>#REF!</v>
          </cell>
        </row>
        <row r="447">
          <cell r="C447" t="str">
            <v>TE</v>
          </cell>
          <cell r="AK447">
            <v>0</v>
          </cell>
          <cell r="AP447" t="e">
            <v>#REF!</v>
          </cell>
        </row>
        <row r="448">
          <cell r="C448" t="str">
            <v>TE</v>
          </cell>
          <cell r="AK448">
            <v>0</v>
          </cell>
          <cell r="AP448" t="e">
            <v>#REF!</v>
          </cell>
        </row>
        <row r="449">
          <cell r="C449" t="str">
            <v>RS</v>
          </cell>
          <cell r="AK449">
            <v>0</v>
          </cell>
          <cell r="AP449" t="e">
            <v>#REF!</v>
          </cell>
        </row>
        <row r="450">
          <cell r="C450" t="str">
            <v>RS</v>
          </cell>
          <cell r="AK450">
            <v>0</v>
          </cell>
          <cell r="AP450" t="e">
            <v>#REF!</v>
          </cell>
        </row>
        <row r="451">
          <cell r="C451" t="str">
            <v>RS</v>
          </cell>
          <cell r="AK451">
            <v>0</v>
          </cell>
          <cell r="AP451" t="e">
            <v>#REF!</v>
          </cell>
        </row>
        <row r="452">
          <cell r="C452" t="str">
            <v>VFD</v>
          </cell>
          <cell r="AK452">
            <v>0</v>
          </cell>
          <cell r="AP452" t="e">
            <v>#REF!</v>
          </cell>
        </row>
        <row r="453">
          <cell r="C453" t="str">
            <v>RRP</v>
          </cell>
          <cell r="AK453">
            <v>0</v>
          </cell>
          <cell r="AP453" t="e">
            <v>#REF!</v>
          </cell>
        </row>
        <row r="454">
          <cell r="C454" t="str">
            <v>LEV</v>
          </cell>
          <cell r="AK454">
            <v>0</v>
          </cell>
          <cell r="AP454" t="e">
            <v>#REF!</v>
          </cell>
        </row>
        <row r="455">
          <cell r="C455" t="str">
            <v>FLSP</v>
          </cell>
          <cell r="AK455">
            <v>0</v>
          </cell>
          <cell r="AP455" t="e">
            <v>#REF!</v>
          </cell>
        </row>
        <row r="456">
          <cell r="C456" t="str">
            <v>FLST</v>
          </cell>
          <cell r="AK456">
            <v>0</v>
          </cell>
          <cell r="AP456" t="e">
            <v>#REF!</v>
          </cell>
        </row>
        <row r="457">
          <cell r="C457" t="str">
            <v>ISS</v>
          </cell>
          <cell r="AK457">
            <v>0</v>
          </cell>
          <cell r="AP457" t="e">
            <v>#REF!</v>
          </cell>
        </row>
        <row r="458">
          <cell r="C458" t="str">
            <v>GSS</v>
          </cell>
          <cell r="AK458">
            <v>0</v>
          </cell>
          <cell r="AP458" t="e">
            <v>#REF!</v>
          </cell>
        </row>
        <row r="459">
          <cell r="C459" t="str">
            <v>GSS</v>
          </cell>
          <cell r="AK459">
            <v>0</v>
          </cell>
          <cell r="AP459" t="e">
            <v>#REF!</v>
          </cell>
        </row>
        <row r="460">
          <cell r="C460" t="str">
            <v>GSS</v>
          </cell>
          <cell r="AK460">
            <v>0</v>
          </cell>
          <cell r="AP460" t="e">
            <v>#REF!</v>
          </cell>
        </row>
        <row r="461">
          <cell r="C461" t="str">
            <v>GSS</v>
          </cell>
          <cell r="AK461">
            <v>0</v>
          </cell>
          <cell r="AP461" t="e">
            <v>#REF!</v>
          </cell>
        </row>
        <row r="462">
          <cell r="C462" t="str">
            <v>GSS</v>
          </cell>
          <cell r="AK462">
            <v>0</v>
          </cell>
          <cell r="AP462" t="e">
            <v>#REF!</v>
          </cell>
        </row>
        <row r="463">
          <cell r="C463" t="str">
            <v>GSRP</v>
          </cell>
          <cell r="AK463">
            <v>0</v>
          </cell>
          <cell r="AP463" t="e">
            <v>#REF!</v>
          </cell>
        </row>
        <row r="464">
          <cell r="C464" t="str">
            <v>GSS</v>
          </cell>
          <cell r="AK464">
            <v>0</v>
          </cell>
          <cell r="AP464" t="e">
            <v>#REF!</v>
          </cell>
        </row>
        <row r="465">
          <cell r="C465" t="str">
            <v>PSS</v>
          </cell>
          <cell r="AK465">
            <v>0</v>
          </cell>
          <cell r="AP465" t="e">
            <v>#REF!</v>
          </cell>
        </row>
        <row r="466">
          <cell r="C466" t="str">
            <v>PSP</v>
          </cell>
          <cell r="AK466">
            <v>0</v>
          </cell>
          <cell r="AP466" t="e">
            <v>#REF!</v>
          </cell>
        </row>
        <row r="467">
          <cell r="C467" t="str">
            <v>PSS</v>
          </cell>
          <cell r="AK467">
            <v>0</v>
          </cell>
          <cell r="AP467" t="e">
            <v>#REF!</v>
          </cell>
        </row>
        <row r="468">
          <cell r="C468" t="str">
            <v>CTODS</v>
          </cell>
          <cell r="AK468">
            <v>0</v>
          </cell>
          <cell r="AP468" t="e">
            <v>#REF!</v>
          </cell>
        </row>
        <row r="469">
          <cell r="C469" t="str">
            <v>CTODP</v>
          </cell>
          <cell r="AK469">
            <v>0</v>
          </cell>
          <cell r="AP469" t="e">
            <v>#REF!</v>
          </cell>
        </row>
        <row r="470">
          <cell r="C470" t="str">
            <v>GS3</v>
          </cell>
          <cell r="AK470">
            <v>0</v>
          </cell>
          <cell r="AP470" t="e">
            <v>#REF!</v>
          </cell>
        </row>
        <row r="471">
          <cell r="C471" t="str">
            <v>GS3</v>
          </cell>
          <cell r="AK471">
            <v>0</v>
          </cell>
          <cell r="AP471" t="e">
            <v>#REF!</v>
          </cell>
        </row>
        <row r="472">
          <cell r="C472" t="str">
            <v>GS3</v>
          </cell>
          <cell r="AK472">
            <v>0</v>
          </cell>
          <cell r="AP472" t="e">
            <v>#REF!</v>
          </cell>
        </row>
        <row r="473">
          <cell r="C473" t="str">
            <v>G3RP</v>
          </cell>
          <cell r="AK473">
            <v>0</v>
          </cell>
          <cell r="AP473" t="e">
            <v>#REF!</v>
          </cell>
        </row>
        <row r="474">
          <cell r="C474" t="str">
            <v>GS3</v>
          </cell>
          <cell r="AK474">
            <v>0</v>
          </cell>
          <cell r="AP474" t="e">
            <v>#REF!</v>
          </cell>
        </row>
        <row r="475">
          <cell r="C475" t="str">
            <v>LWC</v>
          </cell>
          <cell r="AK475">
            <v>0</v>
          </cell>
          <cell r="AP475" t="e">
            <v>#REF!</v>
          </cell>
        </row>
        <row r="476">
          <cell r="C476" t="str">
            <v>CSR</v>
          </cell>
          <cell r="AK476">
            <v>0</v>
          </cell>
          <cell r="AP476" t="e">
            <v>#REF!</v>
          </cell>
        </row>
        <row r="477">
          <cell r="C477" t="str">
            <v>CSR</v>
          </cell>
          <cell r="AK477">
            <v>0</v>
          </cell>
          <cell r="AP477" t="e">
            <v>#REF!</v>
          </cell>
        </row>
        <row r="478">
          <cell r="C478" t="str">
            <v>FK</v>
          </cell>
          <cell r="AK478">
            <v>0</v>
          </cell>
          <cell r="AP478" t="e">
            <v>#REF!</v>
          </cell>
        </row>
        <row r="479">
          <cell r="C479" t="str">
            <v>RTS</v>
          </cell>
          <cell r="AK479">
            <v>0</v>
          </cell>
          <cell r="AP479" t="e">
            <v>#REF!</v>
          </cell>
        </row>
        <row r="480">
          <cell r="C480" t="str">
            <v>PSS</v>
          </cell>
          <cell r="AK480">
            <v>0</v>
          </cell>
          <cell r="AP480" t="e">
            <v>#REF!</v>
          </cell>
        </row>
        <row r="481">
          <cell r="C481" t="str">
            <v>PSP</v>
          </cell>
          <cell r="AK481">
            <v>0</v>
          </cell>
          <cell r="AP481" t="e">
            <v>#REF!</v>
          </cell>
        </row>
        <row r="482">
          <cell r="C482" t="str">
            <v>ITODS</v>
          </cell>
          <cell r="AK482">
            <v>0</v>
          </cell>
          <cell r="AP482" t="e">
            <v>#REF!</v>
          </cell>
        </row>
        <row r="483">
          <cell r="C483" t="str">
            <v>ITODP</v>
          </cell>
          <cell r="AK483">
            <v>0</v>
          </cell>
          <cell r="AP483" t="e">
            <v>#REF!</v>
          </cell>
        </row>
        <row r="484">
          <cell r="C484" t="str">
            <v>ITODP</v>
          </cell>
          <cell r="AK484" t="e">
            <v>#REF!</v>
          </cell>
          <cell r="AP484" t="e">
            <v>#REF!</v>
          </cell>
        </row>
        <row r="485">
          <cell r="C485" t="str">
            <v>LE</v>
          </cell>
          <cell r="AK485" t="e">
            <v>#REF!</v>
          </cell>
          <cell r="AP485" t="e">
            <v>#REF!</v>
          </cell>
        </row>
        <row r="486">
          <cell r="C486" t="str">
            <v>LE</v>
          </cell>
          <cell r="AK486" t="e">
            <v>#REF!</v>
          </cell>
          <cell r="AP486" t="e">
            <v>#REF!</v>
          </cell>
        </row>
        <row r="487">
          <cell r="C487" t="str">
            <v>LE</v>
          </cell>
          <cell r="AK487" t="e">
            <v>#REF!</v>
          </cell>
          <cell r="AP487" t="e">
            <v>#REF!</v>
          </cell>
        </row>
        <row r="488">
          <cell r="C488" t="str">
            <v>TE</v>
          </cell>
          <cell r="AK488" t="e">
            <v>#REF!</v>
          </cell>
          <cell r="AP488" t="e">
            <v>#REF!</v>
          </cell>
        </row>
        <row r="489">
          <cell r="C489" t="str">
            <v>TE</v>
          </cell>
          <cell r="AK489" t="e">
            <v>#REF!</v>
          </cell>
          <cell r="AP489" t="e">
            <v>#REF!</v>
          </cell>
        </row>
        <row r="490">
          <cell r="C490" t="str">
            <v>RS</v>
          </cell>
          <cell r="AK490" t="e">
            <v>#REF!</v>
          </cell>
          <cell r="AP490" t="e">
            <v>#REF!</v>
          </cell>
        </row>
        <row r="491">
          <cell r="C491" t="str">
            <v>RS</v>
          </cell>
          <cell r="AK491" t="e">
            <v>#REF!</v>
          </cell>
          <cell r="AP491" t="e">
            <v>#REF!</v>
          </cell>
        </row>
        <row r="492">
          <cell r="C492" t="str">
            <v>RS</v>
          </cell>
          <cell r="AK492" t="e">
            <v>#REF!</v>
          </cell>
          <cell r="AP492" t="e">
            <v>#REF!</v>
          </cell>
        </row>
        <row r="493">
          <cell r="C493" t="str">
            <v>VFD</v>
          </cell>
          <cell r="AK493" t="e">
            <v>#REF!</v>
          </cell>
          <cell r="AP493" t="e">
            <v>#REF!</v>
          </cell>
        </row>
        <row r="494">
          <cell r="C494" t="str">
            <v>RRP</v>
          </cell>
          <cell r="AK494" t="e">
            <v>#REF!</v>
          </cell>
          <cell r="AP494" t="e">
            <v>#REF!</v>
          </cell>
        </row>
        <row r="495">
          <cell r="C495" t="str">
            <v>LEV</v>
          </cell>
          <cell r="AK495" t="e">
            <v>#REF!</v>
          </cell>
          <cell r="AP495" t="e">
            <v>#REF!</v>
          </cell>
        </row>
      </sheetData>
      <sheetData sheetId="33">
        <row r="4">
          <cell r="C4" t="str">
            <v>RLS</v>
          </cell>
          <cell r="K4">
            <v>616.15</v>
          </cell>
        </row>
        <row r="5">
          <cell r="C5" t="str">
            <v>RLS</v>
          </cell>
          <cell r="K5">
            <v>29105.419999999995</v>
          </cell>
        </row>
        <row r="6">
          <cell r="C6" t="str">
            <v>RLS</v>
          </cell>
          <cell r="K6">
            <v>29470.62</v>
          </cell>
        </row>
        <row r="7">
          <cell r="C7" t="str">
            <v>RLS</v>
          </cell>
          <cell r="K7">
            <v>733.5</v>
          </cell>
        </row>
        <row r="8">
          <cell r="C8" t="str">
            <v>RLS</v>
          </cell>
          <cell r="K8">
            <v>5934.2099999999991</v>
          </cell>
        </row>
        <row r="9">
          <cell r="C9" t="str">
            <v>RLS</v>
          </cell>
          <cell r="K9">
            <v>11314.319999999998</v>
          </cell>
        </row>
        <row r="10">
          <cell r="C10" t="str">
            <v>RLS</v>
          </cell>
          <cell r="K10">
            <v>327.64999999999986</v>
          </cell>
        </row>
        <row r="11">
          <cell r="C11" t="str">
            <v>RLS</v>
          </cell>
          <cell r="K11">
            <v>2878.8099999999995</v>
          </cell>
        </row>
        <row r="12">
          <cell r="C12" t="str">
            <v>RLS</v>
          </cell>
          <cell r="K12">
            <v>31592.649999999998</v>
          </cell>
        </row>
        <row r="13">
          <cell r="C13" t="str">
            <v>RLS</v>
          </cell>
          <cell r="K13">
            <v>16846.05</v>
          </cell>
        </row>
        <row r="14">
          <cell r="C14" t="str">
            <v>RLS</v>
          </cell>
          <cell r="K14">
            <v>18593.859999999997</v>
          </cell>
        </row>
        <row r="15">
          <cell r="C15" t="str">
            <v>RLS</v>
          </cell>
          <cell r="K15">
            <v>139540.46999999997</v>
          </cell>
        </row>
        <row r="16">
          <cell r="C16" t="str">
            <v>RLS</v>
          </cell>
          <cell r="K16">
            <v>4298.0800000000017</v>
          </cell>
        </row>
        <row r="17">
          <cell r="C17" t="str">
            <v>RLS</v>
          </cell>
          <cell r="K17">
            <v>10898.92</v>
          </cell>
        </row>
        <row r="18">
          <cell r="C18" t="str">
            <v>RLS</v>
          </cell>
          <cell r="K18">
            <v>18834.649999999998</v>
          </cell>
        </row>
        <row r="19">
          <cell r="C19" t="str">
            <v>RLS</v>
          </cell>
          <cell r="K19">
            <v>138.55000000000001</v>
          </cell>
        </row>
        <row r="20">
          <cell r="C20" t="str">
            <v>RLS</v>
          </cell>
          <cell r="K20">
            <v>89.65</v>
          </cell>
        </row>
        <row r="21">
          <cell r="C21" t="str">
            <v>RLS</v>
          </cell>
          <cell r="K21">
            <v>374.9</v>
          </cell>
        </row>
        <row r="22">
          <cell r="C22" t="str">
            <v>RLS</v>
          </cell>
          <cell r="K22">
            <v>1996.75</v>
          </cell>
        </row>
        <row r="23">
          <cell r="C23" t="str">
            <v>RLS</v>
          </cell>
          <cell r="K23">
            <v>863.9</v>
          </cell>
        </row>
        <row r="24">
          <cell r="C24" t="str">
            <v>RLS</v>
          </cell>
          <cell r="K24">
            <v>668.3</v>
          </cell>
        </row>
        <row r="25">
          <cell r="C25" t="str">
            <v>RLS</v>
          </cell>
          <cell r="K25">
            <v>3823.9299999999989</v>
          </cell>
        </row>
        <row r="26">
          <cell r="C26" t="str">
            <v>RLS</v>
          </cell>
          <cell r="K26">
            <v>3985.35</v>
          </cell>
        </row>
        <row r="27">
          <cell r="C27" t="str">
            <v>RLS</v>
          </cell>
          <cell r="K27">
            <v>419.18</v>
          </cell>
        </row>
        <row r="28">
          <cell r="C28" t="str">
            <v>RLS</v>
          </cell>
          <cell r="K28">
            <v>0</v>
          </cell>
        </row>
        <row r="29">
          <cell r="C29" t="str">
            <v>RLS</v>
          </cell>
          <cell r="K29">
            <v>317.85000000000002</v>
          </cell>
        </row>
        <row r="30">
          <cell r="C30" t="str">
            <v>RLS</v>
          </cell>
          <cell r="K30">
            <v>138.55000000000001</v>
          </cell>
        </row>
        <row r="31">
          <cell r="C31" t="str">
            <v>RLS</v>
          </cell>
          <cell r="K31">
            <v>374.89999999999986</v>
          </cell>
        </row>
        <row r="32">
          <cell r="C32" t="str">
            <v>RLS</v>
          </cell>
          <cell r="K32">
            <v>32.6</v>
          </cell>
        </row>
        <row r="33">
          <cell r="C33" t="str">
            <v>RLS</v>
          </cell>
          <cell r="K33">
            <v>1776.7</v>
          </cell>
        </row>
        <row r="34">
          <cell r="C34" t="str">
            <v>RLS</v>
          </cell>
          <cell r="K34">
            <v>18834.240000000002</v>
          </cell>
        </row>
        <row r="35">
          <cell r="C35" t="str">
            <v>RLS</v>
          </cell>
          <cell r="K35">
            <v>350.45</v>
          </cell>
        </row>
        <row r="36">
          <cell r="C36" t="str">
            <v>RLS</v>
          </cell>
          <cell r="K36">
            <v>18264.09</v>
          </cell>
        </row>
        <row r="37">
          <cell r="C37" t="str">
            <v>RLS</v>
          </cell>
          <cell r="K37">
            <v>334.15</v>
          </cell>
        </row>
        <row r="38">
          <cell r="C38" t="str">
            <v>RLS</v>
          </cell>
          <cell r="K38">
            <v>969.85</v>
          </cell>
        </row>
        <row r="39">
          <cell r="C39" t="str">
            <v>RLS</v>
          </cell>
          <cell r="K39">
            <v>448.25</v>
          </cell>
        </row>
        <row r="40">
          <cell r="C40" t="str">
            <v>RLS</v>
          </cell>
          <cell r="K40">
            <v>1537.59</v>
          </cell>
        </row>
        <row r="41">
          <cell r="C41" t="str">
            <v>RLS</v>
          </cell>
          <cell r="K41">
            <v>3488.2</v>
          </cell>
        </row>
        <row r="42">
          <cell r="C42" t="str">
            <v>RLS</v>
          </cell>
          <cell r="K42">
            <v>187.45</v>
          </cell>
        </row>
        <row r="43">
          <cell r="C43" t="str">
            <v>RLS</v>
          </cell>
          <cell r="K43">
            <v>4209.78</v>
          </cell>
        </row>
        <row r="44">
          <cell r="C44" t="str">
            <v>RLS</v>
          </cell>
          <cell r="K44">
            <v>277.10000000000002</v>
          </cell>
        </row>
        <row r="45">
          <cell r="C45" t="str">
            <v>RLS</v>
          </cell>
          <cell r="K45">
            <v>326.00000000000011</v>
          </cell>
        </row>
        <row r="46">
          <cell r="C46" t="str">
            <v>RLS</v>
          </cell>
          <cell r="K46">
            <v>431.9500000000001</v>
          </cell>
        </row>
        <row r="47">
          <cell r="C47" t="str">
            <v>RLS</v>
          </cell>
          <cell r="K47">
            <v>2119.0000000000005</v>
          </cell>
        </row>
        <row r="48">
          <cell r="C48" t="str">
            <v>RLS</v>
          </cell>
          <cell r="K48">
            <v>1564.8</v>
          </cell>
        </row>
        <row r="49">
          <cell r="C49" t="str">
            <v>RLS</v>
          </cell>
          <cell r="K49">
            <v>105.95</v>
          </cell>
        </row>
        <row r="50">
          <cell r="C50" t="str">
            <v>RLS</v>
          </cell>
          <cell r="K50">
            <v>366.75</v>
          </cell>
        </row>
        <row r="51">
          <cell r="C51" t="str">
            <v>RLS</v>
          </cell>
          <cell r="K51">
            <v>81.499999999999972</v>
          </cell>
        </row>
        <row r="52">
          <cell r="C52" t="str">
            <v>RLS</v>
          </cell>
          <cell r="K52">
            <v>1589.25</v>
          </cell>
        </row>
        <row r="53">
          <cell r="C53" t="str">
            <v>RLS</v>
          </cell>
          <cell r="K53">
            <v>0</v>
          </cell>
        </row>
        <row r="54">
          <cell r="C54" t="str">
            <v>RLS</v>
          </cell>
          <cell r="K54">
            <v>16.3</v>
          </cell>
        </row>
        <row r="55">
          <cell r="C55" t="str">
            <v>RLS</v>
          </cell>
          <cell r="K55">
            <v>301.55</v>
          </cell>
        </row>
        <row r="56">
          <cell r="C56" t="str">
            <v>RLS</v>
          </cell>
          <cell r="K56">
            <v>0</v>
          </cell>
        </row>
        <row r="57">
          <cell r="C57" t="str">
            <v>RLS</v>
          </cell>
          <cell r="K57">
            <v>0</v>
          </cell>
        </row>
        <row r="58">
          <cell r="C58" t="str">
            <v>RLS</v>
          </cell>
          <cell r="K58">
            <v>54421</v>
          </cell>
        </row>
        <row r="59">
          <cell r="C59" t="str">
            <v>RLS</v>
          </cell>
          <cell r="K59">
            <v>78725.530000000013</v>
          </cell>
        </row>
        <row r="60">
          <cell r="C60" t="str">
            <v>RLS</v>
          </cell>
          <cell r="K60">
            <v>45611.17</v>
          </cell>
        </row>
        <row r="61">
          <cell r="C61" t="str">
            <v>RLS</v>
          </cell>
          <cell r="K61">
            <v>3367.79</v>
          </cell>
        </row>
        <row r="62">
          <cell r="C62" t="str">
            <v>RLS</v>
          </cell>
          <cell r="K62">
            <v>107764.42000000001</v>
          </cell>
        </row>
        <row r="63">
          <cell r="C63" t="str">
            <v>RLS</v>
          </cell>
          <cell r="K63">
            <v>28031.72</v>
          </cell>
        </row>
        <row r="64">
          <cell r="C64" t="str">
            <v>RLS</v>
          </cell>
          <cell r="K64">
            <v>40.75</v>
          </cell>
        </row>
        <row r="65">
          <cell r="C65" t="str">
            <v>RLS</v>
          </cell>
          <cell r="K65">
            <v>211.9</v>
          </cell>
        </row>
        <row r="66">
          <cell r="C66" t="str">
            <v>RLS</v>
          </cell>
          <cell r="K66">
            <v>16.3</v>
          </cell>
        </row>
        <row r="67">
          <cell r="C67" t="str">
            <v>RLS</v>
          </cell>
          <cell r="K67">
            <v>4127.0199999999995</v>
          </cell>
        </row>
        <row r="68">
          <cell r="C68" t="str">
            <v>RLS</v>
          </cell>
          <cell r="K68">
            <v>440.0999999999998</v>
          </cell>
        </row>
        <row r="69">
          <cell r="C69" t="str">
            <v>RLS</v>
          </cell>
          <cell r="K69">
            <v>16.3</v>
          </cell>
        </row>
        <row r="70">
          <cell r="C70" t="str">
            <v>RLS</v>
          </cell>
          <cell r="K70">
            <v>3289.3700000000013</v>
          </cell>
        </row>
        <row r="71">
          <cell r="C71" t="str">
            <v>RLS</v>
          </cell>
          <cell r="K71">
            <v>497.15000000000026</v>
          </cell>
        </row>
        <row r="72">
          <cell r="C72" t="str">
            <v>RLS</v>
          </cell>
          <cell r="K72">
            <v>0</v>
          </cell>
        </row>
        <row r="73">
          <cell r="C73" t="str">
            <v>RLS</v>
          </cell>
          <cell r="K73">
            <v>163</v>
          </cell>
        </row>
        <row r="74">
          <cell r="C74" t="str">
            <v>RLS</v>
          </cell>
          <cell r="K74">
            <v>32.6</v>
          </cell>
        </row>
        <row r="75">
          <cell r="C75" t="str">
            <v>RLS</v>
          </cell>
          <cell r="K75">
            <v>379.48999999999984</v>
          </cell>
        </row>
        <row r="76">
          <cell r="C76" t="str">
            <v>RLS</v>
          </cell>
          <cell r="K76">
            <v>16.3</v>
          </cell>
        </row>
        <row r="77">
          <cell r="C77" t="str">
            <v>RLS</v>
          </cell>
          <cell r="K77">
            <v>105.95</v>
          </cell>
        </row>
        <row r="78">
          <cell r="C78" t="str">
            <v>RLS</v>
          </cell>
          <cell r="K78">
            <v>612.66</v>
          </cell>
        </row>
        <row r="79">
          <cell r="C79" t="str">
            <v>RLS</v>
          </cell>
          <cell r="K79">
            <v>17469.04</v>
          </cell>
        </row>
        <row r="80">
          <cell r="C80" t="str">
            <v>RLS</v>
          </cell>
          <cell r="K80">
            <v>9966.1</v>
          </cell>
        </row>
        <row r="81">
          <cell r="C81" t="str">
            <v>RLS</v>
          </cell>
          <cell r="K81">
            <v>393.44</v>
          </cell>
        </row>
        <row r="82">
          <cell r="C82" t="str">
            <v>RLS</v>
          </cell>
          <cell r="K82">
            <v>5751.8199999999988</v>
          </cell>
        </row>
        <row r="83">
          <cell r="C83" t="str">
            <v>RLS</v>
          </cell>
          <cell r="K83">
            <v>10064.439999999999</v>
          </cell>
        </row>
        <row r="84">
          <cell r="C84" t="str">
            <v>RLS</v>
          </cell>
          <cell r="K84">
            <v>317.4000000000002</v>
          </cell>
        </row>
        <row r="85">
          <cell r="C85" t="str">
            <v>RLS</v>
          </cell>
          <cell r="K85">
            <v>2631.6299999999992</v>
          </cell>
        </row>
        <row r="86">
          <cell r="C86" t="str">
            <v>RLS</v>
          </cell>
          <cell r="K86">
            <v>24620.309999999998</v>
          </cell>
        </row>
        <row r="87">
          <cell r="C87" t="str">
            <v>RLS</v>
          </cell>
          <cell r="K87">
            <v>8647.15</v>
          </cell>
        </row>
        <row r="88">
          <cell r="C88" t="str">
            <v>RLS</v>
          </cell>
          <cell r="K88">
            <v>14963.57</v>
          </cell>
        </row>
        <row r="89">
          <cell r="C89" t="str">
            <v>RLS</v>
          </cell>
          <cell r="K89">
            <v>136741.97</v>
          </cell>
        </row>
        <row r="90">
          <cell r="C90" t="str">
            <v>RLS</v>
          </cell>
          <cell r="K90">
            <v>3838.65</v>
          </cell>
        </row>
        <row r="91">
          <cell r="C91" t="str">
            <v>RLS</v>
          </cell>
          <cell r="K91">
            <v>10756.589999999998</v>
          </cell>
        </row>
        <row r="92">
          <cell r="C92" t="str">
            <v>RLS</v>
          </cell>
          <cell r="K92">
            <v>16817.12</v>
          </cell>
        </row>
        <row r="93">
          <cell r="C93" t="str">
            <v>RLS</v>
          </cell>
          <cell r="K93">
            <v>122.25</v>
          </cell>
        </row>
        <row r="94">
          <cell r="C94" t="str">
            <v>RLS</v>
          </cell>
          <cell r="K94">
            <v>73.349999999999994</v>
          </cell>
        </row>
        <row r="95">
          <cell r="C95" t="str">
            <v>RLS</v>
          </cell>
          <cell r="K95">
            <v>374.9</v>
          </cell>
        </row>
        <row r="96">
          <cell r="C96" t="str">
            <v>RLS</v>
          </cell>
          <cell r="K96">
            <v>1703.35</v>
          </cell>
        </row>
        <row r="97">
          <cell r="C97" t="str">
            <v>RLS</v>
          </cell>
          <cell r="K97">
            <v>863.9</v>
          </cell>
        </row>
        <row r="98">
          <cell r="C98" t="str">
            <v>RLS</v>
          </cell>
          <cell r="K98">
            <v>668.3</v>
          </cell>
        </row>
        <row r="99">
          <cell r="C99" t="str">
            <v>RLS</v>
          </cell>
          <cell r="K99">
            <v>2113.9199999999992</v>
          </cell>
        </row>
        <row r="100">
          <cell r="C100" t="str">
            <v>RLS</v>
          </cell>
          <cell r="K100">
            <v>285.25</v>
          </cell>
        </row>
        <row r="101">
          <cell r="C101" t="str">
            <v>RLS</v>
          </cell>
          <cell r="K101">
            <v>187.45</v>
          </cell>
        </row>
        <row r="102">
          <cell r="C102" t="str">
            <v>RLS</v>
          </cell>
          <cell r="K102">
            <v>0</v>
          </cell>
        </row>
        <row r="103">
          <cell r="C103" t="str">
            <v>RLS</v>
          </cell>
          <cell r="K103">
            <v>252.65</v>
          </cell>
        </row>
        <row r="104">
          <cell r="C104" t="str">
            <v>RLS</v>
          </cell>
          <cell r="K104">
            <v>138.55000000000001</v>
          </cell>
        </row>
        <row r="105">
          <cell r="C105" t="str">
            <v>RLS</v>
          </cell>
          <cell r="K105">
            <v>432.0900000000002</v>
          </cell>
        </row>
        <row r="106">
          <cell r="C106" t="str">
            <v>RLS</v>
          </cell>
          <cell r="K106">
            <v>32.6</v>
          </cell>
        </row>
        <row r="107">
          <cell r="C107" t="str">
            <v>RLS</v>
          </cell>
          <cell r="K107">
            <v>1670.75</v>
          </cell>
        </row>
        <row r="108">
          <cell r="C108" t="str">
            <v>RLS</v>
          </cell>
          <cell r="K108">
            <v>19855.219999999998</v>
          </cell>
        </row>
        <row r="109">
          <cell r="C109" t="str">
            <v>RLS</v>
          </cell>
          <cell r="K109">
            <v>317.85000000000002</v>
          </cell>
        </row>
        <row r="110">
          <cell r="C110" t="str">
            <v>RLS</v>
          </cell>
          <cell r="K110">
            <v>15167.800000000003</v>
          </cell>
        </row>
        <row r="111">
          <cell r="C111" t="str">
            <v>RLS</v>
          </cell>
          <cell r="K111">
            <v>334.15</v>
          </cell>
        </row>
        <row r="112">
          <cell r="C112" t="str">
            <v>RLS</v>
          </cell>
          <cell r="K112">
            <v>969.85</v>
          </cell>
        </row>
        <row r="113">
          <cell r="C113" t="str">
            <v>RLS</v>
          </cell>
          <cell r="K113">
            <v>448.25</v>
          </cell>
        </row>
        <row r="114">
          <cell r="C114" t="str">
            <v>RLS</v>
          </cell>
          <cell r="K114">
            <v>1499.6</v>
          </cell>
        </row>
        <row r="115">
          <cell r="C115" t="str">
            <v>RLS</v>
          </cell>
          <cell r="K115">
            <v>3445.2600000000007</v>
          </cell>
        </row>
        <row r="116">
          <cell r="C116" t="str">
            <v>RLS</v>
          </cell>
          <cell r="K116">
            <v>163</v>
          </cell>
        </row>
        <row r="117">
          <cell r="C117" t="str">
            <v>RLS</v>
          </cell>
          <cell r="K117">
            <v>1163.0799999999997</v>
          </cell>
        </row>
        <row r="118">
          <cell r="C118" t="str">
            <v>RLS</v>
          </cell>
          <cell r="K118">
            <v>220.05</v>
          </cell>
        </row>
        <row r="119">
          <cell r="C119" t="str">
            <v>RLS</v>
          </cell>
          <cell r="K119">
            <v>326.00000000000011</v>
          </cell>
        </row>
        <row r="120">
          <cell r="C120" t="str">
            <v>RLS</v>
          </cell>
          <cell r="K120">
            <v>431.9500000000001</v>
          </cell>
        </row>
        <row r="121">
          <cell r="C121" t="str">
            <v>RLS</v>
          </cell>
          <cell r="K121">
            <v>2189.5300000000011</v>
          </cell>
        </row>
        <row r="122">
          <cell r="C122" t="str">
            <v>RLS</v>
          </cell>
          <cell r="K122">
            <v>1776.7</v>
          </cell>
        </row>
        <row r="123">
          <cell r="C123" t="str">
            <v>RLS</v>
          </cell>
          <cell r="K123">
            <v>105.95</v>
          </cell>
        </row>
        <row r="124">
          <cell r="C124" t="str">
            <v>RLS</v>
          </cell>
          <cell r="K124">
            <v>366.75</v>
          </cell>
        </row>
        <row r="125">
          <cell r="C125" t="str">
            <v>RLS</v>
          </cell>
          <cell r="K125">
            <v>81.499999999999972</v>
          </cell>
        </row>
        <row r="126">
          <cell r="C126" t="str">
            <v>RLS</v>
          </cell>
          <cell r="K126">
            <v>1627.6099999999997</v>
          </cell>
        </row>
        <row r="127">
          <cell r="C127" t="str">
            <v>RLS</v>
          </cell>
          <cell r="K127">
            <v>0</v>
          </cell>
        </row>
        <row r="128">
          <cell r="C128" t="str">
            <v>RLS</v>
          </cell>
          <cell r="K128">
            <v>16.3</v>
          </cell>
        </row>
        <row r="129">
          <cell r="C129" t="str">
            <v>RLS</v>
          </cell>
          <cell r="K129">
            <v>285.25</v>
          </cell>
        </row>
        <row r="130">
          <cell r="C130" t="str">
            <v>RLS</v>
          </cell>
          <cell r="K130">
            <v>0</v>
          </cell>
        </row>
        <row r="131">
          <cell r="C131" t="str">
            <v>RLS</v>
          </cell>
          <cell r="K131">
            <v>0</v>
          </cell>
        </row>
        <row r="132">
          <cell r="C132" t="str">
            <v>RLS</v>
          </cell>
          <cell r="K132">
            <v>30050.2</v>
          </cell>
        </row>
        <row r="133">
          <cell r="C133" t="str">
            <v>RLS</v>
          </cell>
          <cell r="K133">
            <v>26150.010000000002</v>
          </cell>
        </row>
        <row r="134">
          <cell r="C134" t="str">
            <v>RLS</v>
          </cell>
          <cell r="K134">
            <v>28710.879999999994</v>
          </cell>
        </row>
        <row r="135">
          <cell r="C135" t="str">
            <v>RLS</v>
          </cell>
          <cell r="K135">
            <v>3262.1800000000003</v>
          </cell>
        </row>
        <row r="136">
          <cell r="C136" t="str">
            <v>RLS</v>
          </cell>
          <cell r="K136">
            <v>103022.05000000002</v>
          </cell>
        </row>
        <row r="137">
          <cell r="C137" t="str">
            <v>RLS</v>
          </cell>
          <cell r="K137">
            <v>27206.729999999996</v>
          </cell>
        </row>
        <row r="138">
          <cell r="C138" t="str">
            <v>RLS</v>
          </cell>
          <cell r="K138">
            <v>32.6</v>
          </cell>
        </row>
        <row r="139">
          <cell r="C139" t="str">
            <v>RLS</v>
          </cell>
          <cell r="K139">
            <v>244.5</v>
          </cell>
        </row>
        <row r="140">
          <cell r="C140" t="str">
            <v>RLS</v>
          </cell>
          <cell r="K140">
            <v>16.3</v>
          </cell>
        </row>
        <row r="141">
          <cell r="C141" t="str">
            <v>RLS</v>
          </cell>
          <cell r="K141">
            <v>4202.9799999999987</v>
          </cell>
        </row>
        <row r="142">
          <cell r="C142" t="str">
            <v>RLS</v>
          </cell>
          <cell r="K142">
            <v>440.0999999999998</v>
          </cell>
        </row>
        <row r="143">
          <cell r="C143" t="str">
            <v>RLS</v>
          </cell>
          <cell r="K143">
            <v>16.3</v>
          </cell>
        </row>
        <row r="144">
          <cell r="C144" t="str">
            <v>RLS</v>
          </cell>
          <cell r="K144">
            <v>3001.5400000000004</v>
          </cell>
        </row>
        <row r="145">
          <cell r="C145" t="str">
            <v>RLS</v>
          </cell>
          <cell r="K145">
            <v>480.84999999999985</v>
          </cell>
        </row>
        <row r="146">
          <cell r="C146" t="str">
            <v>RLS</v>
          </cell>
          <cell r="K146">
            <v>0</v>
          </cell>
        </row>
        <row r="147">
          <cell r="C147" t="str">
            <v>RLS</v>
          </cell>
          <cell r="K147">
            <v>163</v>
          </cell>
        </row>
        <row r="148">
          <cell r="C148" t="str">
            <v>RLS</v>
          </cell>
          <cell r="K148">
            <v>32.6</v>
          </cell>
        </row>
        <row r="149">
          <cell r="C149" t="str">
            <v>RLS</v>
          </cell>
          <cell r="K149">
            <v>457.13999999999993</v>
          </cell>
        </row>
        <row r="150">
          <cell r="C150" t="str">
            <v>RLS</v>
          </cell>
          <cell r="K150">
            <v>16.3</v>
          </cell>
        </row>
        <row r="151">
          <cell r="C151" t="str">
            <v>RLS</v>
          </cell>
          <cell r="K151">
            <v>105.95</v>
          </cell>
        </row>
        <row r="152">
          <cell r="C152" t="str">
            <v>RLS</v>
          </cell>
          <cell r="K152">
            <v>612.35</v>
          </cell>
        </row>
        <row r="153">
          <cell r="C153" t="str">
            <v>RLS</v>
          </cell>
          <cell r="K153">
            <v>40200.119999999995</v>
          </cell>
        </row>
        <row r="154">
          <cell r="C154" t="str">
            <v>RLS</v>
          </cell>
          <cell r="K154">
            <v>48435.469999999994</v>
          </cell>
        </row>
        <row r="155">
          <cell r="C155" t="str">
            <v>RLS</v>
          </cell>
          <cell r="K155">
            <v>594.95000000000005</v>
          </cell>
        </row>
        <row r="156">
          <cell r="C156" t="str">
            <v>RLS</v>
          </cell>
          <cell r="K156">
            <v>6150.15</v>
          </cell>
        </row>
        <row r="157">
          <cell r="C157" t="str">
            <v>RLS</v>
          </cell>
          <cell r="K157">
            <v>12487.960000000001</v>
          </cell>
        </row>
        <row r="158">
          <cell r="C158" t="str">
            <v>RLS</v>
          </cell>
          <cell r="K158">
            <v>350.45</v>
          </cell>
        </row>
        <row r="159">
          <cell r="C159" t="str">
            <v>RLS</v>
          </cell>
          <cell r="K159">
            <v>2876.9499999999989</v>
          </cell>
        </row>
        <row r="160">
          <cell r="C160" t="str">
            <v>RLS</v>
          </cell>
          <cell r="K160">
            <v>37859.86</v>
          </cell>
        </row>
        <row r="161">
          <cell r="C161" t="str">
            <v>RLS</v>
          </cell>
          <cell r="K161">
            <v>25043.880000000012</v>
          </cell>
        </row>
        <row r="162">
          <cell r="C162" t="str">
            <v>RLS</v>
          </cell>
          <cell r="K162">
            <v>22433.600000000006</v>
          </cell>
        </row>
        <row r="163">
          <cell r="C163" t="str">
            <v>RLS</v>
          </cell>
          <cell r="K163">
            <v>142391.20999999996</v>
          </cell>
        </row>
        <row r="164">
          <cell r="C164" t="str">
            <v>RLS</v>
          </cell>
          <cell r="K164">
            <v>4751.45</v>
          </cell>
        </row>
        <row r="165">
          <cell r="C165" t="str">
            <v>RLS</v>
          </cell>
          <cell r="K165">
            <v>11027.320000000002</v>
          </cell>
        </row>
        <row r="166">
          <cell r="C166" t="str">
            <v>RLS</v>
          </cell>
          <cell r="K166">
            <v>20791.79</v>
          </cell>
        </row>
        <row r="167">
          <cell r="C167" t="str">
            <v>RLS</v>
          </cell>
          <cell r="K167">
            <v>154.85</v>
          </cell>
        </row>
        <row r="168">
          <cell r="C168" t="str">
            <v>RLS</v>
          </cell>
          <cell r="K168">
            <v>105.95</v>
          </cell>
        </row>
        <row r="169">
          <cell r="C169" t="str">
            <v>RLS</v>
          </cell>
          <cell r="K169">
            <v>374.9</v>
          </cell>
        </row>
        <row r="170">
          <cell r="C170" t="str">
            <v>RLS</v>
          </cell>
          <cell r="K170">
            <v>2290.15</v>
          </cell>
        </row>
        <row r="171">
          <cell r="C171" t="str">
            <v>RLS</v>
          </cell>
          <cell r="K171">
            <v>863.9</v>
          </cell>
        </row>
        <row r="172">
          <cell r="C172" t="str">
            <v>RLS</v>
          </cell>
          <cell r="K172">
            <v>668.3</v>
          </cell>
        </row>
        <row r="173">
          <cell r="C173" t="str">
            <v>RLS</v>
          </cell>
          <cell r="K173">
            <v>5956.61</v>
          </cell>
        </row>
        <row r="174">
          <cell r="C174" t="str">
            <v>RLS</v>
          </cell>
          <cell r="K174">
            <v>7669.15</v>
          </cell>
        </row>
        <row r="175">
          <cell r="C175" t="str">
            <v>RLS</v>
          </cell>
          <cell r="K175">
            <v>631.94000000000005</v>
          </cell>
        </row>
        <row r="176">
          <cell r="C176" t="str">
            <v>RLS</v>
          </cell>
          <cell r="K176">
            <v>0</v>
          </cell>
        </row>
        <row r="177">
          <cell r="C177" t="str">
            <v>RLS</v>
          </cell>
          <cell r="K177">
            <v>383.05</v>
          </cell>
        </row>
        <row r="178">
          <cell r="C178" t="str">
            <v>RLS</v>
          </cell>
          <cell r="K178">
            <v>138.55000000000001</v>
          </cell>
        </row>
        <row r="179">
          <cell r="C179" t="str">
            <v>RLS</v>
          </cell>
          <cell r="K179">
            <v>399.35000000000014</v>
          </cell>
        </row>
        <row r="180">
          <cell r="C180" t="str">
            <v>RLS</v>
          </cell>
          <cell r="K180">
            <v>2.1200000000000188</v>
          </cell>
        </row>
        <row r="181">
          <cell r="C181" t="str">
            <v>RLS</v>
          </cell>
          <cell r="K181">
            <v>1874.97</v>
          </cell>
        </row>
        <row r="182">
          <cell r="C182" t="str">
            <v>RLS</v>
          </cell>
          <cell r="K182">
            <v>23792.39</v>
          </cell>
        </row>
        <row r="183">
          <cell r="C183" t="str">
            <v>RLS</v>
          </cell>
          <cell r="K183">
            <v>307.76</v>
          </cell>
        </row>
        <row r="184">
          <cell r="C184" t="str">
            <v>RLS</v>
          </cell>
          <cell r="K184">
            <v>15465.86</v>
          </cell>
        </row>
        <row r="185">
          <cell r="C185" t="str">
            <v>RLS</v>
          </cell>
          <cell r="K185">
            <v>334.15</v>
          </cell>
        </row>
        <row r="186">
          <cell r="C186" t="str">
            <v>RLS</v>
          </cell>
          <cell r="K186">
            <v>969.85</v>
          </cell>
        </row>
        <row r="187">
          <cell r="C187" t="str">
            <v>RLS</v>
          </cell>
          <cell r="K187">
            <v>541.45000000000005</v>
          </cell>
        </row>
        <row r="188">
          <cell r="C188" t="str">
            <v>RLS</v>
          </cell>
          <cell r="K188">
            <v>1556.65</v>
          </cell>
        </row>
        <row r="189">
          <cell r="C189" t="str">
            <v>RLS</v>
          </cell>
          <cell r="K189">
            <v>3237.8199999999997</v>
          </cell>
        </row>
        <row r="190">
          <cell r="C190" t="str">
            <v>RLS</v>
          </cell>
          <cell r="K190">
            <v>211.9</v>
          </cell>
        </row>
        <row r="191">
          <cell r="C191" t="str">
            <v>RLS</v>
          </cell>
          <cell r="K191">
            <v>7401.6</v>
          </cell>
        </row>
        <row r="192">
          <cell r="C192" t="str">
            <v>RLS</v>
          </cell>
          <cell r="K192">
            <v>317.85000000000002</v>
          </cell>
        </row>
        <row r="193">
          <cell r="C193" t="str">
            <v>RLS</v>
          </cell>
          <cell r="K193">
            <v>326.00000000000011</v>
          </cell>
        </row>
        <row r="194">
          <cell r="C194" t="str">
            <v>RLS</v>
          </cell>
          <cell r="K194">
            <v>431.9500000000001</v>
          </cell>
        </row>
        <row r="195">
          <cell r="C195" t="str">
            <v>RLS</v>
          </cell>
          <cell r="K195">
            <v>2200.5000000000005</v>
          </cell>
        </row>
        <row r="196">
          <cell r="C196" t="str">
            <v>RLS</v>
          </cell>
          <cell r="K196">
            <v>1670.75</v>
          </cell>
        </row>
        <row r="197">
          <cell r="C197" t="str">
            <v>RLS</v>
          </cell>
          <cell r="K197">
            <v>105.95</v>
          </cell>
        </row>
        <row r="198">
          <cell r="C198" t="str">
            <v>RLS</v>
          </cell>
          <cell r="K198">
            <v>366.75</v>
          </cell>
        </row>
        <row r="199">
          <cell r="C199" t="str">
            <v>RLS</v>
          </cell>
          <cell r="K199">
            <v>81.499999999999972</v>
          </cell>
        </row>
        <row r="200">
          <cell r="C200" t="str">
            <v>RLS</v>
          </cell>
          <cell r="K200">
            <v>1613.7</v>
          </cell>
        </row>
        <row r="201">
          <cell r="C201" t="str">
            <v>RLS</v>
          </cell>
          <cell r="K201">
            <v>0</v>
          </cell>
        </row>
        <row r="202">
          <cell r="C202" t="str">
            <v>RLS</v>
          </cell>
          <cell r="K202">
            <v>16.3</v>
          </cell>
        </row>
        <row r="203">
          <cell r="C203" t="str">
            <v>RLS</v>
          </cell>
          <cell r="K203">
            <v>232.83000000000004</v>
          </cell>
        </row>
        <row r="204">
          <cell r="C204" t="str">
            <v>DSK</v>
          </cell>
          <cell r="K204">
            <v>0</v>
          </cell>
        </row>
        <row r="205">
          <cell r="C205" t="str">
            <v>DSK</v>
          </cell>
          <cell r="K205">
            <v>0</v>
          </cell>
        </row>
        <row r="206">
          <cell r="C206" t="str">
            <v>LS</v>
          </cell>
          <cell r="K206">
            <v>191948.96</v>
          </cell>
        </row>
        <row r="207">
          <cell r="C207" t="str">
            <v>LS</v>
          </cell>
          <cell r="K207">
            <v>331731.02</v>
          </cell>
        </row>
        <row r="208">
          <cell r="C208" t="str">
            <v>LS</v>
          </cell>
          <cell r="K208">
            <v>-474.2900000000036</v>
          </cell>
        </row>
        <row r="209">
          <cell r="C209" t="str">
            <v>LS</v>
          </cell>
          <cell r="K209">
            <v>8567.33</v>
          </cell>
        </row>
        <row r="210">
          <cell r="C210" t="str">
            <v>LS</v>
          </cell>
          <cell r="K210">
            <v>302864.02</v>
          </cell>
        </row>
        <row r="211">
          <cell r="C211" t="str">
            <v>LS</v>
          </cell>
          <cell r="K211">
            <v>84823.180000000008</v>
          </cell>
        </row>
        <row r="212">
          <cell r="C212" t="str">
            <v>LS</v>
          </cell>
          <cell r="K212">
            <v>0</v>
          </cell>
        </row>
        <row r="213">
          <cell r="C213" t="str">
            <v>LS</v>
          </cell>
          <cell r="K213">
            <v>736.88000000000011</v>
          </cell>
        </row>
        <row r="214">
          <cell r="C214" t="str">
            <v>LS</v>
          </cell>
          <cell r="K214">
            <v>59.82</v>
          </cell>
        </row>
        <row r="215">
          <cell r="C215" t="str">
            <v>LS</v>
          </cell>
          <cell r="K215">
            <v>17991.57</v>
          </cell>
        </row>
        <row r="216">
          <cell r="C216" t="str">
            <v>LS</v>
          </cell>
          <cell r="K216">
            <v>1997.32</v>
          </cell>
        </row>
        <row r="217">
          <cell r="C217" t="str">
            <v>LS</v>
          </cell>
          <cell r="K217">
            <v>52.74</v>
          </cell>
        </row>
        <row r="218">
          <cell r="C218" t="str">
            <v>LS</v>
          </cell>
          <cell r="K218">
            <v>14883.27</v>
          </cell>
        </row>
        <row r="219">
          <cell r="C219" t="str">
            <v>LS</v>
          </cell>
          <cell r="K219">
            <v>2145.1500000000005</v>
          </cell>
        </row>
        <row r="220">
          <cell r="C220" t="str">
            <v>LS</v>
          </cell>
          <cell r="K220">
            <v>0</v>
          </cell>
        </row>
        <row r="221">
          <cell r="C221" t="str">
            <v>LS</v>
          </cell>
          <cell r="K221">
            <v>704.4</v>
          </cell>
        </row>
        <row r="222">
          <cell r="C222" t="str">
            <v>LS</v>
          </cell>
          <cell r="K222">
            <v>136.44</v>
          </cell>
        </row>
        <row r="223">
          <cell r="C223" t="str">
            <v>LS</v>
          </cell>
          <cell r="K223">
            <v>1948.86</v>
          </cell>
        </row>
        <row r="224">
          <cell r="C224" t="str">
            <v>LS</v>
          </cell>
          <cell r="K224">
            <v>64.56</v>
          </cell>
        </row>
        <row r="225">
          <cell r="C225" t="str">
            <v>LS</v>
          </cell>
          <cell r="K225">
            <v>428.35</v>
          </cell>
        </row>
        <row r="226">
          <cell r="C226" t="str">
            <v>LS</v>
          </cell>
          <cell r="K226">
            <v>2571.17</v>
          </cell>
        </row>
        <row r="227">
          <cell r="C227" t="str">
            <v>LS</v>
          </cell>
          <cell r="K227">
            <v>123594.13</v>
          </cell>
        </row>
        <row r="228">
          <cell r="C228" t="str">
            <v>LS</v>
          </cell>
          <cell r="K228">
            <v>-292.69999999999504</v>
          </cell>
        </row>
        <row r="229">
          <cell r="C229" t="str">
            <v>LS</v>
          </cell>
          <cell r="K229">
            <v>0</v>
          </cell>
        </row>
        <row r="230">
          <cell r="C230" t="str">
            <v>LS</v>
          </cell>
          <cell r="K230">
            <v>-78.230000000001269</v>
          </cell>
        </row>
        <row r="231">
          <cell r="C231" t="str">
            <v>LS</v>
          </cell>
          <cell r="K231">
            <v>-70.659999999999854</v>
          </cell>
        </row>
        <row r="232">
          <cell r="C232" t="str">
            <v>LS</v>
          </cell>
          <cell r="K232">
            <v>5.6843418860808015E-14</v>
          </cell>
        </row>
        <row r="233">
          <cell r="C233" t="str">
            <v>LS</v>
          </cell>
          <cell r="K233">
            <v>5422.0900000000011</v>
          </cell>
        </row>
        <row r="234">
          <cell r="C234" t="str">
            <v>LS</v>
          </cell>
          <cell r="K234">
            <v>69819.98000000001</v>
          </cell>
        </row>
        <row r="235">
          <cell r="C235" t="str">
            <v>LS</v>
          </cell>
          <cell r="K235">
            <v>45999.8</v>
          </cell>
        </row>
        <row r="236">
          <cell r="C236" t="str">
            <v>LS</v>
          </cell>
          <cell r="K236">
            <v>29671.690000000002</v>
          </cell>
        </row>
        <row r="237">
          <cell r="C237" t="str">
            <v>LS</v>
          </cell>
          <cell r="K237">
            <v>258748.49</v>
          </cell>
        </row>
        <row r="238">
          <cell r="C238" t="str">
            <v>LS</v>
          </cell>
          <cell r="K238">
            <v>9721.01</v>
          </cell>
        </row>
        <row r="239">
          <cell r="C239" t="str">
            <v>LS</v>
          </cell>
          <cell r="K239">
            <v>18418.75</v>
          </cell>
        </row>
        <row r="240">
          <cell r="C240" t="str">
            <v>LS</v>
          </cell>
          <cell r="K240">
            <v>42397.46</v>
          </cell>
        </row>
        <row r="241">
          <cell r="C241" t="str">
            <v>LS</v>
          </cell>
          <cell r="K241">
            <v>184.79</v>
          </cell>
        </row>
        <row r="242">
          <cell r="C242" t="str">
            <v>LS</v>
          </cell>
          <cell r="K242">
            <v>105.49</v>
          </cell>
        </row>
        <row r="243">
          <cell r="C243" t="str">
            <v>LS</v>
          </cell>
          <cell r="K243">
            <v>0</v>
          </cell>
        </row>
        <row r="244">
          <cell r="C244" t="str">
            <v>LS</v>
          </cell>
          <cell r="K244">
            <v>0</v>
          </cell>
        </row>
        <row r="245">
          <cell r="C245" t="str">
            <v>LS</v>
          </cell>
          <cell r="K245">
            <v>0</v>
          </cell>
        </row>
        <row r="246">
          <cell r="C246" t="str">
            <v>LS</v>
          </cell>
          <cell r="K246">
            <v>0</v>
          </cell>
        </row>
        <row r="247">
          <cell r="C247" t="str">
            <v>LS</v>
          </cell>
          <cell r="K247">
            <v>6192.6399999999994</v>
          </cell>
        </row>
        <row r="248">
          <cell r="C248" t="str">
            <v>LS</v>
          </cell>
          <cell r="K248">
            <v>7333.79</v>
          </cell>
        </row>
        <row r="249">
          <cell r="C249" t="str">
            <v>LS</v>
          </cell>
          <cell r="K249">
            <v>0</v>
          </cell>
        </row>
        <row r="250">
          <cell r="C250" t="str">
            <v>LS</v>
          </cell>
          <cell r="K250">
            <v>0</v>
          </cell>
        </row>
        <row r="251">
          <cell r="C251" t="str">
            <v>LS</v>
          </cell>
          <cell r="K251">
            <v>818.22</v>
          </cell>
        </row>
        <row r="252">
          <cell r="C252" t="str">
            <v>LS</v>
          </cell>
          <cell r="K252">
            <v>483.48</v>
          </cell>
        </row>
        <row r="253">
          <cell r="C253" t="str">
            <v>LS</v>
          </cell>
          <cell r="K253">
            <v>1941.38</v>
          </cell>
        </row>
        <row r="254">
          <cell r="C254" t="str">
            <v>LS</v>
          </cell>
          <cell r="K254">
            <v>342.48</v>
          </cell>
        </row>
        <row r="255">
          <cell r="C255" t="str">
            <v>LS</v>
          </cell>
          <cell r="K255">
            <v>-95</v>
          </cell>
        </row>
        <row r="256">
          <cell r="C256" t="str">
            <v>LS</v>
          </cell>
          <cell r="K256">
            <v>35532.770000000004</v>
          </cell>
        </row>
        <row r="257">
          <cell r="C257" t="str">
            <v>LS</v>
          </cell>
          <cell r="K257">
            <v>3414.56</v>
          </cell>
        </row>
        <row r="258">
          <cell r="C258" t="str">
            <v>LS</v>
          </cell>
          <cell r="K258">
            <v>39105.389999999992</v>
          </cell>
        </row>
        <row r="259">
          <cell r="C259" t="str">
            <v>LS</v>
          </cell>
          <cell r="K259">
            <v>1239.43</v>
          </cell>
        </row>
        <row r="260">
          <cell r="C260" t="str">
            <v>LS</v>
          </cell>
          <cell r="K260">
            <v>2444.4699999999998</v>
          </cell>
        </row>
        <row r="261">
          <cell r="C261" t="str">
            <v>LS</v>
          </cell>
          <cell r="K261">
            <v>3035.72</v>
          </cell>
        </row>
        <row r="262">
          <cell r="C262" t="str">
            <v>RLS</v>
          </cell>
          <cell r="K262">
            <v>1532.2</v>
          </cell>
        </row>
        <row r="263">
          <cell r="C263" t="str">
            <v>RLS</v>
          </cell>
          <cell r="K263">
            <v>3528.95</v>
          </cell>
        </row>
        <row r="264">
          <cell r="C264" t="str">
            <v>RLS</v>
          </cell>
          <cell r="K264">
            <v>187.45</v>
          </cell>
        </row>
        <row r="265">
          <cell r="C265" t="str">
            <v>RLS</v>
          </cell>
          <cell r="K265">
            <v>4316.4999999999991</v>
          </cell>
        </row>
        <row r="266">
          <cell r="C266" t="str">
            <v>RLS</v>
          </cell>
          <cell r="K266">
            <v>260.8</v>
          </cell>
        </row>
        <row r="267">
          <cell r="C267" t="str">
            <v>RLS</v>
          </cell>
          <cell r="K267">
            <v>277.10000000000002</v>
          </cell>
        </row>
        <row r="268">
          <cell r="C268" t="str">
            <v>RLS</v>
          </cell>
          <cell r="K268">
            <v>431.9500000000001</v>
          </cell>
        </row>
        <row r="269">
          <cell r="C269" t="str">
            <v>RLS</v>
          </cell>
          <cell r="K269">
            <v>2249.3999999999992</v>
          </cell>
        </row>
        <row r="270">
          <cell r="C270" t="str">
            <v>RLS</v>
          </cell>
          <cell r="K270">
            <v>1670.75</v>
          </cell>
        </row>
        <row r="271">
          <cell r="C271" t="str">
            <v>RLS</v>
          </cell>
          <cell r="K271">
            <v>105.95</v>
          </cell>
        </row>
        <row r="272">
          <cell r="C272" t="str">
            <v>RLS</v>
          </cell>
          <cell r="K272">
            <v>323.45000000000005</v>
          </cell>
        </row>
        <row r="273">
          <cell r="C273" t="str">
            <v>RLS</v>
          </cell>
          <cell r="K273">
            <v>81.499999999999972</v>
          </cell>
        </row>
        <row r="274">
          <cell r="C274" t="str">
            <v>RLS</v>
          </cell>
          <cell r="K274">
            <v>1613.7</v>
          </cell>
        </row>
        <row r="275">
          <cell r="C275" t="str">
            <v>RLS</v>
          </cell>
          <cell r="K275">
            <v>0</v>
          </cell>
        </row>
        <row r="276">
          <cell r="C276" t="str">
            <v>RLS</v>
          </cell>
          <cell r="K276">
            <v>81.5</v>
          </cell>
        </row>
        <row r="277">
          <cell r="C277" t="str">
            <v>RLS</v>
          </cell>
          <cell r="K277">
            <v>308.91999999999996</v>
          </cell>
        </row>
        <row r="278">
          <cell r="C278" t="str">
            <v>RLS</v>
          </cell>
          <cell r="K278">
            <v>0</v>
          </cell>
        </row>
        <row r="279">
          <cell r="C279" t="str">
            <v>RLS</v>
          </cell>
          <cell r="K279">
            <v>0</v>
          </cell>
        </row>
        <row r="280">
          <cell r="C280" t="str">
            <v>RLS</v>
          </cell>
          <cell r="K280">
            <v>54687.31</v>
          </cell>
        </row>
        <row r="281">
          <cell r="C281" t="str">
            <v>RLS</v>
          </cell>
          <cell r="K281">
            <v>79252.290000000023</v>
          </cell>
        </row>
        <row r="282">
          <cell r="C282" t="str">
            <v>RLS</v>
          </cell>
          <cell r="K282">
            <v>45093.649999999994</v>
          </cell>
        </row>
        <row r="283">
          <cell r="C283" t="str">
            <v>RLS</v>
          </cell>
          <cell r="K283">
            <v>3357.8000000000006</v>
          </cell>
        </row>
        <row r="284">
          <cell r="C284" t="str">
            <v>RLS</v>
          </cell>
          <cell r="K284">
            <v>107737.86</v>
          </cell>
        </row>
        <row r="285">
          <cell r="C285" t="str">
            <v>RLS</v>
          </cell>
          <cell r="K285">
            <v>28275.97</v>
          </cell>
        </row>
        <row r="286">
          <cell r="C286" t="str">
            <v>RLS</v>
          </cell>
          <cell r="K286">
            <v>40.75</v>
          </cell>
        </row>
        <row r="287">
          <cell r="C287" t="str">
            <v>RLS</v>
          </cell>
          <cell r="K287">
            <v>244.5</v>
          </cell>
        </row>
        <row r="288">
          <cell r="C288" t="str">
            <v>RLS</v>
          </cell>
          <cell r="K288">
            <v>65.2</v>
          </cell>
        </row>
        <row r="289">
          <cell r="C289" t="str">
            <v>RLS</v>
          </cell>
          <cell r="K289">
            <v>4789.8100000000004</v>
          </cell>
        </row>
        <row r="290">
          <cell r="C290" t="str">
            <v>RLS</v>
          </cell>
          <cell r="K290">
            <v>456.4</v>
          </cell>
        </row>
        <row r="291">
          <cell r="C291" t="str">
            <v>RLS</v>
          </cell>
          <cell r="K291">
            <v>16.3</v>
          </cell>
        </row>
        <row r="292">
          <cell r="C292" t="str">
            <v>RLS</v>
          </cell>
          <cell r="K292">
            <v>4284.4400000000005</v>
          </cell>
        </row>
        <row r="293">
          <cell r="C293" t="str">
            <v>RLS</v>
          </cell>
          <cell r="K293">
            <v>497.15000000000026</v>
          </cell>
        </row>
        <row r="294">
          <cell r="C294" t="str">
            <v>RLS</v>
          </cell>
          <cell r="K294">
            <v>0</v>
          </cell>
        </row>
        <row r="295">
          <cell r="C295" t="str">
            <v>RLS</v>
          </cell>
          <cell r="K295">
            <v>163</v>
          </cell>
        </row>
        <row r="296">
          <cell r="C296" t="str">
            <v>RLS</v>
          </cell>
          <cell r="K296">
            <v>32.6</v>
          </cell>
        </row>
        <row r="297">
          <cell r="C297" t="str">
            <v>RLS</v>
          </cell>
          <cell r="K297">
            <v>570.5</v>
          </cell>
        </row>
        <row r="298">
          <cell r="C298" t="str">
            <v>RLS</v>
          </cell>
          <cell r="K298">
            <v>16.3</v>
          </cell>
        </row>
        <row r="299">
          <cell r="C299" t="str">
            <v>RLS</v>
          </cell>
          <cell r="K299">
            <v>105.95</v>
          </cell>
        </row>
        <row r="300">
          <cell r="C300" t="str">
            <v>RLS</v>
          </cell>
          <cell r="K300">
            <v>603.1</v>
          </cell>
        </row>
        <row r="301">
          <cell r="C301" t="str">
            <v>RLS</v>
          </cell>
          <cell r="K301">
            <v>28522.6</v>
          </cell>
        </row>
        <row r="302">
          <cell r="C302" t="str">
            <v>RLS</v>
          </cell>
          <cell r="K302">
            <v>28589.000000000004</v>
          </cell>
        </row>
        <row r="303">
          <cell r="C303" t="str">
            <v>RLS</v>
          </cell>
          <cell r="K303">
            <v>594.95000000000005</v>
          </cell>
        </row>
        <row r="304">
          <cell r="C304" t="str">
            <v>RLS</v>
          </cell>
          <cell r="K304">
            <v>5812.9400000000005</v>
          </cell>
        </row>
        <row r="305">
          <cell r="C305" t="str">
            <v>RLS</v>
          </cell>
          <cell r="K305">
            <v>11163.11</v>
          </cell>
        </row>
        <row r="306">
          <cell r="C306" t="str">
            <v>RLS</v>
          </cell>
          <cell r="K306">
            <v>334.15000000000003</v>
          </cell>
        </row>
        <row r="307">
          <cell r="C307" t="str">
            <v>RLS</v>
          </cell>
          <cell r="K307">
            <v>2516.59</v>
          </cell>
        </row>
        <row r="308">
          <cell r="C308" t="str">
            <v>RLS</v>
          </cell>
          <cell r="K308">
            <v>30955.239999999994</v>
          </cell>
        </row>
        <row r="309">
          <cell r="C309" t="str">
            <v>RLS</v>
          </cell>
          <cell r="K309">
            <v>16945.760000000002</v>
          </cell>
        </row>
        <row r="310">
          <cell r="C310" t="str">
            <v>RLS</v>
          </cell>
          <cell r="K310">
            <v>18835.25</v>
          </cell>
        </row>
        <row r="311">
          <cell r="C311" t="str">
            <v>RLS</v>
          </cell>
          <cell r="K311">
            <v>139196.68</v>
          </cell>
        </row>
        <row r="312">
          <cell r="C312" t="str">
            <v>RLS</v>
          </cell>
          <cell r="K312">
            <v>4017.95</v>
          </cell>
        </row>
        <row r="313">
          <cell r="C313" t="str">
            <v>RLS</v>
          </cell>
          <cell r="K313">
            <v>10874.369999999997</v>
          </cell>
        </row>
        <row r="314">
          <cell r="C314" t="str">
            <v>RLS</v>
          </cell>
          <cell r="K314">
            <v>18912.600000000002</v>
          </cell>
        </row>
        <row r="315">
          <cell r="C315" t="str">
            <v>RLS</v>
          </cell>
          <cell r="K315">
            <v>138.55000000000001</v>
          </cell>
        </row>
        <row r="316">
          <cell r="C316" t="str">
            <v>RLS</v>
          </cell>
          <cell r="K316">
            <v>89.65</v>
          </cell>
        </row>
        <row r="317">
          <cell r="C317" t="str">
            <v>RLS</v>
          </cell>
          <cell r="K317">
            <v>374.9</v>
          </cell>
        </row>
        <row r="318">
          <cell r="C318" t="str">
            <v>RLS</v>
          </cell>
          <cell r="K318">
            <v>1996.75</v>
          </cell>
        </row>
        <row r="319">
          <cell r="C319" t="str">
            <v>RLS</v>
          </cell>
          <cell r="K319">
            <v>863.9</v>
          </cell>
        </row>
        <row r="320">
          <cell r="C320" t="str">
            <v>RLS</v>
          </cell>
          <cell r="K320">
            <v>668.3</v>
          </cell>
        </row>
        <row r="321">
          <cell r="C321" t="str">
            <v>RLS</v>
          </cell>
          <cell r="K321">
            <v>3919.05</v>
          </cell>
        </row>
        <row r="322">
          <cell r="C322" t="str">
            <v>RLS</v>
          </cell>
          <cell r="K322">
            <v>3857.2699999999991</v>
          </cell>
        </row>
        <row r="323">
          <cell r="C323" t="str">
            <v>RLS</v>
          </cell>
          <cell r="K323">
            <v>407.5</v>
          </cell>
        </row>
        <row r="324">
          <cell r="C324" t="str">
            <v>RLS</v>
          </cell>
          <cell r="K324">
            <v>0</v>
          </cell>
        </row>
        <row r="325">
          <cell r="C325" t="str">
            <v>RLS</v>
          </cell>
          <cell r="K325">
            <v>317.85000000000002</v>
          </cell>
        </row>
        <row r="326">
          <cell r="C326" t="str">
            <v>RLS</v>
          </cell>
          <cell r="K326">
            <v>138.55000000000001</v>
          </cell>
        </row>
        <row r="327">
          <cell r="C327" t="str">
            <v>RLS</v>
          </cell>
          <cell r="K327">
            <v>399.35000000000014</v>
          </cell>
        </row>
        <row r="328">
          <cell r="C328" t="str">
            <v>RLS</v>
          </cell>
          <cell r="K328">
            <v>65.2</v>
          </cell>
        </row>
        <row r="329">
          <cell r="C329" t="str">
            <v>RLS</v>
          </cell>
          <cell r="K329">
            <v>1776.7</v>
          </cell>
        </row>
        <row r="330">
          <cell r="C330" t="str">
            <v>RLS</v>
          </cell>
          <cell r="K330">
            <v>18945.129999999997</v>
          </cell>
        </row>
        <row r="331">
          <cell r="C331" t="str">
            <v>RLS</v>
          </cell>
          <cell r="K331">
            <v>-0.77999999999998693</v>
          </cell>
        </row>
        <row r="332">
          <cell r="C332" t="str">
            <v>RLS</v>
          </cell>
          <cell r="K332">
            <v>15507.509999999998</v>
          </cell>
        </row>
        <row r="333">
          <cell r="C333" t="str">
            <v>RLS</v>
          </cell>
          <cell r="K333">
            <v>334.15</v>
          </cell>
        </row>
        <row r="334">
          <cell r="C334" t="str">
            <v>RLS</v>
          </cell>
          <cell r="K334">
            <v>1127.21</v>
          </cell>
        </row>
        <row r="335">
          <cell r="C335" t="str">
            <v>RLS</v>
          </cell>
          <cell r="K335">
            <v>448.25</v>
          </cell>
        </row>
        <row r="336">
          <cell r="C336" t="str">
            <v>RLS</v>
          </cell>
          <cell r="K336">
            <v>1532.2</v>
          </cell>
        </row>
        <row r="337">
          <cell r="C337" t="str">
            <v>RLS</v>
          </cell>
          <cell r="K337">
            <v>3488.1100000000006</v>
          </cell>
        </row>
        <row r="338">
          <cell r="C338" t="str">
            <v>RLS</v>
          </cell>
          <cell r="K338">
            <v>187.45</v>
          </cell>
        </row>
        <row r="339">
          <cell r="C339" t="str">
            <v>RLS</v>
          </cell>
          <cell r="K339">
            <v>4328.9899999999989</v>
          </cell>
        </row>
        <row r="340">
          <cell r="C340" t="str">
            <v>RLS</v>
          </cell>
          <cell r="K340">
            <v>260.8</v>
          </cell>
        </row>
        <row r="341">
          <cell r="C341" t="str">
            <v>RLS</v>
          </cell>
          <cell r="K341">
            <v>277.10000000000002</v>
          </cell>
        </row>
        <row r="342">
          <cell r="C342" t="str">
            <v>RLS</v>
          </cell>
          <cell r="K342">
            <v>431.9500000000001</v>
          </cell>
        </row>
        <row r="343">
          <cell r="C343" t="str">
            <v>RLS</v>
          </cell>
          <cell r="K343">
            <v>2249.3999999999992</v>
          </cell>
        </row>
        <row r="344">
          <cell r="C344" t="str">
            <v>RLS</v>
          </cell>
          <cell r="K344">
            <v>1514.6000000000008</v>
          </cell>
        </row>
        <row r="345">
          <cell r="C345" t="str">
            <v>RLS</v>
          </cell>
          <cell r="K345">
            <v>105.95</v>
          </cell>
        </row>
        <row r="346">
          <cell r="C346" t="str">
            <v>RLS</v>
          </cell>
          <cell r="K346">
            <v>415.65</v>
          </cell>
        </row>
        <row r="347">
          <cell r="C347" t="str">
            <v>RLS</v>
          </cell>
          <cell r="K347">
            <v>81.499999999999972</v>
          </cell>
        </row>
        <row r="348">
          <cell r="C348" t="str">
            <v>RLS</v>
          </cell>
          <cell r="K348">
            <v>1613.7</v>
          </cell>
        </row>
        <row r="349">
          <cell r="C349" t="str">
            <v>RLS</v>
          </cell>
          <cell r="K349">
            <v>0</v>
          </cell>
        </row>
        <row r="350">
          <cell r="C350" t="str">
            <v>RLS</v>
          </cell>
          <cell r="K350">
            <v>81.5</v>
          </cell>
        </row>
        <row r="351">
          <cell r="C351" t="str">
            <v>RLS</v>
          </cell>
          <cell r="K351">
            <v>326</v>
          </cell>
        </row>
        <row r="352">
          <cell r="C352" t="str">
            <v>RLS</v>
          </cell>
          <cell r="K352">
            <v>0</v>
          </cell>
        </row>
        <row r="353">
          <cell r="C353" t="str">
            <v>RLS</v>
          </cell>
          <cell r="K353">
            <v>0</v>
          </cell>
        </row>
        <row r="354">
          <cell r="C354" t="str">
            <v>RLS</v>
          </cell>
          <cell r="K354">
            <v>54721.610000000008</v>
          </cell>
        </row>
        <row r="355">
          <cell r="C355" t="str">
            <v>RLS</v>
          </cell>
          <cell r="K355">
            <v>79688.979999999981</v>
          </cell>
        </row>
        <row r="356">
          <cell r="C356" t="str">
            <v>RLS</v>
          </cell>
          <cell r="K356">
            <v>44741.590000000004</v>
          </cell>
        </row>
        <row r="357">
          <cell r="C357" t="str">
            <v>RLS</v>
          </cell>
          <cell r="K357">
            <v>3328.1899999999996</v>
          </cell>
        </row>
        <row r="358">
          <cell r="C358" t="str">
            <v>RLS</v>
          </cell>
          <cell r="K358">
            <v>106317.96999999997</v>
          </cell>
        </row>
        <row r="359">
          <cell r="C359" t="str">
            <v>RLS</v>
          </cell>
          <cell r="K359">
            <v>28234.020000000004</v>
          </cell>
        </row>
        <row r="360">
          <cell r="C360" t="str">
            <v>RLS</v>
          </cell>
          <cell r="K360">
            <v>40.75</v>
          </cell>
        </row>
        <row r="361">
          <cell r="C361" t="str">
            <v>RLS</v>
          </cell>
          <cell r="K361">
            <v>248.03000000000003</v>
          </cell>
        </row>
        <row r="362">
          <cell r="C362" t="str">
            <v>RLS</v>
          </cell>
          <cell r="K362">
            <v>65.2</v>
          </cell>
        </row>
        <row r="363">
          <cell r="C363" t="str">
            <v>RLS</v>
          </cell>
          <cell r="K363">
            <v>4507.7300000000005</v>
          </cell>
        </row>
        <row r="364">
          <cell r="C364" t="str">
            <v>RLS</v>
          </cell>
          <cell r="K364">
            <v>440.0999999999998</v>
          </cell>
        </row>
        <row r="365">
          <cell r="C365" t="str">
            <v>RLS</v>
          </cell>
          <cell r="K365">
            <v>16.3</v>
          </cell>
        </row>
        <row r="366">
          <cell r="C366" t="str">
            <v>RLS</v>
          </cell>
          <cell r="K366">
            <v>4122.1799999999985</v>
          </cell>
        </row>
        <row r="367">
          <cell r="C367" t="str">
            <v>RLS</v>
          </cell>
          <cell r="K367">
            <v>497.15000000000026</v>
          </cell>
        </row>
        <row r="368">
          <cell r="C368" t="str">
            <v>RLS</v>
          </cell>
          <cell r="K368">
            <v>0</v>
          </cell>
        </row>
        <row r="369">
          <cell r="C369" t="str">
            <v>RLS</v>
          </cell>
          <cell r="K369">
            <v>163</v>
          </cell>
        </row>
        <row r="370">
          <cell r="C370" t="str">
            <v>RLS</v>
          </cell>
          <cell r="K370">
            <v>32.6</v>
          </cell>
        </row>
        <row r="371">
          <cell r="C371" t="str">
            <v>RLS</v>
          </cell>
          <cell r="K371">
            <v>521.6</v>
          </cell>
        </row>
        <row r="372">
          <cell r="C372" t="str">
            <v>RLS</v>
          </cell>
          <cell r="K372">
            <v>16.3</v>
          </cell>
        </row>
        <row r="373">
          <cell r="C373" t="str">
            <v>RLS</v>
          </cell>
          <cell r="K373">
            <v>105.95</v>
          </cell>
        </row>
        <row r="374">
          <cell r="C374" t="str">
            <v>RLS</v>
          </cell>
          <cell r="K374">
            <v>599.03</v>
          </cell>
        </row>
        <row r="375">
          <cell r="C375" t="str">
            <v>RLS</v>
          </cell>
          <cell r="K375">
            <v>28411.49</v>
          </cell>
        </row>
        <row r="376">
          <cell r="C376" t="str">
            <v>RLS</v>
          </cell>
          <cell r="K376">
            <v>28589.559999999998</v>
          </cell>
        </row>
        <row r="377">
          <cell r="C377" t="str">
            <v>RLS</v>
          </cell>
          <cell r="K377">
            <v>594.95000000000005</v>
          </cell>
        </row>
        <row r="378">
          <cell r="C378" t="str">
            <v>RLS</v>
          </cell>
          <cell r="K378">
            <v>5780.5300000000007</v>
          </cell>
        </row>
        <row r="379">
          <cell r="C379" t="str">
            <v>RLS</v>
          </cell>
          <cell r="K379">
            <v>11066.949999999997</v>
          </cell>
        </row>
        <row r="380">
          <cell r="C380" t="str">
            <v>RLS</v>
          </cell>
          <cell r="K380">
            <v>342.30000000000007</v>
          </cell>
        </row>
        <row r="381">
          <cell r="C381" t="str">
            <v>RLS</v>
          </cell>
          <cell r="K381">
            <v>2680.0699999999997</v>
          </cell>
        </row>
        <row r="382">
          <cell r="C382" t="str">
            <v>RLS</v>
          </cell>
          <cell r="K382">
            <v>30881.000000000004</v>
          </cell>
        </row>
        <row r="383">
          <cell r="C383" t="str">
            <v>RLS</v>
          </cell>
          <cell r="K383">
            <v>16850.449999999997</v>
          </cell>
        </row>
        <row r="384">
          <cell r="C384" t="str">
            <v>RLS</v>
          </cell>
          <cell r="K384">
            <v>18909.169999999995</v>
          </cell>
        </row>
        <row r="385">
          <cell r="C385" t="str">
            <v>RLS</v>
          </cell>
          <cell r="K385">
            <v>139690.63</v>
          </cell>
        </row>
        <row r="386">
          <cell r="C386" t="str">
            <v>RLS</v>
          </cell>
          <cell r="K386">
            <v>4181.1900000000005</v>
          </cell>
        </row>
        <row r="387">
          <cell r="C387" t="str">
            <v>RLS</v>
          </cell>
          <cell r="K387">
            <v>10853.339999999998</v>
          </cell>
        </row>
        <row r="388">
          <cell r="C388" t="str">
            <v>RLS</v>
          </cell>
          <cell r="K388">
            <v>18965.049999999996</v>
          </cell>
        </row>
        <row r="389">
          <cell r="C389" t="str">
            <v>RLS</v>
          </cell>
          <cell r="K389">
            <v>138.55000000000001</v>
          </cell>
        </row>
        <row r="390">
          <cell r="C390" t="str">
            <v>RLS</v>
          </cell>
          <cell r="K390">
            <v>89.65</v>
          </cell>
        </row>
        <row r="391">
          <cell r="C391" t="str">
            <v>RLS</v>
          </cell>
          <cell r="K391">
            <v>374.9</v>
          </cell>
        </row>
        <row r="392">
          <cell r="C392" t="str">
            <v>RLS</v>
          </cell>
          <cell r="K392">
            <v>1996.75</v>
          </cell>
        </row>
        <row r="393">
          <cell r="C393" t="str">
            <v>RLS</v>
          </cell>
          <cell r="K393">
            <v>863.9</v>
          </cell>
        </row>
        <row r="394">
          <cell r="C394" t="str">
            <v>RLS</v>
          </cell>
          <cell r="K394">
            <v>668.3</v>
          </cell>
        </row>
        <row r="395">
          <cell r="C395" t="str">
            <v>RLS</v>
          </cell>
          <cell r="K395">
            <v>3903.7</v>
          </cell>
        </row>
        <row r="396">
          <cell r="C396" t="str">
            <v>RLS</v>
          </cell>
          <cell r="K396">
            <v>3924.52</v>
          </cell>
        </row>
        <row r="397">
          <cell r="C397" t="str">
            <v>RLS</v>
          </cell>
          <cell r="K397">
            <v>407.5</v>
          </cell>
        </row>
        <row r="398">
          <cell r="C398" t="str">
            <v>RLS</v>
          </cell>
          <cell r="K398">
            <v>0</v>
          </cell>
        </row>
        <row r="399">
          <cell r="C399" t="str">
            <v>RLS</v>
          </cell>
          <cell r="K399">
            <v>317.85000000000002</v>
          </cell>
        </row>
        <row r="400">
          <cell r="C400" t="str">
            <v>RLS</v>
          </cell>
          <cell r="K400">
            <v>138.55000000000001</v>
          </cell>
        </row>
        <row r="401">
          <cell r="C401" t="str">
            <v>RLS</v>
          </cell>
          <cell r="K401">
            <v>399.35000000000014</v>
          </cell>
        </row>
        <row r="402">
          <cell r="C402" t="str">
            <v>RLS</v>
          </cell>
          <cell r="K402">
            <v>65.2</v>
          </cell>
        </row>
        <row r="403">
          <cell r="C403" t="str">
            <v>RLS</v>
          </cell>
          <cell r="K403">
            <v>1784.85</v>
          </cell>
        </row>
        <row r="404">
          <cell r="C404" t="str">
            <v>RLS</v>
          </cell>
          <cell r="K404">
            <v>19282.169999999998</v>
          </cell>
        </row>
        <row r="405">
          <cell r="C405" t="str">
            <v>RLS</v>
          </cell>
          <cell r="K405">
            <v>386.34000000000003</v>
          </cell>
        </row>
        <row r="406">
          <cell r="C406" t="str">
            <v>RLS</v>
          </cell>
          <cell r="K406">
            <v>15671.470000000003</v>
          </cell>
        </row>
        <row r="407">
          <cell r="C407" t="str">
            <v>RLS</v>
          </cell>
          <cell r="K407">
            <v>334.15</v>
          </cell>
        </row>
        <row r="408">
          <cell r="C408" t="str">
            <v>RLS</v>
          </cell>
          <cell r="K408">
            <v>969.85</v>
          </cell>
        </row>
        <row r="409">
          <cell r="C409" t="str">
            <v>RLS</v>
          </cell>
          <cell r="K409">
            <v>472.7</v>
          </cell>
        </row>
        <row r="410">
          <cell r="C410" t="str">
            <v>RLS</v>
          </cell>
          <cell r="K410">
            <v>1319.6699999999998</v>
          </cell>
        </row>
        <row r="411">
          <cell r="C411" t="str">
            <v>RLS</v>
          </cell>
          <cell r="K411">
            <v>3234.1000000000022</v>
          </cell>
        </row>
        <row r="412">
          <cell r="C412" t="str">
            <v>RLS</v>
          </cell>
          <cell r="K412">
            <v>187.45</v>
          </cell>
        </row>
        <row r="413">
          <cell r="C413" t="str">
            <v>RLS</v>
          </cell>
          <cell r="K413">
            <v>4376.7</v>
          </cell>
        </row>
        <row r="414">
          <cell r="C414" t="str">
            <v>RLS</v>
          </cell>
          <cell r="K414">
            <v>260.8</v>
          </cell>
        </row>
        <row r="415">
          <cell r="C415" t="str">
            <v>RLS</v>
          </cell>
          <cell r="K415">
            <v>277.10000000000002</v>
          </cell>
        </row>
        <row r="416">
          <cell r="C416" t="str">
            <v>RLS</v>
          </cell>
          <cell r="K416">
            <v>431.9500000000001</v>
          </cell>
        </row>
        <row r="417">
          <cell r="C417" t="str">
            <v>RLS</v>
          </cell>
          <cell r="K417">
            <v>2249.3999999999992</v>
          </cell>
        </row>
        <row r="418">
          <cell r="C418" t="str">
            <v>RLS</v>
          </cell>
          <cell r="K418">
            <v>1744.1</v>
          </cell>
        </row>
        <row r="419">
          <cell r="C419" t="str">
            <v>RLS</v>
          </cell>
          <cell r="K419">
            <v>105.95</v>
          </cell>
        </row>
        <row r="420">
          <cell r="C420" t="str">
            <v>RLS</v>
          </cell>
          <cell r="K420">
            <v>415.65</v>
          </cell>
        </row>
        <row r="421">
          <cell r="C421" t="str">
            <v>RLS</v>
          </cell>
          <cell r="K421">
            <v>81.499999999999972</v>
          </cell>
        </row>
        <row r="422">
          <cell r="C422" t="str">
            <v>RLS</v>
          </cell>
          <cell r="K422">
            <v>1613.7</v>
          </cell>
        </row>
        <row r="423">
          <cell r="C423" t="str">
            <v>RLS</v>
          </cell>
          <cell r="K423">
            <v>0</v>
          </cell>
        </row>
        <row r="424">
          <cell r="C424" t="str">
            <v>RLS</v>
          </cell>
          <cell r="K424">
            <v>81.5</v>
          </cell>
        </row>
        <row r="425">
          <cell r="C425" t="str">
            <v>RLS</v>
          </cell>
          <cell r="K425">
            <v>334.15</v>
          </cell>
        </row>
        <row r="426">
          <cell r="C426" t="str">
            <v>RLS</v>
          </cell>
          <cell r="K426">
            <v>0</v>
          </cell>
        </row>
        <row r="427">
          <cell r="C427" t="str">
            <v>RLS</v>
          </cell>
          <cell r="K427">
            <v>0</v>
          </cell>
        </row>
        <row r="428">
          <cell r="C428" t="str">
            <v>RLS</v>
          </cell>
          <cell r="K428">
            <v>54875.41</v>
          </cell>
        </row>
        <row r="429">
          <cell r="C429" t="str">
            <v>RLS</v>
          </cell>
          <cell r="K429">
            <v>80098.23000000001</v>
          </cell>
        </row>
        <row r="430">
          <cell r="C430" t="str">
            <v>RLS</v>
          </cell>
          <cell r="K430">
            <v>44952.039999999994</v>
          </cell>
        </row>
        <row r="431">
          <cell r="C431" t="str">
            <v>RLS</v>
          </cell>
          <cell r="K431">
            <v>3342.5399999999991</v>
          </cell>
        </row>
        <row r="432">
          <cell r="C432" t="str">
            <v>RLS</v>
          </cell>
          <cell r="K432">
            <v>106193.42000000001</v>
          </cell>
        </row>
        <row r="433">
          <cell r="C433" t="str">
            <v>RLS</v>
          </cell>
          <cell r="K433">
            <v>28258.52</v>
          </cell>
        </row>
        <row r="434">
          <cell r="C434" t="str">
            <v>RLS</v>
          </cell>
          <cell r="K434">
            <v>40.75</v>
          </cell>
        </row>
        <row r="435">
          <cell r="C435" t="str">
            <v>RLS</v>
          </cell>
          <cell r="K435">
            <v>265.92</v>
          </cell>
        </row>
        <row r="436">
          <cell r="C436" t="str">
            <v>RLS</v>
          </cell>
          <cell r="K436">
            <v>65.2</v>
          </cell>
        </row>
        <row r="437">
          <cell r="C437" t="str">
            <v>RLS</v>
          </cell>
          <cell r="K437">
            <v>4838.3399999999992</v>
          </cell>
        </row>
        <row r="438">
          <cell r="C438" t="str">
            <v>RLS</v>
          </cell>
          <cell r="K438">
            <v>440.0999999999998</v>
          </cell>
        </row>
        <row r="439">
          <cell r="C439" t="str">
            <v>RLS</v>
          </cell>
          <cell r="K439">
            <v>16.3</v>
          </cell>
        </row>
        <row r="440">
          <cell r="C440" t="str">
            <v>RLS</v>
          </cell>
          <cell r="K440">
            <v>4372.7399999999989</v>
          </cell>
        </row>
        <row r="441">
          <cell r="C441" t="str">
            <v>RLS</v>
          </cell>
          <cell r="K441">
            <v>480.84999999999985</v>
          </cell>
        </row>
        <row r="442">
          <cell r="C442" t="str">
            <v>RLS</v>
          </cell>
          <cell r="K442">
            <v>0</v>
          </cell>
        </row>
        <row r="443">
          <cell r="C443" t="str">
            <v>RLS</v>
          </cell>
          <cell r="K443">
            <v>163</v>
          </cell>
        </row>
        <row r="444">
          <cell r="C444" t="str">
            <v>RLS</v>
          </cell>
          <cell r="K444">
            <v>67.899999999999977</v>
          </cell>
        </row>
        <row r="445">
          <cell r="C445" t="str">
            <v>RLS</v>
          </cell>
          <cell r="K445">
            <v>616.6700000000003</v>
          </cell>
        </row>
        <row r="446">
          <cell r="C446" t="str">
            <v>RLS</v>
          </cell>
          <cell r="K446">
            <v>-21.310000000000009</v>
          </cell>
        </row>
        <row r="447">
          <cell r="C447" t="str">
            <v>RLS</v>
          </cell>
          <cell r="K447">
            <v>-72.960000000000008</v>
          </cell>
        </row>
        <row r="448">
          <cell r="C448" t="str">
            <v>RLS</v>
          </cell>
          <cell r="K448">
            <v>598.12</v>
          </cell>
        </row>
        <row r="449">
          <cell r="C449" t="str">
            <v>RLS</v>
          </cell>
          <cell r="K449">
            <v>28243.010000000006</v>
          </cell>
        </row>
        <row r="450">
          <cell r="C450" t="str">
            <v>RLS</v>
          </cell>
          <cell r="K450">
            <v>28368.000000000004</v>
          </cell>
        </row>
        <row r="451">
          <cell r="C451" t="str">
            <v>RLS</v>
          </cell>
          <cell r="K451">
            <v>594.63</v>
          </cell>
        </row>
        <row r="452">
          <cell r="C452" t="str">
            <v>RLS</v>
          </cell>
          <cell r="K452">
            <v>5749.7099999999991</v>
          </cell>
        </row>
        <row r="453">
          <cell r="C453" t="str">
            <v>RLS</v>
          </cell>
          <cell r="K453">
            <v>11167.8</v>
          </cell>
        </row>
        <row r="454">
          <cell r="C454" t="str">
            <v>RLS</v>
          </cell>
          <cell r="K454">
            <v>308.82000000000011</v>
          </cell>
        </row>
        <row r="455">
          <cell r="C455" t="str">
            <v>RLS</v>
          </cell>
          <cell r="K455">
            <v>2492.4000000000005</v>
          </cell>
        </row>
        <row r="456">
          <cell r="C456" t="str">
            <v>RLS</v>
          </cell>
          <cell r="K456">
            <v>30685.150000000005</v>
          </cell>
        </row>
        <row r="457">
          <cell r="C457" t="str">
            <v>RLS</v>
          </cell>
          <cell r="K457">
            <v>16646.32</v>
          </cell>
        </row>
        <row r="458">
          <cell r="C458" t="str">
            <v>RLS</v>
          </cell>
          <cell r="K458">
            <v>18833.360000000011</v>
          </cell>
        </row>
        <row r="459">
          <cell r="C459" t="str">
            <v>RLS</v>
          </cell>
          <cell r="K459">
            <v>139585.47999999998</v>
          </cell>
        </row>
        <row r="460">
          <cell r="C460" t="str">
            <v>RLS</v>
          </cell>
          <cell r="K460">
            <v>4239.9799999999996</v>
          </cell>
        </row>
        <row r="461">
          <cell r="C461" t="str">
            <v>RLS</v>
          </cell>
          <cell r="K461">
            <v>10759.48</v>
          </cell>
        </row>
        <row r="462">
          <cell r="C462" t="str">
            <v>DSK</v>
          </cell>
          <cell r="K462">
            <v>55495.030000000006</v>
          </cell>
        </row>
        <row r="463">
          <cell r="C463" t="str">
            <v>DSK</v>
          </cell>
          <cell r="K463">
            <v>423.2600000000001</v>
          </cell>
        </row>
        <row r="464">
          <cell r="C464" t="str">
            <v>LS</v>
          </cell>
          <cell r="K464">
            <v>217.63</v>
          </cell>
        </row>
        <row r="465">
          <cell r="C465" t="str">
            <v>LS</v>
          </cell>
          <cell r="K465">
            <v>942.68999999999983</v>
          </cell>
        </row>
        <row r="466">
          <cell r="C466" t="str">
            <v>LS</v>
          </cell>
          <cell r="K466">
            <v>-1.0199999999999818</v>
          </cell>
        </row>
        <row r="467">
          <cell r="C467" t="str">
            <v>LS</v>
          </cell>
          <cell r="K467">
            <v>2139.6400000000003</v>
          </cell>
        </row>
        <row r="468">
          <cell r="C468" t="str">
            <v>LS</v>
          </cell>
          <cell r="K468">
            <v>1850.5199999999998</v>
          </cell>
        </row>
        <row r="469">
          <cell r="C469" t="str">
            <v>LS</v>
          </cell>
          <cell r="K469">
            <v>11346.97</v>
          </cell>
        </row>
        <row r="470">
          <cell r="C470" t="str">
            <v>LS</v>
          </cell>
          <cell r="K470">
            <v>-66.729999999999563</v>
          </cell>
        </row>
        <row r="471">
          <cell r="C471" t="str">
            <v>LS</v>
          </cell>
          <cell r="K471">
            <v>1239.49</v>
          </cell>
        </row>
        <row r="472">
          <cell r="C472" t="str">
            <v>LS</v>
          </cell>
          <cell r="K472">
            <v>0</v>
          </cell>
        </row>
        <row r="473">
          <cell r="C473" t="str">
            <v>LS</v>
          </cell>
          <cell r="K473">
            <v>1282.2999999999997</v>
          </cell>
        </row>
        <row r="474">
          <cell r="C474" t="str">
            <v>LS</v>
          </cell>
          <cell r="K474">
            <v>652.97</v>
          </cell>
        </row>
        <row r="475">
          <cell r="C475" t="str">
            <v>LS</v>
          </cell>
          <cell r="K475">
            <v>1291.8500000000001</v>
          </cell>
        </row>
        <row r="476">
          <cell r="C476" t="str">
            <v>LS</v>
          </cell>
          <cell r="K476">
            <v>227.67999999999998</v>
          </cell>
        </row>
        <row r="477">
          <cell r="C477" t="str">
            <v>LS</v>
          </cell>
          <cell r="K477">
            <v>8136.65</v>
          </cell>
        </row>
        <row r="478">
          <cell r="C478" t="str">
            <v>LS</v>
          </cell>
          <cell r="K478">
            <v>83969.9</v>
          </cell>
        </row>
        <row r="479">
          <cell r="C479" t="str">
            <v>LS</v>
          </cell>
          <cell r="K479">
            <v>1655.1799999999998</v>
          </cell>
        </row>
        <row r="480">
          <cell r="C480" t="str">
            <v>LS</v>
          </cell>
          <cell r="K480">
            <v>67020.12999999999</v>
          </cell>
        </row>
        <row r="481">
          <cell r="C481" t="str">
            <v>LS</v>
          </cell>
          <cell r="K481">
            <v>1732.17</v>
          </cell>
        </row>
        <row r="482">
          <cell r="C482" t="str">
            <v>LS</v>
          </cell>
          <cell r="K482">
            <v>3839.74</v>
          </cell>
        </row>
        <row r="483">
          <cell r="C483" t="str">
            <v>LS</v>
          </cell>
          <cell r="K483">
            <v>2009.21</v>
          </cell>
        </row>
        <row r="484">
          <cell r="C484" t="str">
            <v>LS</v>
          </cell>
          <cell r="K484">
            <v>7142.81</v>
          </cell>
        </row>
        <row r="485">
          <cell r="C485" t="str">
            <v>LS</v>
          </cell>
          <cell r="K485">
            <v>15184.629999999997</v>
          </cell>
        </row>
        <row r="486">
          <cell r="C486" t="str">
            <v>LS</v>
          </cell>
          <cell r="K486">
            <v>-0.20000000000004547</v>
          </cell>
        </row>
        <row r="487">
          <cell r="C487" t="str">
            <v>LS</v>
          </cell>
          <cell r="K487">
            <v>81.8799999999992</v>
          </cell>
        </row>
        <row r="488">
          <cell r="C488" t="str">
            <v>LS</v>
          </cell>
          <cell r="K488">
            <v>-0.25999999999999091</v>
          </cell>
        </row>
        <row r="489">
          <cell r="C489" t="str">
            <v>LS</v>
          </cell>
          <cell r="K489">
            <v>-0.45000000000004547</v>
          </cell>
        </row>
        <row r="490">
          <cell r="C490" t="str">
            <v>LS</v>
          </cell>
          <cell r="K490">
            <v>-0.62999999999998124</v>
          </cell>
        </row>
        <row r="491">
          <cell r="C491" t="str">
            <v>LS</v>
          </cell>
          <cell r="K491">
            <v>4558.84</v>
          </cell>
        </row>
        <row r="492">
          <cell r="C492" t="str">
            <v>LS</v>
          </cell>
          <cell r="K492">
            <v>3912.3599999999997</v>
          </cell>
        </row>
        <row r="493">
          <cell r="C493" t="str">
            <v>LS</v>
          </cell>
          <cell r="K493">
            <v>290.27000000000004</v>
          </cell>
        </row>
        <row r="494">
          <cell r="C494" t="str">
            <v>LS</v>
          </cell>
          <cell r="K494">
            <v>653.68000000000006</v>
          </cell>
        </row>
        <row r="495">
          <cell r="C495" t="str">
            <v>LS</v>
          </cell>
          <cell r="K495">
            <v>150.75</v>
          </cell>
        </row>
        <row r="496">
          <cell r="C496" t="str">
            <v>LS</v>
          </cell>
          <cell r="K496">
            <v>14659.06</v>
          </cell>
        </row>
        <row r="497">
          <cell r="C497" t="str">
            <v>LS</v>
          </cell>
          <cell r="K497">
            <v>0</v>
          </cell>
        </row>
        <row r="498">
          <cell r="C498" t="str">
            <v>LS</v>
          </cell>
          <cell r="K498">
            <v>182.11999999999998</v>
          </cell>
        </row>
        <row r="499">
          <cell r="C499" t="str">
            <v>LS</v>
          </cell>
          <cell r="K499">
            <v>434.55</v>
          </cell>
        </row>
        <row r="500">
          <cell r="C500" t="str">
            <v>LS</v>
          </cell>
          <cell r="K500">
            <v>0</v>
          </cell>
        </row>
        <row r="501">
          <cell r="C501" t="str">
            <v>LS</v>
          </cell>
          <cell r="K501">
            <v>0</v>
          </cell>
        </row>
        <row r="502">
          <cell r="C502" t="str">
            <v>LS</v>
          </cell>
          <cell r="K502">
            <v>-128.70999999998776</v>
          </cell>
        </row>
        <row r="503">
          <cell r="C503" t="str">
            <v>LS</v>
          </cell>
          <cell r="K503">
            <v>-60.580000000016298</v>
          </cell>
        </row>
        <row r="504">
          <cell r="C504" t="str">
            <v>LS</v>
          </cell>
          <cell r="K504">
            <v>-236.26999999999634</v>
          </cell>
        </row>
        <row r="505">
          <cell r="C505" t="str">
            <v>LS</v>
          </cell>
          <cell r="K505">
            <v>5253.5800000000008</v>
          </cell>
        </row>
        <row r="506">
          <cell r="C506" t="str">
            <v>LS</v>
          </cell>
          <cell r="K506">
            <v>197952.00999999998</v>
          </cell>
        </row>
        <row r="507">
          <cell r="C507" t="str">
            <v>LS</v>
          </cell>
          <cell r="K507">
            <v>-249.22999999999979</v>
          </cell>
        </row>
        <row r="508">
          <cell r="C508" t="str">
            <v>LS</v>
          </cell>
          <cell r="K508">
            <v>66.19</v>
          </cell>
        </row>
        <row r="509">
          <cell r="C509" t="str">
            <v>LS</v>
          </cell>
          <cell r="K509">
            <v>692.11000000000013</v>
          </cell>
        </row>
        <row r="510">
          <cell r="C510" t="str">
            <v>LS</v>
          </cell>
          <cell r="K510">
            <v>227.49</v>
          </cell>
        </row>
        <row r="511">
          <cell r="C511" t="str">
            <v>LS</v>
          </cell>
          <cell r="K511">
            <v>23408.91</v>
          </cell>
        </row>
        <row r="512">
          <cell r="C512" t="str">
            <v>LS</v>
          </cell>
          <cell r="K512">
            <v>2311.4499999999998</v>
          </cell>
        </row>
        <row r="513">
          <cell r="C513" t="str">
            <v>LS</v>
          </cell>
          <cell r="K513">
            <v>-1.0000000000005116E-2</v>
          </cell>
        </row>
        <row r="514">
          <cell r="C514" t="str">
            <v>LS</v>
          </cell>
          <cell r="K514">
            <v>7793.51</v>
          </cell>
        </row>
        <row r="515">
          <cell r="C515" t="str">
            <v>LS</v>
          </cell>
          <cell r="K515">
            <v>1500.9099999999996</v>
          </cell>
        </row>
        <row r="516">
          <cell r="C516" t="str">
            <v>LS</v>
          </cell>
          <cell r="K516">
            <v>0</v>
          </cell>
        </row>
        <row r="517">
          <cell r="C517" t="str">
            <v>LS</v>
          </cell>
          <cell r="K517">
            <v>604.55999999999995</v>
          </cell>
        </row>
        <row r="518">
          <cell r="C518" t="str">
            <v>LS</v>
          </cell>
          <cell r="K518">
            <v>255.5</v>
          </cell>
        </row>
        <row r="519">
          <cell r="C519" t="str">
            <v>LS</v>
          </cell>
          <cell r="K519">
            <v>5263.21</v>
          </cell>
        </row>
        <row r="520">
          <cell r="C520" t="str">
            <v>RLS</v>
          </cell>
          <cell r="K520">
            <v>32.499999999999979</v>
          </cell>
        </row>
        <row r="521">
          <cell r="C521" t="str">
            <v>RLS</v>
          </cell>
          <cell r="K521">
            <v>235.91000000000003</v>
          </cell>
        </row>
        <row r="522">
          <cell r="C522" t="str">
            <v>RLS</v>
          </cell>
          <cell r="K522">
            <v>609.62</v>
          </cell>
        </row>
        <row r="523">
          <cell r="C523" t="str">
            <v>RLS</v>
          </cell>
          <cell r="K523">
            <v>28139.079999999994</v>
          </cell>
        </row>
        <row r="524">
          <cell r="C524" t="str">
            <v>RLS</v>
          </cell>
          <cell r="K524">
            <v>28186.330000000005</v>
          </cell>
        </row>
        <row r="525">
          <cell r="C525" t="str">
            <v>RLS</v>
          </cell>
          <cell r="K525">
            <v>585.5</v>
          </cell>
        </row>
        <row r="526">
          <cell r="C526" t="str">
            <v>RLS</v>
          </cell>
          <cell r="K526">
            <v>5656.6500000000005</v>
          </cell>
        </row>
        <row r="527">
          <cell r="C527" t="str">
            <v>RLS</v>
          </cell>
          <cell r="K527">
            <v>11079.580000000002</v>
          </cell>
        </row>
        <row r="528">
          <cell r="C528" t="str">
            <v>RLS</v>
          </cell>
          <cell r="K528">
            <v>325.98999999999984</v>
          </cell>
        </row>
        <row r="529">
          <cell r="C529" t="str">
            <v>RLS</v>
          </cell>
          <cell r="K529">
            <v>2612.4800000000005</v>
          </cell>
        </row>
        <row r="530">
          <cell r="C530" t="str">
            <v>RLS</v>
          </cell>
          <cell r="K530">
            <v>30629.820000000003</v>
          </cell>
        </row>
        <row r="531">
          <cell r="C531" t="str">
            <v>RLS</v>
          </cell>
          <cell r="K531">
            <v>16862.07</v>
          </cell>
        </row>
        <row r="532">
          <cell r="C532" t="str">
            <v>RLS</v>
          </cell>
          <cell r="K532">
            <v>18455.240000000002</v>
          </cell>
        </row>
        <row r="533">
          <cell r="C533" t="str">
            <v>RLS</v>
          </cell>
          <cell r="K533">
            <v>139121.53999999995</v>
          </cell>
        </row>
        <row r="534">
          <cell r="C534" t="str">
            <v>RLS</v>
          </cell>
          <cell r="K534">
            <v>4066.27</v>
          </cell>
        </row>
        <row r="535">
          <cell r="C535" t="str">
            <v>RLS</v>
          </cell>
          <cell r="K535">
            <v>10835.34</v>
          </cell>
        </row>
        <row r="536">
          <cell r="C536" t="str">
            <v>RLS</v>
          </cell>
          <cell r="K536">
            <v>18947.59</v>
          </cell>
        </row>
        <row r="537">
          <cell r="C537" t="str">
            <v>RLS</v>
          </cell>
          <cell r="K537">
            <v>138.55000000000001</v>
          </cell>
        </row>
        <row r="538">
          <cell r="C538" t="str">
            <v>RLS</v>
          </cell>
          <cell r="K538">
            <v>89.65</v>
          </cell>
        </row>
        <row r="539">
          <cell r="C539" t="str">
            <v>RLS</v>
          </cell>
          <cell r="K539">
            <v>374.9</v>
          </cell>
        </row>
        <row r="540">
          <cell r="C540" t="str">
            <v>RLS</v>
          </cell>
          <cell r="K540">
            <v>1996.75</v>
          </cell>
        </row>
        <row r="541">
          <cell r="C541" t="str">
            <v>RLS</v>
          </cell>
          <cell r="K541">
            <v>863.9</v>
          </cell>
        </row>
        <row r="542">
          <cell r="C542" t="str">
            <v>RLS</v>
          </cell>
          <cell r="K542">
            <v>668.3</v>
          </cell>
        </row>
        <row r="543">
          <cell r="C543" t="str">
            <v>RLS</v>
          </cell>
          <cell r="K543">
            <v>3875.7500000000009</v>
          </cell>
        </row>
        <row r="544">
          <cell r="C544" t="str">
            <v>RLS</v>
          </cell>
          <cell r="K544">
            <v>3840.88</v>
          </cell>
        </row>
        <row r="545">
          <cell r="C545" t="str">
            <v>RLS</v>
          </cell>
          <cell r="K545">
            <v>395.29999999999995</v>
          </cell>
        </row>
        <row r="546">
          <cell r="C546" t="str">
            <v>RLS</v>
          </cell>
          <cell r="K546">
            <v>0</v>
          </cell>
        </row>
        <row r="547">
          <cell r="C547" t="str">
            <v>RLS</v>
          </cell>
          <cell r="K547">
            <v>317.85000000000002</v>
          </cell>
        </row>
        <row r="548">
          <cell r="C548" t="str">
            <v>RLS</v>
          </cell>
          <cell r="K548">
            <v>138.55000000000001</v>
          </cell>
        </row>
        <row r="549">
          <cell r="C549" t="str">
            <v>RLS</v>
          </cell>
          <cell r="K549">
            <v>399.35000000000014</v>
          </cell>
        </row>
        <row r="550">
          <cell r="C550" t="str">
            <v>RLS</v>
          </cell>
          <cell r="K550">
            <v>65.2</v>
          </cell>
        </row>
        <row r="551">
          <cell r="C551" t="str">
            <v>RLS</v>
          </cell>
          <cell r="K551">
            <v>1598.8500000000001</v>
          </cell>
        </row>
        <row r="552">
          <cell r="C552" t="str">
            <v>RLS</v>
          </cell>
          <cell r="K552">
            <v>19037.420000000002</v>
          </cell>
        </row>
        <row r="553">
          <cell r="C553" t="str">
            <v>RLS</v>
          </cell>
          <cell r="K553">
            <v>383.05</v>
          </cell>
        </row>
        <row r="554">
          <cell r="C554" t="str">
            <v>RLS</v>
          </cell>
          <cell r="K554">
            <v>15838.970000000001</v>
          </cell>
        </row>
        <row r="555">
          <cell r="C555" t="str">
            <v>RLS</v>
          </cell>
          <cell r="K555">
            <v>380.93</v>
          </cell>
        </row>
        <row r="556">
          <cell r="C556" t="str">
            <v>RLS</v>
          </cell>
          <cell r="K556">
            <v>969.85</v>
          </cell>
        </row>
        <row r="557">
          <cell r="C557" t="str">
            <v>RLS</v>
          </cell>
          <cell r="K557">
            <v>505.26000000000005</v>
          </cell>
        </row>
        <row r="558">
          <cell r="C558" t="str">
            <v>RLS</v>
          </cell>
          <cell r="K558">
            <v>1353.2100000000005</v>
          </cell>
        </row>
        <row r="559">
          <cell r="C559" t="str">
            <v>RLS</v>
          </cell>
          <cell r="K559">
            <v>3342.2599999999998</v>
          </cell>
        </row>
        <row r="560">
          <cell r="C560" t="str">
            <v>RLS</v>
          </cell>
          <cell r="K560">
            <v>187.45</v>
          </cell>
        </row>
        <row r="561">
          <cell r="C561" t="str">
            <v>RLS</v>
          </cell>
          <cell r="K561">
            <v>4529.4499999999989</v>
          </cell>
        </row>
        <row r="562">
          <cell r="C562" t="str">
            <v>RLS</v>
          </cell>
          <cell r="K562">
            <v>260.79000000000002</v>
          </cell>
        </row>
        <row r="563">
          <cell r="C563" t="str">
            <v>RLS</v>
          </cell>
          <cell r="K563">
            <v>277.10000000000002</v>
          </cell>
        </row>
        <row r="564">
          <cell r="C564" t="str">
            <v>RLS</v>
          </cell>
          <cell r="K564">
            <v>431.94999999999987</v>
          </cell>
        </row>
        <row r="565">
          <cell r="C565" t="str">
            <v>RLS</v>
          </cell>
          <cell r="K565">
            <v>2241.2499999999991</v>
          </cell>
        </row>
        <row r="566">
          <cell r="C566" t="str">
            <v>RLS</v>
          </cell>
          <cell r="K566">
            <v>1638.05</v>
          </cell>
        </row>
        <row r="567">
          <cell r="C567" t="str">
            <v>RLS</v>
          </cell>
          <cell r="K567">
            <v>105.95</v>
          </cell>
        </row>
        <row r="568">
          <cell r="C568" t="str">
            <v>RLS</v>
          </cell>
          <cell r="K568">
            <v>295.92</v>
          </cell>
        </row>
        <row r="569">
          <cell r="C569" t="str">
            <v>RLS</v>
          </cell>
          <cell r="K569">
            <v>81.500000000000028</v>
          </cell>
        </row>
        <row r="570">
          <cell r="C570" t="str">
            <v>RLS</v>
          </cell>
          <cell r="K570">
            <v>1824.11</v>
          </cell>
        </row>
        <row r="571">
          <cell r="C571" t="str">
            <v>RLS</v>
          </cell>
          <cell r="K571">
            <v>0</v>
          </cell>
        </row>
        <row r="572">
          <cell r="C572" t="str">
            <v>RLS</v>
          </cell>
          <cell r="K572">
            <v>81.5</v>
          </cell>
        </row>
        <row r="573">
          <cell r="C573" t="str">
            <v>RLS</v>
          </cell>
          <cell r="K573">
            <v>326</v>
          </cell>
        </row>
        <row r="574">
          <cell r="C574" t="str">
            <v>RLS</v>
          </cell>
          <cell r="K574">
            <v>0</v>
          </cell>
        </row>
        <row r="575">
          <cell r="C575" t="str">
            <v>RLS</v>
          </cell>
          <cell r="K575">
            <v>0</v>
          </cell>
        </row>
        <row r="576">
          <cell r="C576" t="str">
            <v>RLS</v>
          </cell>
          <cell r="K576">
            <v>54983.07</v>
          </cell>
        </row>
        <row r="577">
          <cell r="C577" t="str">
            <v>RLS</v>
          </cell>
          <cell r="K577">
            <v>80440.239999999991</v>
          </cell>
        </row>
        <row r="578">
          <cell r="C578" t="str">
            <v>RLS</v>
          </cell>
          <cell r="K578">
            <v>44810.93</v>
          </cell>
        </row>
        <row r="579">
          <cell r="C579" t="str">
            <v>RLS</v>
          </cell>
          <cell r="K579">
            <v>3302.6600000000008</v>
          </cell>
        </row>
        <row r="580">
          <cell r="C580" t="str">
            <v>RLS</v>
          </cell>
          <cell r="K580">
            <v>105759.99999999999</v>
          </cell>
        </row>
        <row r="581">
          <cell r="C581" t="str">
            <v>RLS</v>
          </cell>
          <cell r="K581">
            <v>28268.11</v>
          </cell>
        </row>
        <row r="582">
          <cell r="C582" t="str">
            <v>RLS</v>
          </cell>
          <cell r="K582">
            <v>0</v>
          </cell>
        </row>
        <row r="583">
          <cell r="C583" t="str">
            <v>RLS</v>
          </cell>
          <cell r="K583">
            <v>263.48</v>
          </cell>
        </row>
        <row r="584">
          <cell r="C584" t="str">
            <v>RLS</v>
          </cell>
          <cell r="K584">
            <v>65.2</v>
          </cell>
        </row>
        <row r="585">
          <cell r="C585" t="str">
            <v>RLS</v>
          </cell>
          <cell r="K585">
            <v>4963.41</v>
          </cell>
        </row>
        <row r="586">
          <cell r="C586" t="str">
            <v>RLS</v>
          </cell>
          <cell r="K586">
            <v>440.1</v>
          </cell>
        </row>
        <row r="587">
          <cell r="C587" t="str">
            <v>RLS</v>
          </cell>
          <cell r="K587">
            <v>16.3</v>
          </cell>
        </row>
        <row r="588">
          <cell r="C588" t="str">
            <v>RLS</v>
          </cell>
          <cell r="K588">
            <v>4148.3299999999981</v>
          </cell>
        </row>
        <row r="589">
          <cell r="C589" t="str">
            <v>RLS</v>
          </cell>
          <cell r="K589">
            <v>497.15</v>
          </cell>
        </row>
        <row r="590">
          <cell r="C590" t="str">
            <v>RLS</v>
          </cell>
          <cell r="K590">
            <v>0</v>
          </cell>
        </row>
        <row r="591">
          <cell r="C591" t="str">
            <v>RLS</v>
          </cell>
          <cell r="K591">
            <v>163</v>
          </cell>
        </row>
        <row r="592">
          <cell r="C592" t="str">
            <v>RLS</v>
          </cell>
          <cell r="K592">
            <v>48.9</v>
          </cell>
        </row>
        <row r="593">
          <cell r="C593" t="str">
            <v>RLS</v>
          </cell>
          <cell r="K593">
            <v>815</v>
          </cell>
        </row>
        <row r="594">
          <cell r="C594" t="str">
            <v>RLS</v>
          </cell>
          <cell r="K594">
            <v>32.6</v>
          </cell>
        </row>
        <row r="595">
          <cell r="C595" t="str">
            <v>RLS</v>
          </cell>
          <cell r="K595">
            <v>187.45</v>
          </cell>
        </row>
        <row r="596">
          <cell r="C596" t="str">
            <v>RLS</v>
          </cell>
          <cell r="K596">
            <v>638.12</v>
          </cell>
        </row>
        <row r="597">
          <cell r="C597" t="str">
            <v>RLS</v>
          </cell>
          <cell r="K597">
            <v>28430.84</v>
          </cell>
        </row>
        <row r="598">
          <cell r="C598" t="str">
            <v>RLS</v>
          </cell>
          <cell r="K598">
            <v>28826.969999999998</v>
          </cell>
        </row>
        <row r="599">
          <cell r="C599" t="str">
            <v>RLS</v>
          </cell>
          <cell r="K599">
            <v>586.79999999999995</v>
          </cell>
        </row>
        <row r="600">
          <cell r="C600" t="str">
            <v>RLS</v>
          </cell>
          <cell r="K600">
            <v>6072.17</v>
          </cell>
        </row>
        <row r="601">
          <cell r="C601" t="str">
            <v>RLS</v>
          </cell>
          <cell r="K601">
            <v>11096.43</v>
          </cell>
        </row>
        <row r="602">
          <cell r="C602" t="str">
            <v>RLS</v>
          </cell>
          <cell r="K602">
            <v>346.37999999999988</v>
          </cell>
        </row>
        <row r="603">
          <cell r="C603" t="str">
            <v>RLS</v>
          </cell>
          <cell r="K603">
            <v>2685.4299999999989</v>
          </cell>
        </row>
        <row r="604">
          <cell r="C604" t="str">
            <v>RLS</v>
          </cell>
          <cell r="K604">
            <v>31958.99</v>
          </cell>
        </row>
        <row r="605">
          <cell r="C605" t="str">
            <v>RLS</v>
          </cell>
          <cell r="K605">
            <v>16843.14</v>
          </cell>
        </row>
        <row r="606">
          <cell r="C606" t="str">
            <v>RLS</v>
          </cell>
          <cell r="K606">
            <v>19055.059999999994</v>
          </cell>
        </row>
        <row r="607">
          <cell r="C607" t="str">
            <v>RLS</v>
          </cell>
          <cell r="K607">
            <v>138053.03000000003</v>
          </cell>
        </row>
        <row r="608">
          <cell r="C608" t="str">
            <v>RLS</v>
          </cell>
          <cell r="K608">
            <v>4156.5</v>
          </cell>
        </row>
        <row r="609">
          <cell r="C609" t="str">
            <v>RLS</v>
          </cell>
          <cell r="K609">
            <v>10839.480000000001</v>
          </cell>
        </row>
        <row r="610">
          <cell r="C610" t="str">
            <v>RLS</v>
          </cell>
          <cell r="K610">
            <v>19010.229999999996</v>
          </cell>
        </row>
        <row r="611">
          <cell r="C611" t="str">
            <v>RLS</v>
          </cell>
          <cell r="K611">
            <v>138.55000000000001</v>
          </cell>
        </row>
        <row r="612">
          <cell r="C612" t="str">
            <v>RLS</v>
          </cell>
          <cell r="K612">
            <v>89.65</v>
          </cell>
        </row>
        <row r="613">
          <cell r="C613" t="str">
            <v>RLS</v>
          </cell>
          <cell r="K613">
            <v>1110.42</v>
          </cell>
        </row>
        <row r="614">
          <cell r="C614" t="str">
            <v>RLS</v>
          </cell>
          <cell r="K614">
            <v>5775.95</v>
          </cell>
        </row>
        <row r="615">
          <cell r="C615" t="str">
            <v>RLS</v>
          </cell>
          <cell r="K615">
            <v>1854.1700000000005</v>
          </cell>
        </row>
        <row r="616">
          <cell r="C616" t="str">
            <v>RLS</v>
          </cell>
          <cell r="K616">
            <v>1956.89</v>
          </cell>
        </row>
        <row r="617">
          <cell r="C617" t="str">
            <v>RLS</v>
          </cell>
          <cell r="K617">
            <v>3842.4400000000005</v>
          </cell>
        </row>
        <row r="618">
          <cell r="C618" t="str">
            <v>RLS</v>
          </cell>
          <cell r="K618">
            <v>3816.6699999999992</v>
          </cell>
        </row>
        <row r="619">
          <cell r="C619" t="str">
            <v>RLS</v>
          </cell>
          <cell r="K619">
            <v>399.35</v>
          </cell>
        </row>
        <row r="620">
          <cell r="C620" t="str">
            <v>RLS</v>
          </cell>
          <cell r="K620">
            <v>0</v>
          </cell>
        </row>
        <row r="621">
          <cell r="C621" t="str">
            <v>RLS</v>
          </cell>
          <cell r="K621">
            <v>317.85000000000002</v>
          </cell>
        </row>
        <row r="622">
          <cell r="C622" t="str">
            <v>RLS</v>
          </cell>
          <cell r="K622">
            <v>138.55000000000001</v>
          </cell>
        </row>
        <row r="623">
          <cell r="C623" t="str">
            <v>RLS</v>
          </cell>
          <cell r="K623">
            <v>452.75000000000011</v>
          </cell>
        </row>
        <row r="624">
          <cell r="C624" t="str">
            <v>RLS</v>
          </cell>
          <cell r="K624">
            <v>65.2</v>
          </cell>
        </row>
        <row r="625">
          <cell r="C625" t="str">
            <v>RLS</v>
          </cell>
          <cell r="K625">
            <v>1768.55</v>
          </cell>
        </row>
        <row r="626">
          <cell r="C626" t="str">
            <v>RLS</v>
          </cell>
          <cell r="K626">
            <v>22896.15</v>
          </cell>
        </row>
        <row r="627">
          <cell r="C627" t="str">
            <v>RLS</v>
          </cell>
          <cell r="K627">
            <v>383.05</v>
          </cell>
        </row>
        <row r="628">
          <cell r="C628" t="str">
            <v>RLS</v>
          </cell>
          <cell r="K628">
            <v>16001.710000000005</v>
          </cell>
        </row>
        <row r="629">
          <cell r="C629" t="str">
            <v>RLS</v>
          </cell>
          <cell r="K629">
            <v>383.05</v>
          </cell>
        </row>
        <row r="630">
          <cell r="C630" t="str">
            <v>RLS</v>
          </cell>
          <cell r="K630">
            <v>969.85</v>
          </cell>
        </row>
        <row r="631">
          <cell r="C631" t="str">
            <v>RLS</v>
          </cell>
          <cell r="K631">
            <v>505.3</v>
          </cell>
        </row>
        <row r="632">
          <cell r="C632" t="str">
            <v>RLS</v>
          </cell>
          <cell r="K632">
            <v>1541.59</v>
          </cell>
        </row>
        <row r="633">
          <cell r="C633" t="str">
            <v>RLS</v>
          </cell>
          <cell r="K633">
            <v>3944.119999999999</v>
          </cell>
        </row>
        <row r="634">
          <cell r="C634" t="str">
            <v>RLS</v>
          </cell>
          <cell r="K634">
            <v>156.93000000000004</v>
          </cell>
        </row>
        <row r="635">
          <cell r="C635" t="str">
            <v>RLS</v>
          </cell>
          <cell r="K635">
            <v>4621.2300000000014</v>
          </cell>
        </row>
        <row r="636">
          <cell r="C636" t="str">
            <v>RLS</v>
          </cell>
          <cell r="K636">
            <v>260.8</v>
          </cell>
        </row>
        <row r="637">
          <cell r="C637" t="str">
            <v>RLS</v>
          </cell>
          <cell r="K637">
            <v>277.10000000000002</v>
          </cell>
        </row>
        <row r="638">
          <cell r="C638" t="str">
            <v>RLS</v>
          </cell>
          <cell r="K638">
            <v>482.80999999999989</v>
          </cell>
        </row>
        <row r="639">
          <cell r="C639" t="str">
            <v>RLS</v>
          </cell>
          <cell r="K639">
            <v>2514.4800000000005</v>
          </cell>
        </row>
        <row r="640">
          <cell r="C640" t="str">
            <v>RLS</v>
          </cell>
          <cell r="K640">
            <v>2507.3100000000004</v>
          </cell>
        </row>
        <row r="641">
          <cell r="C641" t="str">
            <v>RLS</v>
          </cell>
          <cell r="K641">
            <v>105.95</v>
          </cell>
        </row>
        <row r="642">
          <cell r="C642" t="str">
            <v>RLS</v>
          </cell>
          <cell r="K642">
            <v>767.00000000000023</v>
          </cell>
        </row>
        <row r="643">
          <cell r="C643" t="str">
            <v>RLS</v>
          </cell>
          <cell r="K643">
            <v>84.970000000000027</v>
          </cell>
        </row>
        <row r="644">
          <cell r="C644" t="str">
            <v>RLS</v>
          </cell>
          <cell r="K644">
            <v>2907.329999999999</v>
          </cell>
        </row>
        <row r="645">
          <cell r="C645" t="str">
            <v>RLS</v>
          </cell>
          <cell r="K645">
            <v>0</v>
          </cell>
        </row>
        <row r="646">
          <cell r="C646" t="str">
            <v>RLS</v>
          </cell>
          <cell r="K646">
            <v>81.5</v>
          </cell>
        </row>
        <row r="647">
          <cell r="C647" t="str">
            <v>RLS</v>
          </cell>
          <cell r="K647">
            <v>317.85000000000002</v>
          </cell>
        </row>
        <row r="648">
          <cell r="C648" t="str">
            <v>RLS</v>
          </cell>
          <cell r="K648">
            <v>0</v>
          </cell>
        </row>
        <row r="649">
          <cell r="C649" t="str">
            <v>RLS</v>
          </cell>
          <cell r="K649">
            <v>0</v>
          </cell>
        </row>
        <row r="650">
          <cell r="C650" t="str">
            <v>RLS</v>
          </cell>
          <cell r="K650">
            <v>55731.390000000014</v>
          </cell>
        </row>
        <row r="651">
          <cell r="C651" t="str">
            <v>RLS</v>
          </cell>
          <cell r="K651">
            <v>81878.780000000028</v>
          </cell>
        </row>
        <row r="652">
          <cell r="C652" t="str">
            <v>RLS</v>
          </cell>
          <cell r="K652">
            <v>71590.36</v>
          </cell>
        </row>
        <row r="653">
          <cell r="C653" t="str">
            <v>RLS</v>
          </cell>
          <cell r="K653">
            <v>3538.6899999999996</v>
          </cell>
        </row>
        <row r="654">
          <cell r="C654" t="str">
            <v>RLS</v>
          </cell>
          <cell r="K654">
            <v>114166.17000000001</v>
          </cell>
        </row>
        <row r="655">
          <cell r="C655" t="str">
            <v>RLS</v>
          </cell>
          <cell r="K655">
            <v>29435.02</v>
          </cell>
        </row>
        <row r="656">
          <cell r="C656" t="str">
            <v>RLS</v>
          </cell>
          <cell r="K656">
            <v>0</v>
          </cell>
        </row>
        <row r="657">
          <cell r="C657" t="str">
            <v>RLS</v>
          </cell>
          <cell r="K657">
            <v>281.22000000000003</v>
          </cell>
        </row>
        <row r="658">
          <cell r="C658" t="str">
            <v>RLS</v>
          </cell>
          <cell r="K658">
            <v>65.2</v>
          </cell>
        </row>
        <row r="659">
          <cell r="C659" t="str">
            <v>RLS</v>
          </cell>
          <cell r="K659">
            <v>4997.9800000000005</v>
          </cell>
        </row>
        <row r="660">
          <cell r="C660" t="str">
            <v>RLS</v>
          </cell>
          <cell r="K660">
            <v>344.4799999999999</v>
          </cell>
        </row>
        <row r="661">
          <cell r="C661" t="str">
            <v>RLS</v>
          </cell>
          <cell r="K661">
            <v>16.3</v>
          </cell>
        </row>
        <row r="662">
          <cell r="C662" t="str">
            <v>RLS</v>
          </cell>
          <cell r="K662">
            <v>4565.8900000000003</v>
          </cell>
        </row>
        <row r="663">
          <cell r="C663" t="str">
            <v>RLS</v>
          </cell>
          <cell r="K663">
            <v>484.51000000000022</v>
          </cell>
        </row>
        <row r="664">
          <cell r="C664" t="str">
            <v>RLS</v>
          </cell>
          <cell r="K664">
            <v>0</v>
          </cell>
        </row>
        <row r="665">
          <cell r="C665" t="str">
            <v>RLS</v>
          </cell>
          <cell r="K665">
            <v>163</v>
          </cell>
        </row>
        <row r="666">
          <cell r="C666" t="str">
            <v>RLS</v>
          </cell>
          <cell r="K666">
            <v>48.9</v>
          </cell>
        </row>
        <row r="667">
          <cell r="C667" t="str">
            <v>RLS</v>
          </cell>
          <cell r="K667">
            <v>733.5</v>
          </cell>
        </row>
        <row r="668">
          <cell r="C668" t="str">
            <v>RLS</v>
          </cell>
          <cell r="K668">
            <v>32.6</v>
          </cell>
        </row>
        <row r="669">
          <cell r="C669" t="str">
            <v>RLS</v>
          </cell>
          <cell r="K669">
            <v>187.45</v>
          </cell>
        </row>
        <row r="670">
          <cell r="C670" t="str">
            <v>RLS</v>
          </cell>
          <cell r="K670">
            <v>627.54999999999995</v>
          </cell>
        </row>
        <row r="671">
          <cell r="C671" t="str">
            <v>RLS</v>
          </cell>
          <cell r="K671">
            <v>29824.55</v>
          </cell>
        </row>
        <row r="672">
          <cell r="C672" t="str">
            <v>RLS</v>
          </cell>
          <cell r="K672">
            <v>30067.680000000004</v>
          </cell>
        </row>
        <row r="673">
          <cell r="C673" t="str">
            <v>RLS</v>
          </cell>
          <cell r="K673">
            <v>749.8</v>
          </cell>
        </row>
        <row r="674">
          <cell r="C674" t="str">
            <v>RLS</v>
          </cell>
          <cell r="K674">
            <v>6256.16</v>
          </cell>
        </row>
        <row r="675">
          <cell r="C675" t="str">
            <v>RLS</v>
          </cell>
          <cell r="K675">
            <v>11562.560000000001</v>
          </cell>
        </row>
        <row r="676">
          <cell r="C676" t="str">
            <v>RLS</v>
          </cell>
          <cell r="K676">
            <v>366.75</v>
          </cell>
        </row>
        <row r="677">
          <cell r="C677" t="str">
            <v>RLS</v>
          </cell>
          <cell r="K677">
            <v>2787.1099999999988</v>
          </cell>
        </row>
        <row r="678">
          <cell r="C678" t="str">
            <v>RLS</v>
          </cell>
          <cell r="K678">
            <v>33584.599999999991</v>
          </cell>
        </row>
        <row r="679">
          <cell r="C679" t="str">
            <v>RLS</v>
          </cell>
          <cell r="K679">
            <v>16749.04</v>
          </cell>
        </row>
        <row r="680">
          <cell r="C680" t="str">
            <v>RLS</v>
          </cell>
          <cell r="K680">
            <v>19065.410000000011</v>
          </cell>
        </row>
        <row r="681">
          <cell r="C681" t="str">
            <v>RLS</v>
          </cell>
          <cell r="K681">
            <v>139362.75000000006</v>
          </cell>
        </row>
        <row r="682">
          <cell r="C682" t="str">
            <v>RLS</v>
          </cell>
          <cell r="K682">
            <v>4311.3500000000004</v>
          </cell>
        </row>
        <row r="683">
          <cell r="C683" t="str">
            <v>RLS</v>
          </cell>
          <cell r="K683">
            <v>10926.690000000002</v>
          </cell>
        </row>
        <row r="684">
          <cell r="C684" t="str">
            <v>RLS</v>
          </cell>
          <cell r="K684">
            <v>18787.259999999998</v>
          </cell>
        </row>
        <row r="685">
          <cell r="C685" t="str">
            <v>RLS</v>
          </cell>
          <cell r="K685">
            <v>138.55000000000001</v>
          </cell>
        </row>
        <row r="686">
          <cell r="C686" t="str">
            <v>RLS</v>
          </cell>
          <cell r="K686">
            <v>89.65</v>
          </cell>
        </row>
        <row r="687">
          <cell r="C687" t="str">
            <v>RLS</v>
          </cell>
          <cell r="K687">
            <v>374.9</v>
          </cell>
        </row>
        <row r="688">
          <cell r="C688" t="str">
            <v>RLS</v>
          </cell>
          <cell r="K688">
            <v>1996.75</v>
          </cell>
        </row>
        <row r="689">
          <cell r="C689" t="str">
            <v>RLS</v>
          </cell>
          <cell r="K689">
            <v>863.9</v>
          </cell>
        </row>
        <row r="690">
          <cell r="C690" t="str">
            <v>RLS</v>
          </cell>
          <cell r="K690">
            <v>668.3</v>
          </cell>
        </row>
        <row r="691">
          <cell r="C691" t="str">
            <v>RLS</v>
          </cell>
          <cell r="K691">
            <v>4062.2499999999982</v>
          </cell>
        </row>
        <row r="692">
          <cell r="C692" t="str">
            <v>RLS</v>
          </cell>
          <cell r="K692">
            <v>4148.3500000000004</v>
          </cell>
        </row>
        <row r="693">
          <cell r="C693" t="str">
            <v>RLS</v>
          </cell>
          <cell r="K693">
            <v>423.7700000000001</v>
          </cell>
        </row>
        <row r="694">
          <cell r="C694" t="str">
            <v>RLS</v>
          </cell>
          <cell r="K694">
            <v>0</v>
          </cell>
        </row>
        <row r="695">
          <cell r="C695" t="str">
            <v>RLS</v>
          </cell>
          <cell r="K695">
            <v>326</v>
          </cell>
        </row>
        <row r="696">
          <cell r="C696" t="str">
            <v>RLS</v>
          </cell>
          <cell r="K696">
            <v>138.55000000000001</v>
          </cell>
        </row>
        <row r="697">
          <cell r="C697" t="str">
            <v>RLS</v>
          </cell>
          <cell r="K697">
            <v>537.90000000000009</v>
          </cell>
        </row>
        <row r="698">
          <cell r="C698" t="str">
            <v>RLS</v>
          </cell>
          <cell r="K698">
            <v>32.6</v>
          </cell>
        </row>
        <row r="699">
          <cell r="C699" t="str">
            <v>RLS</v>
          </cell>
          <cell r="K699">
            <v>1735.95</v>
          </cell>
        </row>
        <row r="700">
          <cell r="C700" t="str">
            <v>RLS</v>
          </cell>
          <cell r="K700">
            <v>17123.679999999997</v>
          </cell>
        </row>
        <row r="701">
          <cell r="C701" t="str">
            <v>RLS</v>
          </cell>
          <cell r="K701">
            <v>309.7</v>
          </cell>
        </row>
        <row r="702">
          <cell r="C702" t="str">
            <v>RLS</v>
          </cell>
          <cell r="K702">
            <v>15232.129999999997</v>
          </cell>
        </row>
        <row r="703">
          <cell r="C703" t="str">
            <v>RLS</v>
          </cell>
          <cell r="K703">
            <v>295.48999999999995</v>
          </cell>
        </row>
        <row r="704">
          <cell r="C704" t="str">
            <v>RLS</v>
          </cell>
          <cell r="K704">
            <v>969.85</v>
          </cell>
        </row>
        <row r="705">
          <cell r="C705" t="str">
            <v>RLS</v>
          </cell>
          <cell r="K705">
            <v>440.1</v>
          </cell>
        </row>
        <row r="706">
          <cell r="C706" t="str">
            <v>RLS</v>
          </cell>
          <cell r="K706">
            <v>1475.15</v>
          </cell>
        </row>
        <row r="707">
          <cell r="C707" t="str">
            <v>RLS</v>
          </cell>
          <cell r="K707">
            <v>10056.150000000003</v>
          </cell>
        </row>
        <row r="708">
          <cell r="C708" t="str">
            <v>RLS</v>
          </cell>
          <cell r="K708">
            <v>198.33</v>
          </cell>
        </row>
        <row r="709">
          <cell r="C709" t="str">
            <v>RLS</v>
          </cell>
          <cell r="K709">
            <v>3997.8999999999996</v>
          </cell>
        </row>
        <row r="710">
          <cell r="C710" t="str">
            <v>RLS</v>
          </cell>
          <cell r="K710">
            <v>309.7</v>
          </cell>
        </row>
        <row r="711">
          <cell r="C711" t="str">
            <v>RLS</v>
          </cell>
          <cell r="K711">
            <v>326.00000000000011</v>
          </cell>
        </row>
        <row r="712">
          <cell r="C712" t="str">
            <v>RLS</v>
          </cell>
          <cell r="K712">
            <v>431.9500000000001</v>
          </cell>
        </row>
        <row r="713">
          <cell r="C713" t="str">
            <v>RLS</v>
          </cell>
          <cell r="K713">
            <v>2119.0000000000005</v>
          </cell>
        </row>
        <row r="714">
          <cell r="C714" t="str">
            <v>RLS</v>
          </cell>
          <cell r="K714">
            <v>1670.75</v>
          </cell>
        </row>
        <row r="715">
          <cell r="C715" t="str">
            <v>RLS</v>
          </cell>
          <cell r="K715">
            <v>105.95</v>
          </cell>
        </row>
        <row r="716">
          <cell r="C716" t="str">
            <v>RLS</v>
          </cell>
          <cell r="K716">
            <v>366.75</v>
          </cell>
        </row>
        <row r="717">
          <cell r="C717" t="str">
            <v>RLS</v>
          </cell>
          <cell r="K717">
            <v>81.499999999999972</v>
          </cell>
        </row>
        <row r="718">
          <cell r="C718" t="str">
            <v>RLS</v>
          </cell>
          <cell r="K718">
            <v>1589.25</v>
          </cell>
        </row>
        <row r="719">
          <cell r="C719" t="str">
            <v>RLS</v>
          </cell>
          <cell r="K719">
            <v>0</v>
          </cell>
        </row>
        <row r="720">
          <cell r="C720" t="str">
            <v>DSK</v>
          </cell>
          <cell r="K720">
            <v>47.8</v>
          </cell>
        </row>
        <row r="721">
          <cell r="C721" t="str">
            <v>DSK</v>
          </cell>
          <cell r="K721">
            <v>11578.39</v>
          </cell>
        </row>
        <row r="722">
          <cell r="C722" t="str">
            <v>LS</v>
          </cell>
          <cell r="K722">
            <v>0</v>
          </cell>
        </row>
        <row r="723">
          <cell r="C723" t="str">
            <v>LS</v>
          </cell>
          <cell r="K723">
            <v>0</v>
          </cell>
        </row>
        <row r="724">
          <cell r="C724" t="str">
            <v>LS</v>
          </cell>
          <cell r="K724">
            <v>-151.99000000000456</v>
          </cell>
        </row>
        <row r="725">
          <cell r="C725" t="str">
            <v>LS</v>
          </cell>
          <cell r="K725">
            <v>192338.10000000003</v>
          </cell>
        </row>
        <row r="726">
          <cell r="C726" t="str">
            <v>LS</v>
          </cell>
          <cell r="K726">
            <v>126582.82999999999</v>
          </cell>
        </row>
        <row r="727">
          <cell r="C727" t="str">
            <v>LS</v>
          </cell>
          <cell r="K727">
            <v>9731.64</v>
          </cell>
        </row>
        <row r="728">
          <cell r="C728" t="str">
            <v>LS</v>
          </cell>
          <cell r="K728">
            <v>-723.15000000002328</v>
          </cell>
        </row>
        <row r="729">
          <cell r="C729" t="str">
            <v>LS</v>
          </cell>
          <cell r="K729">
            <v>84718.040000000008</v>
          </cell>
        </row>
        <row r="730">
          <cell r="C730" t="str">
            <v>LS</v>
          </cell>
          <cell r="K730">
            <v>149.55000000000001</v>
          </cell>
        </row>
        <row r="731">
          <cell r="C731" t="str">
            <v>LS</v>
          </cell>
          <cell r="K731">
            <v>891.17000000000007</v>
          </cell>
        </row>
        <row r="732">
          <cell r="C732" t="str">
            <v>LS</v>
          </cell>
          <cell r="K732">
            <v>76.819999999999993</v>
          </cell>
        </row>
        <row r="733">
          <cell r="C733" t="str">
            <v>LS</v>
          </cell>
          <cell r="K733">
            <v>12250.580000000002</v>
          </cell>
        </row>
        <row r="734">
          <cell r="C734" t="str">
            <v>LS</v>
          </cell>
          <cell r="K734">
            <v>1537.3799999999999</v>
          </cell>
        </row>
        <row r="735">
          <cell r="C735" t="str">
            <v>LS</v>
          </cell>
          <cell r="K735">
            <v>68.099999999999994</v>
          </cell>
        </row>
        <row r="736">
          <cell r="C736" t="str">
            <v>LS</v>
          </cell>
          <cell r="K736">
            <v>13978.09</v>
          </cell>
        </row>
        <row r="737">
          <cell r="C737" t="str">
            <v>LS</v>
          </cell>
          <cell r="K737">
            <v>2218.8600000000006</v>
          </cell>
        </row>
        <row r="738">
          <cell r="C738" t="str">
            <v>LS</v>
          </cell>
          <cell r="K738">
            <v>0</v>
          </cell>
        </row>
        <row r="739">
          <cell r="C739" t="str">
            <v>LS</v>
          </cell>
          <cell r="K739">
            <v>721.8</v>
          </cell>
        </row>
        <row r="740">
          <cell r="C740" t="str">
            <v>LS</v>
          </cell>
          <cell r="K740">
            <v>129.12</v>
          </cell>
        </row>
        <row r="741">
          <cell r="C741" t="str">
            <v>LS</v>
          </cell>
          <cell r="K741">
            <v>1581.6</v>
          </cell>
        </row>
        <row r="742">
          <cell r="C742" t="str">
            <v>LS</v>
          </cell>
          <cell r="K742">
            <v>68.7</v>
          </cell>
        </row>
        <row r="743">
          <cell r="C743" t="str">
            <v>LS</v>
          </cell>
          <cell r="K743">
            <v>455.13</v>
          </cell>
        </row>
        <row r="744">
          <cell r="C744" t="str">
            <v>LS</v>
          </cell>
          <cell r="K744">
            <v>0</v>
          </cell>
        </row>
        <row r="745">
          <cell r="C745" t="str">
            <v>LS</v>
          </cell>
          <cell r="K745">
            <v>-173.9000000000006</v>
          </cell>
        </row>
        <row r="746">
          <cell r="C746" t="str">
            <v>LS</v>
          </cell>
          <cell r="K746">
            <v>-102.03000000000202</v>
          </cell>
        </row>
        <row r="747">
          <cell r="C747" t="str">
            <v>LS</v>
          </cell>
          <cell r="K747">
            <v>0</v>
          </cell>
        </row>
        <row r="748">
          <cell r="C748" t="str">
            <v>LS</v>
          </cell>
          <cell r="K748">
            <v>-37.799999999999613</v>
          </cell>
        </row>
        <row r="749">
          <cell r="C749" t="str">
            <v>LS</v>
          </cell>
          <cell r="K749">
            <v>22790.61</v>
          </cell>
        </row>
        <row r="750">
          <cell r="C750" t="str">
            <v>LS</v>
          </cell>
          <cell r="K750">
            <v>768.17999999999984</v>
          </cell>
        </row>
        <row r="751">
          <cell r="C751" t="str">
            <v>LS</v>
          </cell>
          <cell r="K751">
            <v>7167.9299999999994</v>
          </cell>
        </row>
        <row r="752">
          <cell r="C752" t="str">
            <v>LS</v>
          </cell>
          <cell r="K752">
            <v>46995.13</v>
          </cell>
        </row>
        <row r="753">
          <cell r="C753" t="str">
            <v>LS</v>
          </cell>
          <cell r="K753">
            <v>31030.000000000004</v>
          </cell>
        </row>
        <row r="754">
          <cell r="C754" t="str">
            <v>LS</v>
          </cell>
          <cell r="K754">
            <v>38418.94000000001</v>
          </cell>
        </row>
        <row r="755">
          <cell r="C755" t="str">
            <v>LS</v>
          </cell>
          <cell r="K755">
            <v>235996.38</v>
          </cell>
        </row>
        <row r="756">
          <cell r="C756" t="str">
            <v>LS</v>
          </cell>
          <cell r="K756">
            <v>9437.9599999999991</v>
          </cell>
        </row>
        <row r="757">
          <cell r="C757" t="str">
            <v>LS</v>
          </cell>
          <cell r="K757">
            <v>14437.26</v>
          </cell>
        </row>
        <row r="758">
          <cell r="C758" t="str">
            <v>LS</v>
          </cell>
          <cell r="K758">
            <v>22018.639999999996</v>
          </cell>
        </row>
        <row r="759">
          <cell r="C759" t="str">
            <v>LS</v>
          </cell>
          <cell r="K759">
            <v>0</v>
          </cell>
        </row>
        <row r="760">
          <cell r="C760" t="str">
            <v>LS</v>
          </cell>
          <cell r="K760">
            <v>0</v>
          </cell>
        </row>
        <row r="761">
          <cell r="C761" t="str">
            <v>LS</v>
          </cell>
          <cell r="K761">
            <v>0</v>
          </cell>
        </row>
        <row r="762">
          <cell r="C762" t="str">
            <v>LS</v>
          </cell>
          <cell r="K762">
            <v>0</v>
          </cell>
        </row>
        <row r="763">
          <cell r="C763" t="str">
            <v>LS</v>
          </cell>
          <cell r="K763">
            <v>1356.8</v>
          </cell>
        </row>
        <row r="764">
          <cell r="C764" t="str">
            <v>LS</v>
          </cell>
          <cell r="K764">
            <v>1236.56</v>
          </cell>
        </row>
        <row r="765">
          <cell r="C765" t="str">
            <v>LS</v>
          </cell>
          <cell r="K765">
            <v>-21.850000000000364</v>
          </cell>
        </row>
        <row r="766">
          <cell r="C766" t="str">
            <v>LS</v>
          </cell>
          <cell r="K766">
            <v>9325.5500000000011</v>
          </cell>
        </row>
        <row r="767">
          <cell r="C767" t="str">
            <v>LS</v>
          </cell>
          <cell r="K767">
            <v>1111.94</v>
          </cell>
        </row>
        <row r="768">
          <cell r="C768" t="str">
            <v>LS</v>
          </cell>
          <cell r="K768">
            <v>0</v>
          </cell>
        </row>
        <row r="769">
          <cell r="C769" t="str">
            <v>LS</v>
          </cell>
          <cell r="K769">
            <v>1584.8</v>
          </cell>
        </row>
        <row r="770">
          <cell r="C770" t="str">
            <v>LS</v>
          </cell>
          <cell r="K770">
            <v>727.77</v>
          </cell>
        </row>
        <row r="771">
          <cell r="C771" t="str">
            <v>LS</v>
          </cell>
          <cell r="K771">
            <v>-1.3500311979441904E-13</v>
          </cell>
        </row>
        <row r="772">
          <cell r="C772" t="str">
            <v>LS</v>
          </cell>
          <cell r="K772">
            <v>56.28</v>
          </cell>
        </row>
        <row r="773">
          <cell r="C773" t="str">
            <v>LS</v>
          </cell>
          <cell r="K773">
            <v>5197.12</v>
          </cell>
        </row>
        <row r="774">
          <cell r="C774" t="str">
            <v>LS</v>
          </cell>
          <cell r="K774">
            <v>44762.01</v>
          </cell>
        </row>
        <row r="775">
          <cell r="C775" t="str">
            <v>LS</v>
          </cell>
          <cell r="K775">
            <v>1027.82</v>
          </cell>
        </row>
        <row r="776">
          <cell r="C776" t="str">
            <v>LS</v>
          </cell>
          <cell r="K776">
            <v>80791.400000000009</v>
          </cell>
        </row>
        <row r="777">
          <cell r="C777" t="str">
            <v>LS</v>
          </cell>
          <cell r="K777">
            <v>1988.92</v>
          </cell>
        </row>
        <row r="778">
          <cell r="C778" t="str">
            <v>RLS</v>
          </cell>
          <cell r="K778">
            <v>969.85</v>
          </cell>
        </row>
        <row r="779">
          <cell r="C779" t="str">
            <v>RLS</v>
          </cell>
          <cell r="K779">
            <v>537.9</v>
          </cell>
        </row>
        <row r="780">
          <cell r="C780" t="str">
            <v>RLS</v>
          </cell>
          <cell r="K780">
            <v>1458.85</v>
          </cell>
        </row>
        <row r="781">
          <cell r="C781" t="str">
            <v>RLS</v>
          </cell>
          <cell r="K781">
            <v>3210.7000000000003</v>
          </cell>
        </row>
        <row r="782">
          <cell r="C782" t="str">
            <v>RLS</v>
          </cell>
          <cell r="K782">
            <v>187.45</v>
          </cell>
        </row>
        <row r="783">
          <cell r="C783" t="str">
            <v>RLS</v>
          </cell>
          <cell r="K783">
            <v>4074.3899999999994</v>
          </cell>
        </row>
        <row r="784">
          <cell r="C784" t="str">
            <v>RLS</v>
          </cell>
          <cell r="K784">
            <v>260.8</v>
          </cell>
        </row>
        <row r="785">
          <cell r="C785" t="str">
            <v>RLS</v>
          </cell>
          <cell r="K785">
            <v>326.00000000000011</v>
          </cell>
        </row>
        <row r="786">
          <cell r="C786" t="str">
            <v>RLS</v>
          </cell>
          <cell r="K786">
            <v>431.9500000000001</v>
          </cell>
        </row>
        <row r="787">
          <cell r="C787" t="str">
            <v>RLS</v>
          </cell>
          <cell r="K787">
            <v>2119.0000000000005</v>
          </cell>
        </row>
        <row r="788">
          <cell r="C788" t="str">
            <v>RLS</v>
          </cell>
          <cell r="K788">
            <v>1564.8</v>
          </cell>
        </row>
        <row r="789">
          <cell r="C789" t="str">
            <v>RLS</v>
          </cell>
          <cell r="K789">
            <v>105.95</v>
          </cell>
        </row>
        <row r="790">
          <cell r="C790" t="str">
            <v>RLS</v>
          </cell>
          <cell r="K790">
            <v>366.75</v>
          </cell>
        </row>
        <row r="791">
          <cell r="C791" t="str">
            <v>RLS</v>
          </cell>
          <cell r="K791">
            <v>81.499999999999972</v>
          </cell>
        </row>
        <row r="792">
          <cell r="C792" t="str">
            <v>RLS</v>
          </cell>
          <cell r="K792">
            <v>1304</v>
          </cell>
        </row>
        <row r="793">
          <cell r="C793" t="str">
            <v>RLS</v>
          </cell>
          <cell r="K793">
            <v>0</v>
          </cell>
        </row>
        <row r="794">
          <cell r="C794" t="str">
            <v>RLS</v>
          </cell>
          <cell r="K794">
            <v>16.3</v>
          </cell>
        </row>
        <row r="795">
          <cell r="C795" t="str">
            <v>RLS</v>
          </cell>
          <cell r="K795">
            <v>285.25</v>
          </cell>
        </row>
        <row r="796">
          <cell r="C796" t="str">
            <v>RLS</v>
          </cell>
          <cell r="K796">
            <v>0</v>
          </cell>
        </row>
        <row r="797">
          <cell r="C797" t="str">
            <v>RLS</v>
          </cell>
          <cell r="K797">
            <v>0</v>
          </cell>
        </row>
        <row r="798">
          <cell r="C798" t="str">
            <v>RLS</v>
          </cell>
          <cell r="K798">
            <v>53858.579999999994</v>
          </cell>
        </row>
        <row r="799">
          <cell r="C799" t="str">
            <v>RLS</v>
          </cell>
          <cell r="K799">
            <v>77652.169999999984</v>
          </cell>
        </row>
        <row r="800">
          <cell r="C800" t="str">
            <v>RLS</v>
          </cell>
          <cell r="K800">
            <v>44254.139999999992</v>
          </cell>
        </row>
        <row r="801">
          <cell r="C801" t="str">
            <v>RLS</v>
          </cell>
          <cell r="K801">
            <v>3281.35</v>
          </cell>
        </row>
        <row r="802">
          <cell r="C802" t="str">
            <v>RLS</v>
          </cell>
          <cell r="K802">
            <v>102820.77000000002</v>
          </cell>
        </row>
        <row r="803">
          <cell r="C803" t="str">
            <v>RLS</v>
          </cell>
          <cell r="K803">
            <v>27172.68</v>
          </cell>
        </row>
        <row r="804">
          <cell r="C804" t="str">
            <v>RLS</v>
          </cell>
          <cell r="K804">
            <v>40.75</v>
          </cell>
        </row>
        <row r="805">
          <cell r="C805" t="str">
            <v>RLS</v>
          </cell>
          <cell r="K805">
            <v>220.05</v>
          </cell>
        </row>
        <row r="806">
          <cell r="C806" t="str">
            <v>RLS</v>
          </cell>
          <cell r="K806">
            <v>16.3</v>
          </cell>
        </row>
        <row r="807">
          <cell r="C807" t="str">
            <v>RLS</v>
          </cell>
          <cell r="K807">
            <v>3335.7</v>
          </cell>
        </row>
        <row r="808">
          <cell r="C808" t="str">
            <v>RLS</v>
          </cell>
          <cell r="K808">
            <v>440.0999999999998</v>
          </cell>
        </row>
        <row r="809">
          <cell r="C809" t="str">
            <v>RLS</v>
          </cell>
          <cell r="K809">
            <v>16.3</v>
          </cell>
        </row>
        <row r="810">
          <cell r="C810" t="str">
            <v>RLS</v>
          </cell>
          <cell r="K810">
            <v>3384.8799999999997</v>
          </cell>
        </row>
        <row r="811">
          <cell r="C811" t="str">
            <v>RLS</v>
          </cell>
          <cell r="K811">
            <v>480.84999999999985</v>
          </cell>
        </row>
        <row r="812">
          <cell r="C812" t="str">
            <v>RLS</v>
          </cell>
          <cell r="K812">
            <v>0</v>
          </cell>
        </row>
        <row r="813">
          <cell r="C813" t="str">
            <v>RLS</v>
          </cell>
          <cell r="K813">
            <v>163</v>
          </cell>
        </row>
        <row r="814">
          <cell r="C814" t="str">
            <v>RLS</v>
          </cell>
          <cell r="K814">
            <v>32.6</v>
          </cell>
        </row>
        <row r="815">
          <cell r="C815" t="str">
            <v>RLS</v>
          </cell>
          <cell r="K815">
            <v>358.6</v>
          </cell>
        </row>
        <row r="816">
          <cell r="C816" t="str">
            <v>RLS</v>
          </cell>
          <cell r="K816">
            <v>16.3</v>
          </cell>
        </row>
        <row r="817">
          <cell r="C817" t="str">
            <v>RLS</v>
          </cell>
          <cell r="K817">
            <v>105.95</v>
          </cell>
        </row>
        <row r="818">
          <cell r="C818" t="str">
            <v>RLS</v>
          </cell>
          <cell r="K818">
            <v>638.42000000000007</v>
          </cell>
        </row>
        <row r="819">
          <cell r="C819" t="str">
            <v>RLS</v>
          </cell>
          <cell r="K819">
            <v>29335.72</v>
          </cell>
        </row>
        <row r="820">
          <cell r="C820" t="str">
            <v>RLS</v>
          </cell>
          <cell r="K820">
            <v>29698.33</v>
          </cell>
        </row>
        <row r="821">
          <cell r="C821" t="str">
            <v>RLS</v>
          </cell>
          <cell r="K821">
            <v>733.5</v>
          </cell>
        </row>
        <row r="822">
          <cell r="C822" t="str">
            <v>RLS</v>
          </cell>
          <cell r="K822">
            <v>6159.2300000000014</v>
          </cell>
        </row>
        <row r="823">
          <cell r="C823" t="str">
            <v>RLS</v>
          </cell>
          <cell r="K823">
            <v>11319.819999999996</v>
          </cell>
        </row>
        <row r="824">
          <cell r="C824" t="str">
            <v>RLS</v>
          </cell>
          <cell r="K824">
            <v>338.06000000000012</v>
          </cell>
        </row>
        <row r="825">
          <cell r="C825" t="str">
            <v>RLS</v>
          </cell>
          <cell r="K825">
            <v>2720.4700000000007</v>
          </cell>
        </row>
        <row r="826">
          <cell r="C826" t="str">
            <v>RLS</v>
          </cell>
          <cell r="K826">
            <v>31761.479999999996</v>
          </cell>
        </row>
        <row r="827">
          <cell r="C827" t="str">
            <v>RLS</v>
          </cell>
          <cell r="K827">
            <v>16935.7</v>
          </cell>
        </row>
        <row r="828">
          <cell r="C828" t="str">
            <v>RLS</v>
          </cell>
          <cell r="K828">
            <v>19084.719999999998</v>
          </cell>
        </row>
        <row r="829">
          <cell r="C829" t="str">
            <v>RLS</v>
          </cell>
          <cell r="K829">
            <v>139697.47</v>
          </cell>
        </row>
        <row r="830">
          <cell r="C830" t="str">
            <v>RLS</v>
          </cell>
          <cell r="K830">
            <v>4401</v>
          </cell>
        </row>
        <row r="831">
          <cell r="C831" t="str">
            <v>RLS</v>
          </cell>
          <cell r="K831">
            <v>10956.440000000002</v>
          </cell>
        </row>
        <row r="832">
          <cell r="C832" t="str">
            <v>RLS</v>
          </cell>
          <cell r="K832">
            <v>18893.009999999995</v>
          </cell>
        </row>
        <row r="833">
          <cell r="C833" t="str">
            <v>RLS</v>
          </cell>
          <cell r="K833">
            <v>138.55000000000001</v>
          </cell>
        </row>
        <row r="834">
          <cell r="C834" t="str">
            <v>RLS</v>
          </cell>
          <cell r="K834">
            <v>89.65</v>
          </cell>
        </row>
        <row r="835">
          <cell r="C835" t="str">
            <v>RLS</v>
          </cell>
          <cell r="K835">
            <v>374.9</v>
          </cell>
        </row>
        <row r="836">
          <cell r="C836" t="str">
            <v>RLS</v>
          </cell>
          <cell r="K836">
            <v>1996.75</v>
          </cell>
        </row>
        <row r="837">
          <cell r="C837" t="str">
            <v>RLS</v>
          </cell>
          <cell r="K837">
            <v>863.9</v>
          </cell>
        </row>
        <row r="838">
          <cell r="C838" t="str">
            <v>RLS</v>
          </cell>
          <cell r="K838">
            <v>668.3</v>
          </cell>
        </row>
        <row r="839">
          <cell r="C839" t="str">
            <v>RLS</v>
          </cell>
          <cell r="K839">
            <v>4034.7400000000007</v>
          </cell>
        </row>
        <row r="840">
          <cell r="C840" t="str">
            <v>RLS</v>
          </cell>
          <cell r="K840">
            <v>3987.54</v>
          </cell>
        </row>
        <row r="841">
          <cell r="C841" t="str">
            <v>RLS</v>
          </cell>
          <cell r="K841">
            <v>431.95</v>
          </cell>
        </row>
        <row r="842">
          <cell r="C842" t="str">
            <v>RLS</v>
          </cell>
          <cell r="K842">
            <v>0</v>
          </cell>
        </row>
        <row r="843">
          <cell r="C843" t="str">
            <v>RLS</v>
          </cell>
          <cell r="K843">
            <v>317.85000000000002</v>
          </cell>
        </row>
        <row r="844">
          <cell r="C844" t="str">
            <v>RLS</v>
          </cell>
          <cell r="K844">
            <v>138.55000000000001</v>
          </cell>
        </row>
        <row r="845">
          <cell r="C845" t="str">
            <v>RLS</v>
          </cell>
          <cell r="K845">
            <v>374.89999999999986</v>
          </cell>
        </row>
        <row r="846">
          <cell r="C846" t="str">
            <v>RLS</v>
          </cell>
          <cell r="K846">
            <v>32.6</v>
          </cell>
        </row>
        <row r="847">
          <cell r="C847" t="str">
            <v>RLS</v>
          </cell>
          <cell r="K847">
            <v>1776.7</v>
          </cell>
        </row>
        <row r="848">
          <cell r="C848" t="str">
            <v>RLS</v>
          </cell>
          <cell r="K848">
            <v>18151.16</v>
          </cell>
        </row>
        <row r="849">
          <cell r="C849" t="str">
            <v>RLS</v>
          </cell>
          <cell r="K849">
            <v>317.85000000000002</v>
          </cell>
        </row>
        <row r="850">
          <cell r="C850" t="str">
            <v>RLS</v>
          </cell>
          <cell r="K850">
            <v>15139.480000000005</v>
          </cell>
        </row>
        <row r="851">
          <cell r="C851" t="str">
            <v>RLS</v>
          </cell>
          <cell r="K851">
            <v>309.7</v>
          </cell>
        </row>
        <row r="852">
          <cell r="C852" t="str">
            <v>RLS</v>
          </cell>
          <cell r="K852">
            <v>969.85</v>
          </cell>
        </row>
        <row r="853">
          <cell r="C853" t="str">
            <v>RLS</v>
          </cell>
          <cell r="K853">
            <v>358.6</v>
          </cell>
        </row>
        <row r="854">
          <cell r="C854" t="str">
            <v>RLS</v>
          </cell>
          <cell r="K854">
            <v>1548.5</v>
          </cell>
        </row>
        <row r="855">
          <cell r="C855" t="str">
            <v>RLS</v>
          </cell>
          <cell r="K855">
            <v>3469.2299999999982</v>
          </cell>
        </row>
        <row r="856">
          <cell r="C856" t="str">
            <v>RLS</v>
          </cell>
          <cell r="K856">
            <v>187.45</v>
          </cell>
        </row>
        <row r="857">
          <cell r="C857" t="str">
            <v>RLS</v>
          </cell>
          <cell r="K857">
            <v>4149.9099999999989</v>
          </cell>
        </row>
        <row r="858">
          <cell r="C858" t="str">
            <v>RLS</v>
          </cell>
          <cell r="K858">
            <v>277.10000000000002</v>
          </cell>
        </row>
        <row r="859">
          <cell r="C859" t="str">
            <v>RLS</v>
          </cell>
          <cell r="K859">
            <v>326.00000000000011</v>
          </cell>
        </row>
        <row r="860">
          <cell r="C860" t="str">
            <v>RLS</v>
          </cell>
          <cell r="K860">
            <v>431.9500000000001</v>
          </cell>
        </row>
        <row r="861">
          <cell r="C861" t="str">
            <v>RLS</v>
          </cell>
          <cell r="K861">
            <v>2119.0000000000005</v>
          </cell>
        </row>
        <row r="862">
          <cell r="C862" t="str">
            <v>RLS</v>
          </cell>
          <cell r="K862">
            <v>1776.7</v>
          </cell>
        </row>
        <row r="863">
          <cell r="C863" t="str">
            <v>RLS</v>
          </cell>
          <cell r="K863">
            <v>105.95</v>
          </cell>
        </row>
        <row r="864">
          <cell r="C864" t="str">
            <v>RLS</v>
          </cell>
          <cell r="K864">
            <v>366.75</v>
          </cell>
        </row>
        <row r="865">
          <cell r="C865" t="str">
            <v>RLS</v>
          </cell>
          <cell r="K865">
            <v>81.499999999999972</v>
          </cell>
        </row>
        <row r="866">
          <cell r="C866" t="str">
            <v>RLS</v>
          </cell>
          <cell r="K866">
            <v>1874.5</v>
          </cell>
        </row>
        <row r="867">
          <cell r="C867" t="str">
            <v>RLS</v>
          </cell>
          <cell r="K867">
            <v>0</v>
          </cell>
        </row>
        <row r="868">
          <cell r="C868" t="str">
            <v>RLS</v>
          </cell>
          <cell r="K868">
            <v>16.3</v>
          </cell>
        </row>
        <row r="869">
          <cell r="C869" t="str">
            <v>RLS</v>
          </cell>
          <cell r="K869">
            <v>317.85000000000002</v>
          </cell>
        </row>
        <row r="870">
          <cell r="C870" t="str">
            <v>RLS</v>
          </cell>
          <cell r="K870">
            <v>0</v>
          </cell>
        </row>
        <row r="871">
          <cell r="C871" t="str">
            <v>RLS</v>
          </cell>
          <cell r="K871">
            <v>0</v>
          </cell>
        </row>
        <row r="872">
          <cell r="C872" t="str">
            <v>RLS</v>
          </cell>
          <cell r="K872">
            <v>54295.44000000001</v>
          </cell>
        </row>
        <row r="873">
          <cell r="C873" t="str">
            <v>RLS</v>
          </cell>
          <cell r="K873">
            <v>78498.02</v>
          </cell>
        </row>
        <row r="874">
          <cell r="C874" t="str">
            <v>RLS</v>
          </cell>
          <cell r="K874">
            <v>45802.969999999994</v>
          </cell>
        </row>
        <row r="875">
          <cell r="C875" t="str">
            <v>RLS</v>
          </cell>
          <cell r="K875">
            <v>3408.2000000000003</v>
          </cell>
        </row>
        <row r="876">
          <cell r="C876" t="str">
            <v>RLS</v>
          </cell>
          <cell r="K876">
            <v>108300.32999999999</v>
          </cell>
        </row>
        <row r="877">
          <cell r="C877" t="str">
            <v>RLS</v>
          </cell>
          <cell r="K877">
            <v>28044.300000000003</v>
          </cell>
        </row>
        <row r="878">
          <cell r="C878" t="str">
            <v>RLS</v>
          </cell>
          <cell r="K878">
            <v>40.75</v>
          </cell>
        </row>
        <row r="879">
          <cell r="C879" t="str">
            <v>RLS</v>
          </cell>
          <cell r="K879">
            <v>207.48</v>
          </cell>
        </row>
        <row r="880">
          <cell r="C880" t="str">
            <v>RLS</v>
          </cell>
          <cell r="K880">
            <v>16.3</v>
          </cell>
        </row>
        <row r="881">
          <cell r="C881" t="str">
            <v>RLS</v>
          </cell>
          <cell r="K881">
            <v>4191.58</v>
          </cell>
        </row>
        <row r="882">
          <cell r="C882" t="str">
            <v>RLS</v>
          </cell>
          <cell r="K882">
            <v>440.0999999999998</v>
          </cell>
        </row>
        <row r="883">
          <cell r="C883" t="str">
            <v>RLS</v>
          </cell>
          <cell r="K883">
            <v>16.3</v>
          </cell>
        </row>
        <row r="884">
          <cell r="C884" t="str">
            <v>RLS</v>
          </cell>
          <cell r="K884">
            <v>3422.5799999999986</v>
          </cell>
        </row>
        <row r="885">
          <cell r="C885" t="str">
            <v>RLS</v>
          </cell>
          <cell r="K885">
            <v>513.45000000000039</v>
          </cell>
        </row>
        <row r="886">
          <cell r="C886" t="str">
            <v>RLS</v>
          </cell>
          <cell r="K886">
            <v>0</v>
          </cell>
        </row>
        <row r="887">
          <cell r="C887" t="str">
            <v>RLS</v>
          </cell>
          <cell r="K887">
            <v>163</v>
          </cell>
        </row>
        <row r="888">
          <cell r="C888" t="str">
            <v>RLS</v>
          </cell>
          <cell r="K888">
            <v>32.6</v>
          </cell>
        </row>
        <row r="889">
          <cell r="C889" t="str">
            <v>RLS</v>
          </cell>
          <cell r="K889">
            <v>423.8</v>
          </cell>
        </row>
        <row r="890">
          <cell r="C890" t="str">
            <v>RLS</v>
          </cell>
          <cell r="K890">
            <v>16.3</v>
          </cell>
        </row>
        <row r="891">
          <cell r="C891" t="str">
            <v>RLS</v>
          </cell>
          <cell r="K891">
            <v>105.95</v>
          </cell>
        </row>
        <row r="892">
          <cell r="C892" t="str">
            <v>RLS</v>
          </cell>
          <cell r="K892" t="e">
            <v>#REF!</v>
          </cell>
        </row>
        <row r="893">
          <cell r="C893" t="str">
            <v>RLS</v>
          </cell>
          <cell r="K893" t="e">
            <v>#REF!</v>
          </cell>
        </row>
        <row r="894">
          <cell r="C894" t="str">
            <v>RLS</v>
          </cell>
          <cell r="K894" t="e">
            <v>#REF!</v>
          </cell>
        </row>
        <row r="895">
          <cell r="C895" t="str">
            <v>RLS</v>
          </cell>
          <cell r="K895" t="e">
            <v>#REF!</v>
          </cell>
        </row>
        <row r="896">
          <cell r="C896" t="str">
            <v>RLS</v>
          </cell>
          <cell r="K896" t="e">
            <v>#REF!</v>
          </cell>
        </row>
        <row r="897">
          <cell r="C897" t="str">
            <v>RLS</v>
          </cell>
          <cell r="K897" t="e">
            <v>#REF!</v>
          </cell>
        </row>
        <row r="898">
          <cell r="C898" t="str">
            <v>RLS</v>
          </cell>
          <cell r="K898" t="e">
            <v>#REF!</v>
          </cell>
        </row>
        <row r="899">
          <cell r="C899" t="str">
            <v>RLS</v>
          </cell>
          <cell r="K899" t="e">
            <v>#REF!</v>
          </cell>
        </row>
        <row r="900">
          <cell r="C900" t="str">
            <v>RLS</v>
          </cell>
          <cell r="K900" t="e">
            <v>#REF!</v>
          </cell>
        </row>
        <row r="901">
          <cell r="C901" t="str">
            <v>RLS</v>
          </cell>
          <cell r="K901" t="e">
            <v>#REF!</v>
          </cell>
        </row>
        <row r="902">
          <cell r="C902" t="str">
            <v>RLS</v>
          </cell>
          <cell r="K902" t="e">
            <v>#REF!</v>
          </cell>
        </row>
        <row r="903">
          <cell r="C903" t="str">
            <v>RLS</v>
          </cell>
          <cell r="K903" t="e">
            <v>#REF!</v>
          </cell>
        </row>
        <row r="904">
          <cell r="C904" t="str">
            <v>RLS</v>
          </cell>
          <cell r="K904" t="e">
            <v>#REF!</v>
          </cell>
        </row>
        <row r="905">
          <cell r="C905" t="str">
            <v>RLS</v>
          </cell>
          <cell r="K905" t="e">
            <v>#REF!</v>
          </cell>
        </row>
        <row r="906">
          <cell r="C906" t="str">
            <v>RLS</v>
          </cell>
          <cell r="K906" t="e">
            <v>#REF!</v>
          </cell>
        </row>
        <row r="907">
          <cell r="C907" t="str">
            <v>RLS</v>
          </cell>
          <cell r="K907" t="e">
            <v>#REF!</v>
          </cell>
        </row>
        <row r="908">
          <cell r="C908" t="str">
            <v>RLS</v>
          </cell>
          <cell r="K908" t="e">
            <v>#REF!</v>
          </cell>
        </row>
        <row r="909">
          <cell r="C909" t="str">
            <v>RLS</v>
          </cell>
          <cell r="K909" t="e">
            <v>#REF!</v>
          </cell>
        </row>
        <row r="910">
          <cell r="C910" t="str">
            <v>RLS</v>
          </cell>
          <cell r="K910" t="e">
            <v>#REF!</v>
          </cell>
        </row>
        <row r="911">
          <cell r="C911" t="str">
            <v>RLS</v>
          </cell>
          <cell r="K911" t="e">
            <v>#REF!</v>
          </cell>
        </row>
        <row r="912">
          <cell r="C912" t="str">
            <v>RLS</v>
          </cell>
          <cell r="K912" t="e">
            <v>#REF!</v>
          </cell>
        </row>
        <row r="913">
          <cell r="C913" t="str">
            <v>RLS</v>
          </cell>
          <cell r="K913" t="e">
            <v>#REF!</v>
          </cell>
        </row>
        <row r="914">
          <cell r="C914" t="str">
            <v>RLS</v>
          </cell>
          <cell r="K914" t="e">
            <v>#REF!</v>
          </cell>
        </row>
        <row r="915">
          <cell r="C915" t="str">
            <v>RLS</v>
          </cell>
          <cell r="K915" t="e">
            <v>#REF!</v>
          </cell>
        </row>
        <row r="916">
          <cell r="C916" t="str">
            <v>RLS</v>
          </cell>
          <cell r="K916" t="e">
            <v>#REF!</v>
          </cell>
        </row>
        <row r="917">
          <cell r="C917" t="str">
            <v>RLS</v>
          </cell>
          <cell r="K917" t="e">
            <v>#REF!</v>
          </cell>
        </row>
        <row r="918">
          <cell r="C918" t="str">
            <v>RLS</v>
          </cell>
          <cell r="K918" t="e">
            <v>#REF!</v>
          </cell>
        </row>
        <row r="919">
          <cell r="C919" t="str">
            <v>RLS</v>
          </cell>
          <cell r="K919" t="e">
            <v>#REF!</v>
          </cell>
        </row>
        <row r="920">
          <cell r="C920" t="str">
            <v>RLS</v>
          </cell>
          <cell r="K920" t="e">
            <v>#REF!</v>
          </cell>
        </row>
        <row r="921">
          <cell r="C921" t="str">
            <v>RLS</v>
          </cell>
          <cell r="K921" t="e">
            <v>#REF!</v>
          </cell>
        </row>
        <row r="922">
          <cell r="C922" t="str">
            <v>RLS</v>
          </cell>
          <cell r="K922" t="e">
            <v>#REF!</v>
          </cell>
        </row>
        <row r="923">
          <cell r="C923" t="str">
            <v>RLS</v>
          </cell>
          <cell r="K923" t="e">
            <v>#REF!</v>
          </cell>
        </row>
        <row r="924">
          <cell r="C924" t="str">
            <v>RLS</v>
          </cell>
          <cell r="K924" t="e">
            <v>#REF!</v>
          </cell>
        </row>
        <row r="925">
          <cell r="C925" t="str">
            <v>RLS</v>
          </cell>
          <cell r="K925" t="e">
            <v>#REF!</v>
          </cell>
        </row>
        <row r="926">
          <cell r="C926" t="str">
            <v>RLS</v>
          </cell>
          <cell r="K926" t="e">
            <v>#REF!</v>
          </cell>
        </row>
        <row r="927">
          <cell r="C927" t="str">
            <v>RLS</v>
          </cell>
          <cell r="K927" t="e">
            <v>#REF!</v>
          </cell>
        </row>
        <row r="928">
          <cell r="C928" t="str">
            <v>RLS</v>
          </cell>
          <cell r="K928" t="e">
            <v>#REF!</v>
          </cell>
        </row>
        <row r="929">
          <cell r="C929" t="str">
            <v>RLS</v>
          </cell>
          <cell r="K929" t="e">
            <v>#REF!</v>
          </cell>
        </row>
        <row r="930">
          <cell r="C930" t="str">
            <v>RLS</v>
          </cell>
          <cell r="K930" t="e">
            <v>#REF!</v>
          </cell>
        </row>
        <row r="931">
          <cell r="C931" t="str">
            <v>RLS</v>
          </cell>
          <cell r="K931" t="e">
            <v>#REF!</v>
          </cell>
        </row>
        <row r="932">
          <cell r="C932" t="str">
            <v>RLS</v>
          </cell>
          <cell r="K932" t="e">
            <v>#REF!</v>
          </cell>
        </row>
        <row r="933">
          <cell r="C933" t="str">
            <v>RLS</v>
          </cell>
          <cell r="K933" t="e">
            <v>#REF!</v>
          </cell>
        </row>
        <row r="934">
          <cell r="C934" t="str">
            <v>RLS</v>
          </cell>
          <cell r="K934" t="e">
            <v>#REF!</v>
          </cell>
        </row>
        <row r="935">
          <cell r="C935" t="str">
            <v>RLS</v>
          </cell>
          <cell r="K935" t="e">
            <v>#REF!</v>
          </cell>
        </row>
        <row r="936">
          <cell r="C936" t="str">
            <v>RLS</v>
          </cell>
          <cell r="K936" t="e">
            <v>#REF!</v>
          </cell>
        </row>
        <row r="937">
          <cell r="C937" t="str">
            <v>RLS</v>
          </cell>
          <cell r="K937" t="e">
            <v>#REF!</v>
          </cell>
        </row>
        <row r="938">
          <cell r="C938" t="str">
            <v>RLS</v>
          </cell>
          <cell r="K938" t="e">
            <v>#REF!</v>
          </cell>
        </row>
        <row r="939">
          <cell r="C939" t="str">
            <v>RLS</v>
          </cell>
          <cell r="K939" t="e">
            <v>#REF!</v>
          </cell>
        </row>
        <row r="940">
          <cell r="C940" t="str">
            <v>RLS</v>
          </cell>
          <cell r="K940" t="e">
            <v>#REF!</v>
          </cell>
        </row>
        <row r="941">
          <cell r="C941" t="str">
            <v>RLS</v>
          </cell>
          <cell r="K941" t="e">
            <v>#REF!</v>
          </cell>
        </row>
        <row r="942">
          <cell r="C942" t="str">
            <v>RLS</v>
          </cell>
          <cell r="K942" t="e">
            <v>#REF!</v>
          </cell>
        </row>
        <row r="943">
          <cell r="C943" t="str">
            <v>RLS</v>
          </cell>
          <cell r="K943" t="e">
            <v>#REF!</v>
          </cell>
        </row>
        <row r="944">
          <cell r="C944" t="str">
            <v>RLS</v>
          </cell>
          <cell r="K944" t="e">
            <v>#REF!</v>
          </cell>
        </row>
        <row r="945">
          <cell r="C945" t="str">
            <v>RLS</v>
          </cell>
          <cell r="K945" t="e">
            <v>#REF!</v>
          </cell>
        </row>
        <row r="946">
          <cell r="C946" t="str">
            <v>RLS</v>
          </cell>
          <cell r="K946" t="e">
            <v>#REF!</v>
          </cell>
        </row>
        <row r="947">
          <cell r="C947" t="str">
            <v>RLS</v>
          </cell>
          <cell r="K947" t="e">
            <v>#REF!</v>
          </cell>
        </row>
        <row r="948">
          <cell r="C948" t="str">
            <v>RLS</v>
          </cell>
          <cell r="K948" t="e">
            <v>#REF!</v>
          </cell>
        </row>
        <row r="949">
          <cell r="C949" t="str">
            <v>RLS</v>
          </cell>
          <cell r="K949" t="e">
            <v>#REF!</v>
          </cell>
        </row>
        <row r="950">
          <cell r="C950" t="str">
            <v>RLS</v>
          </cell>
          <cell r="K950" t="e">
            <v>#REF!</v>
          </cell>
        </row>
        <row r="951">
          <cell r="C951" t="str">
            <v>RLS</v>
          </cell>
          <cell r="K951" t="e">
            <v>#REF!</v>
          </cell>
        </row>
        <row r="952">
          <cell r="C952" t="str">
            <v>RLS</v>
          </cell>
          <cell r="K952" t="e">
            <v>#REF!</v>
          </cell>
        </row>
        <row r="953">
          <cell r="C953" t="str">
            <v>RLS</v>
          </cell>
          <cell r="K953" t="e">
            <v>#REF!</v>
          </cell>
        </row>
        <row r="954">
          <cell r="C954" t="str">
            <v>RLS</v>
          </cell>
          <cell r="K954" t="e">
            <v>#REF!</v>
          </cell>
        </row>
        <row r="955">
          <cell r="C955" t="str">
            <v>RLS</v>
          </cell>
          <cell r="K955" t="e">
            <v>#REF!</v>
          </cell>
        </row>
        <row r="956">
          <cell r="C956" t="str">
            <v>RLS</v>
          </cell>
          <cell r="K956" t="e">
            <v>#REF!</v>
          </cell>
        </row>
        <row r="957">
          <cell r="C957" t="str">
            <v>RLS</v>
          </cell>
          <cell r="K957" t="e">
            <v>#REF!</v>
          </cell>
        </row>
        <row r="958">
          <cell r="C958" t="str">
            <v>RLS</v>
          </cell>
          <cell r="K958" t="e">
            <v>#REF!</v>
          </cell>
        </row>
        <row r="959">
          <cell r="C959" t="str">
            <v>RLS</v>
          </cell>
          <cell r="K959" t="e">
            <v>#REF!</v>
          </cell>
        </row>
        <row r="960">
          <cell r="C960" t="str">
            <v>RLS</v>
          </cell>
          <cell r="K960" t="e">
            <v>#REF!</v>
          </cell>
        </row>
        <row r="961">
          <cell r="C961" t="str">
            <v>RLS</v>
          </cell>
          <cell r="K961" t="e">
            <v>#REF!</v>
          </cell>
        </row>
        <row r="962">
          <cell r="C962" t="str">
            <v>RLS</v>
          </cell>
          <cell r="K962" t="e">
            <v>#REF!</v>
          </cell>
        </row>
        <row r="963">
          <cell r="C963" t="str">
            <v>RLS</v>
          </cell>
          <cell r="K963" t="e">
            <v>#REF!</v>
          </cell>
        </row>
        <row r="964">
          <cell r="C964" t="str">
            <v>RLS</v>
          </cell>
          <cell r="K964" t="e">
            <v>#REF!</v>
          </cell>
        </row>
        <row r="965">
          <cell r="C965" t="str">
            <v>RLS</v>
          </cell>
          <cell r="K965" t="e">
            <v>#REF!</v>
          </cell>
        </row>
        <row r="966">
          <cell r="C966" t="str">
            <v>RLS</v>
          </cell>
          <cell r="K966" t="e">
            <v>#REF!</v>
          </cell>
        </row>
        <row r="967">
          <cell r="C967" t="str">
            <v>RLS</v>
          </cell>
          <cell r="K967" t="e">
            <v>#REF!</v>
          </cell>
        </row>
        <row r="968">
          <cell r="C968" t="str">
            <v>RLS</v>
          </cell>
          <cell r="K968" t="e">
            <v>#REF!</v>
          </cell>
        </row>
        <row r="969">
          <cell r="C969" t="str">
            <v>RLS</v>
          </cell>
          <cell r="K969" t="e">
            <v>#REF!</v>
          </cell>
        </row>
        <row r="970">
          <cell r="C970" t="str">
            <v>RLS</v>
          </cell>
          <cell r="K970" t="e">
            <v>#REF!</v>
          </cell>
        </row>
        <row r="971">
          <cell r="C971" t="str">
            <v>RLS</v>
          </cell>
          <cell r="K971" t="e">
            <v>#REF!</v>
          </cell>
        </row>
        <row r="972">
          <cell r="C972" t="str">
            <v>RLS</v>
          </cell>
          <cell r="K972" t="e">
            <v>#REF!</v>
          </cell>
        </row>
        <row r="973">
          <cell r="C973" t="str">
            <v>RLS</v>
          </cell>
          <cell r="K973" t="e">
            <v>#REF!</v>
          </cell>
        </row>
        <row r="974">
          <cell r="C974" t="str">
            <v>RLS</v>
          </cell>
          <cell r="K974" t="e">
            <v>#REF!</v>
          </cell>
        </row>
        <row r="975">
          <cell r="C975" t="str">
            <v>RLS</v>
          </cell>
          <cell r="K975" t="e">
            <v>#REF!</v>
          </cell>
        </row>
        <row r="976">
          <cell r="C976" t="str">
            <v>RLS</v>
          </cell>
          <cell r="K976" t="e">
            <v>#REF!</v>
          </cell>
        </row>
        <row r="977">
          <cell r="C977" t="str">
            <v>RLS</v>
          </cell>
          <cell r="K977" t="e">
            <v>#REF!</v>
          </cell>
        </row>
        <row r="978">
          <cell r="C978" t="str">
            <v>DSK</v>
          </cell>
          <cell r="K978" t="e">
            <v>#REF!</v>
          </cell>
        </row>
        <row r="979">
          <cell r="C979" t="str">
            <v>DSK</v>
          </cell>
          <cell r="K979" t="e">
            <v>#REF!</v>
          </cell>
        </row>
        <row r="980">
          <cell r="C980" t="str">
            <v>LS</v>
          </cell>
          <cell r="K980" t="e">
            <v>#REF!</v>
          </cell>
        </row>
        <row r="981">
          <cell r="C981" t="str">
            <v>LS</v>
          </cell>
          <cell r="K981" t="e">
            <v>#REF!</v>
          </cell>
        </row>
        <row r="982">
          <cell r="C982" t="str">
            <v>LS</v>
          </cell>
          <cell r="K982" t="e">
            <v>#REF!</v>
          </cell>
        </row>
        <row r="983">
          <cell r="C983" t="str">
            <v>LS</v>
          </cell>
          <cell r="K983" t="e">
            <v>#REF!</v>
          </cell>
        </row>
        <row r="984">
          <cell r="C984" t="str">
            <v>LS</v>
          </cell>
          <cell r="K984" t="e">
            <v>#REF!</v>
          </cell>
        </row>
        <row r="985">
          <cell r="C985" t="str">
            <v>LS</v>
          </cell>
          <cell r="K985" t="e">
            <v>#REF!</v>
          </cell>
        </row>
        <row r="986">
          <cell r="C986" t="str">
            <v>LS</v>
          </cell>
          <cell r="K986" t="e">
            <v>#REF!</v>
          </cell>
        </row>
        <row r="987">
          <cell r="C987" t="str">
            <v>LS</v>
          </cell>
          <cell r="K987" t="e">
            <v>#REF!</v>
          </cell>
        </row>
        <row r="988">
          <cell r="C988" t="str">
            <v>LS</v>
          </cell>
          <cell r="K988" t="e">
            <v>#REF!</v>
          </cell>
        </row>
        <row r="989">
          <cell r="C989" t="str">
            <v>LS</v>
          </cell>
          <cell r="K989" t="e">
            <v>#REF!</v>
          </cell>
        </row>
        <row r="990">
          <cell r="C990" t="str">
            <v>LS</v>
          </cell>
          <cell r="K990" t="e">
            <v>#REF!</v>
          </cell>
        </row>
        <row r="991">
          <cell r="C991" t="str">
            <v>LS</v>
          </cell>
          <cell r="K991" t="e">
            <v>#REF!</v>
          </cell>
        </row>
        <row r="992">
          <cell r="C992" t="str">
            <v>LS</v>
          </cell>
          <cell r="K992" t="e">
            <v>#REF!</v>
          </cell>
        </row>
        <row r="993">
          <cell r="C993" t="str">
            <v>LS</v>
          </cell>
          <cell r="K993" t="e">
            <v>#REF!</v>
          </cell>
        </row>
        <row r="994">
          <cell r="C994" t="str">
            <v>LS</v>
          </cell>
          <cell r="K994" t="e">
            <v>#REF!</v>
          </cell>
        </row>
        <row r="995">
          <cell r="C995" t="str">
            <v>LS</v>
          </cell>
          <cell r="K995" t="e">
            <v>#REF!</v>
          </cell>
        </row>
        <row r="996">
          <cell r="C996" t="str">
            <v>LS</v>
          </cell>
          <cell r="K996" t="e">
            <v>#REF!</v>
          </cell>
        </row>
        <row r="997">
          <cell r="C997" t="str">
            <v>LS</v>
          </cell>
          <cell r="K997" t="e">
            <v>#REF!</v>
          </cell>
        </row>
        <row r="998">
          <cell r="C998" t="str">
            <v>LS</v>
          </cell>
          <cell r="K998" t="e">
            <v>#REF!</v>
          </cell>
        </row>
        <row r="999">
          <cell r="C999" t="str">
            <v>LS</v>
          </cell>
          <cell r="K999" t="e">
            <v>#REF!</v>
          </cell>
        </row>
        <row r="1000">
          <cell r="C1000" t="str">
            <v>LS</v>
          </cell>
          <cell r="K1000" t="e">
            <v>#REF!</v>
          </cell>
        </row>
        <row r="1001">
          <cell r="C1001" t="str">
            <v>LS</v>
          </cell>
          <cell r="K1001" t="e">
            <v>#REF!</v>
          </cell>
        </row>
        <row r="1002">
          <cell r="C1002" t="str">
            <v>LS</v>
          </cell>
          <cell r="K1002" t="e">
            <v>#REF!</v>
          </cell>
        </row>
        <row r="1003">
          <cell r="C1003" t="str">
            <v>LS</v>
          </cell>
          <cell r="K1003" t="e">
            <v>#REF!</v>
          </cell>
        </row>
        <row r="1004">
          <cell r="C1004" t="str">
            <v>LS</v>
          </cell>
          <cell r="K1004" t="e">
            <v>#REF!</v>
          </cell>
        </row>
        <row r="1005">
          <cell r="C1005" t="str">
            <v>LS</v>
          </cell>
          <cell r="K1005" t="e">
            <v>#REF!</v>
          </cell>
        </row>
        <row r="1006">
          <cell r="C1006" t="str">
            <v>LS</v>
          </cell>
          <cell r="K1006" t="e">
            <v>#REF!</v>
          </cell>
        </row>
        <row r="1007">
          <cell r="C1007" t="str">
            <v>LS</v>
          </cell>
          <cell r="K1007" t="e">
            <v>#REF!</v>
          </cell>
        </row>
        <row r="1008">
          <cell r="C1008" t="str">
            <v>LS</v>
          </cell>
          <cell r="K1008" t="e">
            <v>#REF!</v>
          </cell>
        </row>
        <row r="1009">
          <cell r="C1009" t="str">
            <v>LS</v>
          </cell>
          <cell r="K1009" t="e">
            <v>#REF!</v>
          </cell>
        </row>
        <row r="1010">
          <cell r="C1010" t="str">
            <v>LS</v>
          </cell>
          <cell r="K1010" t="e">
            <v>#REF!</v>
          </cell>
        </row>
        <row r="1011">
          <cell r="C1011" t="str">
            <v>LS</v>
          </cell>
          <cell r="K1011" t="e">
            <v>#REF!</v>
          </cell>
        </row>
        <row r="1012">
          <cell r="C1012" t="str">
            <v>LS</v>
          </cell>
          <cell r="K1012" t="e">
            <v>#REF!</v>
          </cell>
        </row>
        <row r="1013">
          <cell r="C1013" t="str">
            <v>LS</v>
          </cell>
          <cell r="K1013" t="e">
            <v>#REF!</v>
          </cell>
        </row>
        <row r="1014">
          <cell r="C1014" t="str">
            <v>LS</v>
          </cell>
          <cell r="K1014" t="e">
            <v>#REF!</v>
          </cell>
        </row>
        <row r="1015">
          <cell r="C1015" t="str">
            <v>LS</v>
          </cell>
          <cell r="K1015" t="e">
            <v>#REF!</v>
          </cell>
        </row>
        <row r="1016">
          <cell r="C1016" t="str">
            <v>LS</v>
          </cell>
          <cell r="K1016" t="e">
            <v>#REF!</v>
          </cell>
        </row>
        <row r="1017">
          <cell r="C1017" t="str">
            <v>LS</v>
          </cell>
          <cell r="K1017" t="e">
            <v>#REF!</v>
          </cell>
        </row>
        <row r="1018">
          <cell r="C1018" t="str">
            <v>LS</v>
          </cell>
          <cell r="K1018" t="e">
            <v>#REF!</v>
          </cell>
        </row>
        <row r="1019">
          <cell r="C1019" t="str">
            <v>LS</v>
          </cell>
          <cell r="K1019" t="e">
            <v>#REF!</v>
          </cell>
        </row>
        <row r="1020">
          <cell r="C1020" t="str">
            <v>LS</v>
          </cell>
          <cell r="K1020" t="e">
            <v>#REF!</v>
          </cell>
        </row>
        <row r="1021">
          <cell r="C1021" t="str">
            <v>LS</v>
          </cell>
          <cell r="K1021" t="e">
            <v>#REF!</v>
          </cell>
        </row>
        <row r="1022">
          <cell r="C1022" t="str">
            <v>LS</v>
          </cell>
          <cell r="K1022" t="e">
            <v>#REF!</v>
          </cell>
        </row>
        <row r="1023">
          <cell r="C1023" t="str">
            <v>LS</v>
          </cell>
          <cell r="K1023" t="e">
            <v>#REF!</v>
          </cell>
        </row>
        <row r="1024">
          <cell r="C1024" t="str">
            <v>LS</v>
          </cell>
          <cell r="K1024" t="e">
            <v>#REF!</v>
          </cell>
        </row>
        <row r="1025">
          <cell r="C1025" t="str">
            <v>LS</v>
          </cell>
          <cell r="K1025" t="e">
            <v>#REF!</v>
          </cell>
        </row>
        <row r="1026">
          <cell r="C1026" t="str">
            <v>LS</v>
          </cell>
          <cell r="K1026" t="e">
            <v>#REF!</v>
          </cell>
        </row>
        <row r="1027">
          <cell r="C1027" t="str">
            <v>LS</v>
          </cell>
          <cell r="K1027" t="e">
            <v>#REF!</v>
          </cell>
        </row>
        <row r="1028">
          <cell r="C1028" t="str">
            <v>LS</v>
          </cell>
          <cell r="K1028" t="e">
            <v>#REF!</v>
          </cell>
        </row>
        <row r="1029">
          <cell r="C1029" t="str">
            <v>LS</v>
          </cell>
          <cell r="K1029" t="e">
            <v>#REF!</v>
          </cell>
        </row>
        <row r="1030">
          <cell r="C1030" t="str">
            <v>LS</v>
          </cell>
          <cell r="K1030" t="e">
            <v>#REF!</v>
          </cell>
        </row>
        <row r="1031">
          <cell r="C1031" t="str">
            <v>LS</v>
          </cell>
          <cell r="K1031" t="e">
            <v>#REF!</v>
          </cell>
        </row>
        <row r="1032">
          <cell r="C1032" t="str">
            <v>LS</v>
          </cell>
          <cell r="K1032" t="e">
            <v>#REF!</v>
          </cell>
        </row>
        <row r="1033">
          <cell r="C1033" t="str">
            <v>LS</v>
          </cell>
          <cell r="K1033" t="e">
            <v>#REF!</v>
          </cell>
        </row>
        <row r="1034">
          <cell r="C1034" t="str">
            <v>LS</v>
          </cell>
          <cell r="K1034" t="e">
            <v>#REF!</v>
          </cell>
        </row>
        <row r="1035">
          <cell r="C1035" t="str">
            <v>LS</v>
          </cell>
          <cell r="K1035" t="e">
            <v>#REF!</v>
          </cell>
        </row>
        <row r="1036">
          <cell r="C1036" t="str">
            <v>RLS</v>
          </cell>
          <cell r="K1036" t="e">
            <v>#REF!</v>
          </cell>
        </row>
        <row r="1037">
          <cell r="C1037" t="str">
            <v>RLS</v>
          </cell>
          <cell r="K1037" t="e">
            <v>#REF!</v>
          </cell>
        </row>
        <row r="1038">
          <cell r="C1038" t="str">
            <v>RLS</v>
          </cell>
          <cell r="K1038" t="e">
            <v>#REF!</v>
          </cell>
        </row>
        <row r="1039">
          <cell r="C1039" t="str">
            <v>RLS</v>
          </cell>
          <cell r="K1039" t="e">
            <v>#REF!</v>
          </cell>
        </row>
        <row r="1040">
          <cell r="C1040" t="str">
            <v>RLS</v>
          </cell>
          <cell r="K1040" t="e">
            <v>#REF!</v>
          </cell>
        </row>
        <row r="1041">
          <cell r="C1041" t="str">
            <v>RLS</v>
          </cell>
          <cell r="K1041" t="e">
            <v>#REF!</v>
          </cell>
        </row>
        <row r="1042">
          <cell r="C1042" t="str">
            <v>RLS</v>
          </cell>
          <cell r="K1042" t="e">
            <v>#REF!</v>
          </cell>
        </row>
        <row r="1043">
          <cell r="C1043" t="str">
            <v>RLS</v>
          </cell>
          <cell r="K1043" t="e">
            <v>#REF!</v>
          </cell>
        </row>
        <row r="1044">
          <cell r="C1044" t="str">
            <v>RLS</v>
          </cell>
          <cell r="K1044" t="e">
            <v>#REF!</v>
          </cell>
        </row>
        <row r="1045">
          <cell r="C1045" t="str">
            <v>RLS</v>
          </cell>
          <cell r="K1045" t="e">
            <v>#REF!</v>
          </cell>
        </row>
        <row r="1046">
          <cell r="C1046" t="str">
            <v>RLS</v>
          </cell>
          <cell r="K1046" t="e">
            <v>#REF!</v>
          </cell>
        </row>
        <row r="1047">
          <cell r="C1047" t="str">
            <v>RLS</v>
          </cell>
          <cell r="K1047" t="e">
            <v>#REF!</v>
          </cell>
        </row>
        <row r="1048">
          <cell r="C1048" t="str">
            <v>RLS</v>
          </cell>
          <cell r="K1048" t="e">
            <v>#REF!</v>
          </cell>
        </row>
        <row r="1049">
          <cell r="C1049" t="str">
            <v>RLS</v>
          </cell>
          <cell r="K1049" t="e">
            <v>#REF!</v>
          </cell>
        </row>
        <row r="1050">
          <cell r="C1050" t="str">
            <v>RLS</v>
          </cell>
          <cell r="K1050" t="e">
            <v>#REF!</v>
          </cell>
        </row>
        <row r="1051">
          <cell r="C1051" t="str">
            <v>RLS</v>
          </cell>
          <cell r="K1051" t="e">
            <v>#REF!</v>
          </cell>
        </row>
        <row r="1052">
          <cell r="C1052" t="str">
            <v>RLS</v>
          </cell>
          <cell r="K1052" t="e">
            <v>#REF!</v>
          </cell>
        </row>
        <row r="1053">
          <cell r="C1053" t="str">
            <v>RLS</v>
          </cell>
          <cell r="K1053" t="e">
            <v>#REF!</v>
          </cell>
        </row>
        <row r="1054">
          <cell r="C1054" t="str">
            <v>RLS</v>
          </cell>
          <cell r="K1054" t="e">
            <v>#REF!</v>
          </cell>
        </row>
        <row r="1055">
          <cell r="C1055" t="str">
            <v>RLS</v>
          </cell>
          <cell r="K1055" t="e">
            <v>#REF!</v>
          </cell>
        </row>
        <row r="1056">
          <cell r="C1056" t="str">
            <v>RLS</v>
          </cell>
          <cell r="K1056" t="e">
            <v>#REF!</v>
          </cell>
        </row>
        <row r="1057">
          <cell r="C1057" t="str">
            <v>RLS</v>
          </cell>
          <cell r="K1057" t="e">
            <v>#REF!</v>
          </cell>
        </row>
        <row r="1058">
          <cell r="C1058" t="str">
            <v>RLS</v>
          </cell>
          <cell r="K1058" t="e">
            <v>#REF!</v>
          </cell>
        </row>
        <row r="1059">
          <cell r="C1059" t="str">
            <v>RLS</v>
          </cell>
          <cell r="K1059" t="e">
            <v>#REF!</v>
          </cell>
        </row>
        <row r="1060">
          <cell r="C1060" t="str">
            <v>RLS</v>
          </cell>
          <cell r="K1060" t="e">
            <v>#REF!</v>
          </cell>
        </row>
        <row r="1061">
          <cell r="C1061" t="str">
            <v>RLS</v>
          </cell>
          <cell r="K1061" t="e">
            <v>#REF!</v>
          </cell>
        </row>
        <row r="1062">
          <cell r="C1062" t="str">
            <v>RLS</v>
          </cell>
          <cell r="K1062" t="e">
            <v>#REF!</v>
          </cell>
        </row>
        <row r="1063">
          <cell r="C1063" t="str">
            <v>RLS</v>
          </cell>
          <cell r="K1063" t="e">
            <v>#REF!</v>
          </cell>
        </row>
        <row r="1064">
          <cell r="C1064" t="str">
            <v>RLS</v>
          </cell>
          <cell r="K1064" t="e">
            <v>#REF!</v>
          </cell>
        </row>
        <row r="1065">
          <cell r="C1065" t="str">
            <v>RLS</v>
          </cell>
          <cell r="K1065" t="e">
            <v>#REF!</v>
          </cell>
        </row>
        <row r="1066">
          <cell r="C1066" t="str">
            <v>RLS</v>
          </cell>
          <cell r="K1066" t="e">
            <v>#REF!</v>
          </cell>
        </row>
        <row r="1067">
          <cell r="C1067" t="str">
            <v>RLS</v>
          </cell>
          <cell r="K1067" t="e">
            <v>#REF!</v>
          </cell>
        </row>
        <row r="1068">
          <cell r="C1068" t="str">
            <v>RLS</v>
          </cell>
          <cell r="K1068" t="e">
            <v>#REF!</v>
          </cell>
        </row>
        <row r="1069">
          <cell r="C1069" t="str">
            <v>RLS</v>
          </cell>
          <cell r="K1069" t="e">
            <v>#REF!</v>
          </cell>
        </row>
        <row r="1070">
          <cell r="C1070" t="str">
            <v>RLS</v>
          </cell>
          <cell r="K1070" t="e">
            <v>#REF!</v>
          </cell>
        </row>
        <row r="1071">
          <cell r="C1071" t="str">
            <v>RLS</v>
          </cell>
          <cell r="K1071" t="e">
            <v>#REF!</v>
          </cell>
        </row>
        <row r="1072">
          <cell r="C1072" t="str">
            <v>RLS</v>
          </cell>
          <cell r="K1072" t="e">
            <v>#REF!</v>
          </cell>
        </row>
        <row r="1073">
          <cell r="C1073" t="str">
            <v>RLS</v>
          </cell>
          <cell r="K1073" t="e">
            <v>#REF!</v>
          </cell>
        </row>
        <row r="1074">
          <cell r="C1074" t="str">
            <v>RLS</v>
          </cell>
          <cell r="K1074" t="e">
            <v>#REF!</v>
          </cell>
        </row>
        <row r="1075">
          <cell r="C1075" t="str">
            <v>RLS</v>
          </cell>
          <cell r="K1075" t="e">
            <v>#REF!</v>
          </cell>
        </row>
        <row r="1076">
          <cell r="C1076" t="str">
            <v>RLS</v>
          </cell>
          <cell r="K1076" t="e">
            <v>#REF!</v>
          </cell>
        </row>
        <row r="1077">
          <cell r="C1077" t="str">
            <v>RLS</v>
          </cell>
          <cell r="K1077" t="e">
            <v>#REF!</v>
          </cell>
        </row>
        <row r="1078">
          <cell r="C1078" t="str">
            <v>RLS</v>
          </cell>
          <cell r="K1078" t="e">
            <v>#REF!</v>
          </cell>
        </row>
        <row r="1079">
          <cell r="C1079" t="str">
            <v>RLS</v>
          </cell>
          <cell r="K1079" t="e">
            <v>#REF!</v>
          </cell>
        </row>
        <row r="1080">
          <cell r="C1080" t="str">
            <v>RLS</v>
          </cell>
          <cell r="K1080" t="e">
            <v>#REF!</v>
          </cell>
        </row>
        <row r="1081">
          <cell r="C1081" t="str">
            <v>RLS</v>
          </cell>
          <cell r="K1081" t="e">
            <v>#REF!</v>
          </cell>
        </row>
        <row r="1082">
          <cell r="C1082" t="str">
            <v>RLS</v>
          </cell>
          <cell r="K1082" t="e">
            <v>#REF!</v>
          </cell>
        </row>
        <row r="1083">
          <cell r="C1083" t="str">
            <v>RLS</v>
          </cell>
          <cell r="K1083" t="e">
            <v>#REF!</v>
          </cell>
        </row>
        <row r="1084">
          <cell r="C1084" t="str">
            <v>RLS</v>
          </cell>
          <cell r="K1084" t="e">
            <v>#REF!</v>
          </cell>
        </row>
        <row r="1085">
          <cell r="C1085" t="str">
            <v>RLS</v>
          </cell>
          <cell r="K1085" t="e">
            <v>#REF!</v>
          </cell>
        </row>
        <row r="1086">
          <cell r="C1086" t="str">
            <v>RLS</v>
          </cell>
          <cell r="K1086" t="e">
            <v>#REF!</v>
          </cell>
        </row>
        <row r="1087">
          <cell r="C1087" t="str">
            <v>RLS</v>
          </cell>
          <cell r="K1087" t="e">
            <v>#REF!</v>
          </cell>
        </row>
        <row r="1088">
          <cell r="C1088" t="str">
            <v>RLS</v>
          </cell>
          <cell r="K1088" t="e">
            <v>#REF!</v>
          </cell>
        </row>
        <row r="1089">
          <cell r="C1089" t="str">
            <v>RLS</v>
          </cell>
          <cell r="K1089" t="e">
            <v>#REF!</v>
          </cell>
        </row>
        <row r="1090">
          <cell r="C1090" t="str">
            <v>RLS</v>
          </cell>
          <cell r="K1090" t="e">
            <v>#REF!</v>
          </cell>
        </row>
        <row r="1091">
          <cell r="C1091" t="str">
            <v>RLS</v>
          </cell>
          <cell r="K1091" t="e">
            <v>#REF!</v>
          </cell>
        </row>
        <row r="1092">
          <cell r="C1092" t="str">
            <v>RLS</v>
          </cell>
          <cell r="K1092" t="e">
            <v>#REF!</v>
          </cell>
        </row>
        <row r="1093">
          <cell r="C1093" t="str">
            <v>RLS</v>
          </cell>
          <cell r="K1093" t="e">
            <v>#REF!</v>
          </cell>
        </row>
        <row r="1094">
          <cell r="C1094" t="str">
            <v>RLS</v>
          </cell>
          <cell r="K1094" t="e">
            <v>#REF!</v>
          </cell>
        </row>
        <row r="1095">
          <cell r="C1095" t="str">
            <v>RLS</v>
          </cell>
          <cell r="K1095" t="e">
            <v>#REF!</v>
          </cell>
        </row>
        <row r="1096">
          <cell r="C1096" t="str">
            <v>RLS</v>
          </cell>
          <cell r="K1096" t="e">
            <v>#REF!</v>
          </cell>
        </row>
        <row r="1097">
          <cell r="C1097" t="str">
            <v>RLS</v>
          </cell>
          <cell r="K1097" t="e">
            <v>#REF!</v>
          </cell>
        </row>
        <row r="1098">
          <cell r="C1098" t="str">
            <v>RLS</v>
          </cell>
          <cell r="K1098" t="e">
            <v>#REF!</v>
          </cell>
        </row>
        <row r="1099">
          <cell r="C1099" t="str">
            <v>RLS</v>
          </cell>
          <cell r="K1099" t="e">
            <v>#REF!</v>
          </cell>
        </row>
        <row r="1100">
          <cell r="C1100" t="str">
            <v>RLS</v>
          </cell>
          <cell r="K1100" t="e">
            <v>#REF!</v>
          </cell>
        </row>
        <row r="1101">
          <cell r="C1101" t="str">
            <v>RLS</v>
          </cell>
          <cell r="K1101" t="e">
            <v>#REF!</v>
          </cell>
        </row>
        <row r="1102">
          <cell r="C1102" t="str">
            <v>RLS</v>
          </cell>
          <cell r="K1102" t="e">
            <v>#REF!</v>
          </cell>
        </row>
        <row r="1103">
          <cell r="C1103" t="str">
            <v>RLS</v>
          </cell>
          <cell r="K1103" t="e">
            <v>#REF!</v>
          </cell>
        </row>
        <row r="1104">
          <cell r="C1104" t="str">
            <v>RLS</v>
          </cell>
          <cell r="K1104" t="e">
            <v>#REF!</v>
          </cell>
        </row>
        <row r="1105">
          <cell r="C1105" t="str">
            <v>RLS</v>
          </cell>
          <cell r="K1105" t="e">
            <v>#REF!</v>
          </cell>
        </row>
        <row r="1106">
          <cell r="C1106" t="str">
            <v>RLS</v>
          </cell>
          <cell r="K1106" t="e">
            <v>#REF!</v>
          </cell>
        </row>
        <row r="1107">
          <cell r="C1107" t="str">
            <v>RLS</v>
          </cell>
          <cell r="K1107" t="e">
            <v>#REF!</v>
          </cell>
        </row>
        <row r="1108">
          <cell r="C1108" t="str">
            <v>RLS</v>
          </cell>
          <cell r="K1108" t="e">
            <v>#REF!</v>
          </cell>
        </row>
        <row r="1109">
          <cell r="C1109" t="str">
            <v>RLS</v>
          </cell>
          <cell r="K1109" t="e">
            <v>#REF!</v>
          </cell>
        </row>
        <row r="1110">
          <cell r="C1110" t="str">
            <v>RLS</v>
          </cell>
          <cell r="K1110" t="e">
            <v>#REF!</v>
          </cell>
        </row>
        <row r="1111">
          <cell r="C1111" t="str">
            <v>RLS</v>
          </cell>
          <cell r="K1111" t="e">
            <v>#REF!</v>
          </cell>
        </row>
        <row r="1112">
          <cell r="C1112" t="str">
            <v>RLS</v>
          </cell>
          <cell r="K1112" t="e">
            <v>#REF!</v>
          </cell>
        </row>
        <row r="1113">
          <cell r="C1113" t="str">
            <v>RLS</v>
          </cell>
          <cell r="K1113" t="e">
            <v>#REF!</v>
          </cell>
        </row>
        <row r="1114">
          <cell r="C1114" t="str">
            <v>RLS</v>
          </cell>
          <cell r="K1114" t="e">
            <v>#REF!</v>
          </cell>
        </row>
        <row r="1115">
          <cell r="C1115" t="str">
            <v>RLS</v>
          </cell>
          <cell r="K1115" t="e">
            <v>#REF!</v>
          </cell>
        </row>
        <row r="1116">
          <cell r="C1116" t="str">
            <v>RLS</v>
          </cell>
          <cell r="K1116" t="e">
            <v>#REF!</v>
          </cell>
        </row>
        <row r="1117">
          <cell r="C1117" t="str">
            <v>RLS</v>
          </cell>
          <cell r="K1117" t="e">
            <v>#REF!</v>
          </cell>
        </row>
        <row r="1118">
          <cell r="C1118" t="str">
            <v>RLS</v>
          </cell>
          <cell r="K1118" t="e">
            <v>#REF!</v>
          </cell>
        </row>
        <row r="1119">
          <cell r="C1119" t="str">
            <v>RLS</v>
          </cell>
          <cell r="K1119" t="e">
            <v>#REF!</v>
          </cell>
        </row>
        <row r="1120">
          <cell r="C1120" t="str">
            <v>RLS</v>
          </cell>
          <cell r="K1120" t="e">
            <v>#REF!</v>
          </cell>
        </row>
        <row r="1121">
          <cell r="C1121" t="str">
            <v>RLS</v>
          </cell>
          <cell r="K1121" t="e">
            <v>#REF!</v>
          </cell>
        </row>
        <row r="1122">
          <cell r="C1122" t="str">
            <v>RLS</v>
          </cell>
          <cell r="K1122" t="e">
            <v>#REF!</v>
          </cell>
        </row>
        <row r="1123">
          <cell r="C1123" t="str">
            <v>RLS</v>
          </cell>
          <cell r="K1123" t="e">
            <v>#REF!</v>
          </cell>
        </row>
        <row r="1124">
          <cell r="C1124" t="str">
            <v>RLS</v>
          </cell>
          <cell r="K1124" t="e">
            <v>#REF!</v>
          </cell>
        </row>
        <row r="1125">
          <cell r="C1125" t="str">
            <v>RLS</v>
          </cell>
          <cell r="K1125" t="e">
            <v>#REF!</v>
          </cell>
        </row>
        <row r="1126">
          <cell r="C1126" t="str">
            <v>RLS</v>
          </cell>
          <cell r="K1126" t="e">
            <v>#REF!</v>
          </cell>
        </row>
        <row r="1127">
          <cell r="C1127" t="str">
            <v>RLS</v>
          </cell>
          <cell r="K1127" t="e">
            <v>#REF!</v>
          </cell>
        </row>
        <row r="1128">
          <cell r="C1128" t="str">
            <v>RLS</v>
          </cell>
          <cell r="K1128" t="e">
            <v>#REF!</v>
          </cell>
        </row>
        <row r="1129">
          <cell r="C1129" t="str">
            <v>RLS</v>
          </cell>
          <cell r="K1129" t="e">
            <v>#REF!</v>
          </cell>
        </row>
        <row r="1130">
          <cell r="C1130" t="str">
            <v>RLS</v>
          </cell>
          <cell r="K1130" t="e">
            <v>#REF!</v>
          </cell>
        </row>
        <row r="1131">
          <cell r="C1131" t="str">
            <v>RLS</v>
          </cell>
          <cell r="K1131" t="e">
            <v>#REF!</v>
          </cell>
        </row>
        <row r="1132">
          <cell r="C1132" t="str">
            <v>RLS</v>
          </cell>
          <cell r="K1132" t="e">
            <v>#REF!</v>
          </cell>
        </row>
        <row r="1133">
          <cell r="C1133" t="str">
            <v>RLS</v>
          </cell>
          <cell r="K1133" t="e">
            <v>#REF!</v>
          </cell>
        </row>
        <row r="1134">
          <cell r="C1134" t="str">
            <v>RLS</v>
          </cell>
          <cell r="K1134" t="e">
            <v>#REF!</v>
          </cell>
        </row>
        <row r="1135">
          <cell r="C1135" t="str">
            <v>RLS</v>
          </cell>
          <cell r="K1135" t="e">
            <v>#REF!</v>
          </cell>
        </row>
        <row r="1136">
          <cell r="C1136" t="str">
            <v>RLS</v>
          </cell>
          <cell r="K1136" t="e">
            <v>#REF!</v>
          </cell>
        </row>
        <row r="1137">
          <cell r="C1137" t="str">
            <v>RLS</v>
          </cell>
          <cell r="K1137" t="e">
            <v>#REF!</v>
          </cell>
        </row>
        <row r="1138">
          <cell r="C1138" t="str">
            <v>RLS</v>
          </cell>
          <cell r="K1138" t="e">
            <v>#REF!</v>
          </cell>
        </row>
        <row r="1139">
          <cell r="C1139" t="str">
            <v>RLS</v>
          </cell>
          <cell r="K1139" t="e">
            <v>#REF!</v>
          </cell>
        </row>
        <row r="1140">
          <cell r="C1140" t="str">
            <v>RLS</v>
          </cell>
          <cell r="K1140" t="e">
            <v>#REF!</v>
          </cell>
        </row>
        <row r="1141">
          <cell r="C1141" t="str">
            <v>RLS</v>
          </cell>
          <cell r="K1141" t="e">
            <v>#REF!</v>
          </cell>
        </row>
        <row r="1142">
          <cell r="C1142" t="str">
            <v>RLS</v>
          </cell>
          <cell r="K1142" t="e">
            <v>#REF!</v>
          </cell>
        </row>
        <row r="1143">
          <cell r="C1143" t="str">
            <v>RLS</v>
          </cell>
          <cell r="K1143" t="e">
            <v>#REF!</v>
          </cell>
        </row>
        <row r="1144">
          <cell r="C1144" t="str">
            <v>RLS</v>
          </cell>
          <cell r="K1144" t="e">
            <v>#REF!</v>
          </cell>
        </row>
        <row r="1145">
          <cell r="C1145" t="str">
            <v>RLS</v>
          </cell>
          <cell r="K1145" t="e">
            <v>#REF!</v>
          </cell>
        </row>
        <row r="1146">
          <cell r="C1146" t="str">
            <v>RLS</v>
          </cell>
          <cell r="K1146" t="e">
            <v>#REF!</v>
          </cell>
        </row>
        <row r="1147">
          <cell r="C1147" t="str">
            <v>RLS</v>
          </cell>
          <cell r="K1147" t="e">
            <v>#REF!</v>
          </cell>
        </row>
        <row r="1148">
          <cell r="C1148" t="str">
            <v>RLS</v>
          </cell>
          <cell r="K1148" t="e">
            <v>#REF!</v>
          </cell>
        </row>
        <row r="1149">
          <cell r="C1149" t="str">
            <v>RLS</v>
          </cell>
          <cell r="K1149" t="e">
            <v>#REF!</v>
          </cell>
        </row>
        <row r="1150">
          <cell r="C1150" t="str">
            <v>RLS</v>
          </cell>
          <cell r="K1150" t="e">
            <v>#REF!</v>
          </cell>
        </row>
        <row r="1151">
          <cell r="C1151" t="str">
            <v>RLS</v>
          </cell>
          <cell r="K1151" t="e">
            <v>#REF!</v>
          </cell>
        </row>
        <row r="1152">
          <cell r="C1152" t="str">
            <v>RLS</v>
          </cell>
          <cell r="K1152" t="e">
            <v>#REF!</v>
          </cell>
        </row>
        <row r="1153">
          <cell r="C1153" t="str">
            <v>RLS</v>
          </cell>
          <cell r="K1153" t="e">
            <v>#REF!</v>
          </cell>
        </row>
        <row r="1154">
          <cell r="C1154" t="str">
            <v>RLS</v>
          </cell>
          <cell r="K1154" t="e">
            <v>#REF!</v>
          </cell>
        </row>
        <row r="1155">
          <cell r="C1155" t="str">
            <v>RLS</v>
          </cell>
          <cell r="K1155" t="e">
            <v>#REF!</v>
          </cell>
        </row>
        <row r="1156">
          <cell r="C1156" t="str">
            <v>RLS</v>
          </cell>
          <cell r="K1156" t="e">
            <v>#REF!</v>
          </cell>
        </row>
        <row r="1157">
          <cell r="C1157" t="str">
            <v>RLS</v>
          </cell>
          <cell r="K1157" t="e">
            <v>#REF!</v>
          </cell>
        </row>
        <row r="1158">
          <cell r="C1158" t="str">
            <v>RLS</v>
          </cell>
          <cell r="K1158" t="e">
            <v>#REF!</v>
          </cell>
        </row>
        <row r="1159">
          <cell r="C1159" t="str">
            <v>RLS</v>
          </cell>
          <cell r="K1159" t="e">
            <v>#REF!</v>
          </cell>
        </row>
        <row r="1160">
          <cell r="C1160" t="str">
            <v>RLS</v>
          </cell>
          <cell r="K1160" t="e">
            <v>#REF!</v>
          </cell>
        </row>
        <row r="1161">
          <cell r="C1161" t="str">
            <v>RLS</v>
          </cell>
          <cell r="K1161" t="e">
            <v>#REF!</v>
          </cell>
        </row>
        <row r="1162">
          <cell r="C1162" t="str">
            <v>RLS</v>
          </cell>
          <cell r="K1162" t="e">
            <v>#REF!</v>
          </cell>
        </row>
        <row r="1163">
          <cell r="C1163" t="str">
            <v>RLS</v>
          </cell>
          <cell r="K1163" t="e">
            <v>#REF!</v>
          </cell>
        </row>
        <row r="1164">
          <cell r="C1164" t="str">
            <v>RLS</v>
          </cell>
          <cell r="K1164" t="e">
            <v>#REF!</v>
          </cell>
        </row>
        <row r="1165">
          <cell r="C1165" t="str">
            <v>RLS</v>
          </cell>
          <cell r="K1165" t="e">
            <v>#REF!</v>
          </cell>
        </row>
        <row r="1166">
          <cell r="C1166" t="str">
            <v>RLS</v>
          </cell>
          <cell r="K1166" t="e">
            <v>#REF!</v>
          </cell>
        </row>
        <row r="1167">
          <cell r="C1167" t="str">
            <v>RLS</v>
          </cell>
          <cell r="K1167" t="e">
            <v>#REF!</v>
          </cell>
        </row>
        <row r="1168">
          <cell r="C1168" t="str">
            <v>RLS</v>
          </cell>
          <cell r="K1168" t="e">
            <v>#REF!</v>
          </cell>
        </row>
        <row r="1169">
          <cell r="C1169" t="str">
            <v>RLS</v>
          </cell>
          <cell r="K1169" t="e">
            <v>#REF!</v>
          </cell>
        </row>
        <row r="1170">
          <cell r="C1170" t="str">
            <v>RLS</v>
          </cell>
          <cell r="K1170" t="e">
            <v>#REF!</v>
          </cell>
        </row>
        <row r="1171">
          <cell r="C1171" t="str">
            <v>RLS</v>
          </cell>
          <cell r="K1171" t="e">
            <v>#REF!</v>
          </cell>
        </row>
        <row r="1172">
          <cell r="C1172" t="str">
            <v>RLS</v>
          </cell>
          <cell r="K1172" t="e">
            <v>#REF!</v>
          </cell>
        </row>
        <row r="1173">
          <cell r="C1173" t="str">
            <v>RLS</v>
          </cell>
          <cell r="K1173" t="e">
            <v>#REF!</v>
          </cell>
        </row>
        <row r="1174">
          <cell r="C1174" t="str">
            <v>RLS</v>
          </cell>
          <cell r="K1174" t="e">
            <v>#REF!</v>
          </cell>
        </row>
        <row r="1175">
          <cell r="C1175" t="str">
            <v>RLS</v>
          </cell>
          <cell r="K1175" t="e">
            <v>#REF!</v>
          </cell>
        </row>
        <row r="1176">
          <cell r="C1176" t="str">
            <v>RLS</v>
          </cell>
          <cell r="K1176" t="e">
            <v>#REF!</v>
          </cell>
        </row>
        <row r="1177">
          <cell r="C1177" t="str">
            <v>RLS</v>
          </cell>
          <cell r="K1177" t="e">
            <v>#REF!</v>
          </cell>
        </row>
        <row r="1178">
          <cell r="C1178" t="str">
            <v>RLS</v>
          </cell>
          <cell r="K1178" t="e">
            <v>#REF!</v>
          </cell>
        </row>
        <row r="1179">
          <cell r="C1179" t="str">
            <v>RLS</v>
          </cell>
          <cell r="K1179" t="e">
            <v>#REF!</v>
          </cell>
        </row>
        <row r="1180">
          <cell r="C1180" t="str">
            <v>RLS</v>
          </cell>
          <cell r="K1180" t="e">
            <v>#REF!</v>
          </cell>
        </row>
        <row r="1181">
          <cell r="C1181" t="str">
            <v>RLS</v>
          </cell>
          <cell r="K1181" t="e">
            <v>#REF!</v>
          </cell>
        </row>
        <row r="1182">
          <cell r="C1182" t="str">
            <v>RLS</v>
          </cell>
          <cell r="K1182" t="e">
            <v>#REF!</v>
          </cell>
        </row>
        <row r="1183">
          <cell r="C1183" t="str">
            <v>RLS</v>
          </cell>
          <cell r="K1183" t="e">
            <v>#REF!</v>
          </cell>
        </row>
        <row r="1184">
          <cell r="C1184" t="str">
            <v>RLS</v>
          </cell>
          <cell r="K1184" t="e">
            <v>#REF!</v>
          </cell>
        </row>
        <row r="1185">
          <cell r="C1185" t="str">
            <v>RLS</v>
          </cell>
          <cell r="K1185" t="e">
            <v>#REF!</v>
          </cell>
        </row>
        <row r="1186">
          <cell r="C1186" t="str">
            <v>RLS</v>
          </cell>
          <cell r="K1186" t="e">
            <v>#REF!</v>
          </cell>
        </row>
        <row r="1187">
          <cell r="C1187" t="str">
            <v>RLS</v>
          </cell>
          <cell r="K1187" t="e">
            <v>#REF!</v>
          </cell>
        </row>
        <row r="1188">
          <cell r="C1188" t="str">
            <v>RLS</v>
          </cell>
          <cell r="K1188" t="e">
            <v>#REF!</v>
          </cell>
        </row>
        <row r="1189">
          <cell r="C1189" t="str">
            <v>RLS</v>
          </cell>
          <cell r="K1189" t="e">
            <v>#REF!</v>
          </cell>
        </row>
        <row r="1190">
          <cell r="C1190" t="str">
            <v>RLS</v>
          </cell>
          <cell r="K1190" t="e">
            <v>#REF!</v>
          </cell>
        </row>
        <row r="1191">
          <cell r="C1191" t="str">
            <v>RLS</v>
          </cell>
          <cell r="K1191" t="e">
            <v>#REF!</v>
          </cell>
        </row>
        <row r="1192">
          <cell r="C1192" t="str">
            <v>RLS</v>
          </cell>
          <cell r="K1192" t="e">
            <v>#REF!</v>
          </cell>
        </row>
        <row r="1193">
          <cell r="C1193" t="str">
            <v>RLS</v>
          </cell>
          <cell r="K1193" t="e">
            <v>#REF!</v>
          </cell>
        </row>
        <row r="1194">
          <cell r="C1194" t="str">
            <v>RLS</v>
          </cell>
          <cell r="K1194" t="e">
            <v>#REF!</v>
          </cell>
        </row>
        <row r="1195">
          <cell r="C1195" t="str">
            <v>RLS</v>
          </cell>
          <cell r="K1195" t="e">
            <v>#REF!</v>
          </cell>
        </row>
        <row r="1196">
          <cell r="C1196" t="str">
            <v>RLS</v>
          </cell>
          <cell r="K1196" t="e">
            <v>#REF!</v>
          </cell>
        </row>
        <row r="1197">
          <cell r="C1197" t="str">
            <v>RLS</v>
          </cell>
          <cell r="K1197" t="e">
            <v>#REF!</v>
          </cell>
        </row>
        <row r="1198">
          <cell r="C1198" t="str">
            <v>RLS</v>
          </cell>
          <cell r="K1198" t="e">
            <v>#REF!</v>
          </cell>
        </row>
        <row r="1199">
          <cell r="C1199" t="str">
            <v>RLS</v>
          </cell>
          <cell r="K1199" t="e">
            <v>#REF!</v>
          </cell>
        </row>
        <row r="1200">
          <cell r="C1200" t="str">
            <v>RLS</v>
          </cell>
          <cell r="K1200" t="e">
            <v>#REF!</v>
          </cell>
        </row>
        <row r="1201">
          <cell r="C1201" t="str">
            <v>RLS</v>
          </cell>
          <cell r="K1201" t="e">
            <v>#REF!</v>
          </cell>
        </row>
        <row r="1202">
          <cell r="C1202" t="str">
            <v>RLS</v>
          </cell>
          <cell r="K1202" t="e">
            <v>#REF!</v>
          </cell>
        </row>
        <row r="1203">
          <cell r="C1203" t="str">
            <v>RLS</v>
          </cell>
          <cell r="K1203" t="e">
            <v>#REF!</v>
          </cell>
        </row>
        <row r="1204">
          <cell r="C1204" t="str">
            <v>RLS</v>
          </cell>
          <cell r="K1204" t="e">
            <v>#REF!</v>
          </cell>
        </row>
        <row r="1205">
          <cell r="C1205" t="str">
            <v>RLS</v>
          </cell>
          <cell r="K1205" t="e">
            <v>#REF!</v>
          </cell>
        </row>
        <row r="1206">
          <cell r="C1206" t="str">
            <v>RLS</v>
          </cell>
          <cell r="K1206" t="e">
            <v>#REF!</v>
          </cell>
        </row>
        <row r="1207">
          <cell r="C1207" t="str">
            <v>RLS</v>
          </cell>
          <cell r="K1207" t="e">
            <v>#REF!</v>
          </cell>
        </row>
        <row r="1208">
          <cell r="C1208" t="str">
            <v>RLS</v>
          </cell>
          <cell r="K1208" t="e">
            <v>#REF!</v>
          </cell>
        </row>
        <row r="1209">
          <cell r="C1209" t="str">
            <v>RLS</v>
          </cell>
          <cell r="K1209" t="e">
            <v>#REF!</v>
          </cell>
        </row>
        <row r="1210">
          <cell r="C1210" t="str">
            <v>RLS</v>
          </cell>
          <cell r="K1210" t="e">
            <v>#REF!</v>
          </cell>
        </row>
        <row r="1211">
          <cell r="C1211" t="str">
            <v>RLS</v>
          </cell>
          <cell r="K1211" t="e">
            <v>#REF!</v>
          </cell>
        </row>
        <row r="1212">
          <cell r="C1212" t="str">
            <v>RLS</v>
          </cell>
          <cell r="K1212" t="e">
            <v>#REF!</v>
          </cell>
        </row>
        <row r="1213">
          <cell r="C1213" t="str">
            <v>RLS</v>
          </cell>
          <cell r="K1213" t="e">
            <v>#REF!</v>
          </cell>
        </row>
        <row r="1214">
          <cell r="C1214" t="str">
            <v>RLS</v>
          </cell>
          <cell r="K1214" t="e">
            <v>#REF!</v>
          </cell>
        </row>
        <row r="1215">
          <cell r="C1215" t="str">
            <v>RLS</v>
          </cell>
          <cell r="K1215" t="e">
            <v>#REF!</v>
          </cell>
        </row>
        <row r="1216">
          <cell r="C1216" t="str">
            <v>RLS</v>
          </cell>
          <cell r="K1216" t="e">
            <v>#REF!</v>
          </cell>
        </row>
        <row r="1217">
          <cell r="C1217" t="str">
            <v>RLS</v>
          </cell>
          <cell r="K1217" t="e">
            <v>#REF!</v>
          </cell>
        </row>
        <row r="1218">
          <cell r="C1218" t="str">
            <v>RLS</v>
          </cell>
          <cell r="K1218" t="e">
            <v>#REF!</v>
          </cell>
        </row>
        <row r="1219">
          <cell r="C1219" t="str">
            <v>RLS</v>
          </cell>
          <cell r="K1219" t="e">
            <v>#REF!</v>
          </cell>
        </row>
        <row r="1220">
          <cell r="C1220" t="str">
            <v>RLS</v>
          </cell>
          <cell r="K1220" t="e">
            <v>#REF!</v>
          </cell>
        </row>
        <row r="1221">
          <cell r="C1221" t="str">
            <v>RLS</v>
          </cell>
          <cell r="K1221" t="e">
            <v>#REF!</v>
          </cell>
        </row>
        <row r="1222">
          <cell r="C1222" t="str">
            <v>RLS</v>
          </cell>
          <cell r="K1222" t="e">
            <v>#REF!</v>
          </cell>
        </row>
        <row r="1223">
          <cell r="C1223" t="str">
            <v>RLS</v>
          </cell>
          <cell r="K1223" t="e">
            <v>#REF!</v>
          </cell>
        </row>
        <row r="1224">
          <cell r="C1224" t="str">
            <v>RLS</v>
          </cell>
          <cell r="K1224" t="e">
            <v>#REF!</v>
          </cell>
        </row>
        <row r="1225">
          <cell r="C1225" t="str">
            <v>RLS</v>
          </cell>
          <cell r="K1225" t="e">
            <v>#REF!</v>
          </cell>
        </row>
        <row r="1226">
          <cell r="C1226" t="str">
            <v>RLS</v>
          </cell>
          <cell r="K1226" t="e">
            <v>#REF!</v>
          </cell>
        </row>
        <row r="1227">
          <cell r="C1227" t="str">
            <v>RLS</v>
          </cell>
          <cell r="K1227" t="e">
            <v>#REF!</v>
          </cell>
        </row>
        <row r="1228">
          <cell r="C1228" t="str">
            <v>RLS</v>
          </cell>
          <cell r="K1228" t="e">
            <v>#REF!</v>
          </cell>
        </row>
        <row r="1229">
          <cell r="C1229" t="str">
            <v>RLS</v>
          </cell>
          <cell r="K1229" t="e">
            <v>#REF!</v>
          </cell>
        </row>
        <row r="1230">
          <cell r="C1230" t="str">
            <v>RLS</v>
          </cell>
          <cell r="K1230" t="e">
            <v>#REF!</v>
          </cell>
        </row>
        <row r="1231">
          <cell r="C1231" t="str">
            <v>RLS</v>
          </cell>
          <cell r="K1231" t="e">
            <v>#REF!</v>
          </cell>
        </row>
        <row r="1232">
          <cell r="C1232" t="str">
            <v>RLS</v>
          </cell>
          <cell r="K1232" t="e">
            <v>#REF!</v>
          </cell>
        </row>
        <row r="1233">
          <cell r="C1233" t="str">
            <v>RLS</v>
          </cell>
          <cell r="K1233" t="e">
            <v>#REF!</v>
          </cell>
        </row>
        <row r="1234">
          <cell r="C1234" t="str">
            <v>RLS</v>
          </cell>
          <cell r="K1234" t="e">
            <v>#REF!</v>
          </cell>
        </row>
        <row r="1235">
          <cell r="C1235" t="str">
            <v>RLS</v>
          </cell>
          <cell r="K1235" t="e">
            <v>#REF!</v>
          </cell>
        </row>
        <row r="1236">
          <cell r="C1236" t="str">
            <v>DSK</v>
          </cell>
          <cell r="K1236" t="e">
            <v>#REF!</v>
          </cell>
        </row>
        <row r="1237">
          <cell r="C1237" t="str">
            <v>DSK</v>
          </cell>
          <cell r="K1237" t="e">
            <v>#REF!</v>
          </cell>
        </row>
        <row r="1238">
          <cell r="C1238" t="str">
            <v>LS</v>
          </cell>
          <cell r="K1238" t="e">
            <v>#REF!</v>
          </cell>
        </row>
        <row r="1239">
          <cell r="C1239" t="str">
            <v>LS</v>
          </cell>
          <cell r="K1239" t="e">
            <v>#REF!</v>
          </cell>
        </row>
        <row r="1240">
          <cell r="C1240" t="str">
            <v>LS</v>
          </cell>
          <cell r="K1240" t="e">
            <v>#REF!</v>
          </cell>
        </row>
        <row r="1241">
          <cell r="C1241" t="str">
            <v>LS</v>
          </cell>
          <cell r="K1241" t="e">
            <v>#REF!</v>
          </cell>
        </row>
        <row r="1242">
          <cell r="C1242" t="str">
            <v>LS</v>
          </cell>
          <cell r="K1242" t="e">
            <v>#REF!</v>
          </cell>
        </row>
        <row r="1243">
          <cell r="C1243" t="str">
            <v>LS</v>
          </cell>
          <cell r="K1243" t="e">
            <v>#REF!</v>
          </cell>
        </row>
        <row r="1244">
          <cell r="C1244" t="str">
            <v>LS</v>
          </cell>
          <cell r="K1244" t="e">
            <v>#REF!</v>
          </cell>
        </row>
        <row r="1245">
          <cell r="C1245" t="str">
            <v>LS</v>
          </cell>
          <cell r="K1245" t="e">
            <v>#REF!</v>
          </cell>
        </row>
        <row r="1246">
          <cell r="C1246" t="str">
            <v>LS</v>
          </cell>
          <cell r="K1246" t="e">
            <v>#REF!</v>
          </cell>
        </row>
        <row r="1247">
          <cell r="C1247" t="str">
            <v>LS</v>
          </cell>
          <cell r="K1247" t="e">
            <v>#REF!</v>
          </cell>
        </row>
        <row r="1248">
          <cell r="C1248" t="str">
            <v>LS</v>
          </cell>
          <cell r="K1248" t="e">
            <v>#REF!</v>
          </cell>
        </row>
        <row r="1249">
          <cell r="C1249" t="str">
            <v>LS</v>
          </cell>
          <cell r="K1249" t="e">
            <v>#REF!</v>
          </cell>
        </row>
        <row r="1250">
          <cell r="C1250" t="str">
            <v>LS</v>
          </cell>
          <cell r="K1250" t="e">
            <v>#REF!</v>
          </cell>
        </row>
        <row r="1251">
          <cell r="C1251" t="str">
            <v>LS</v>
          </cell>
          <cell r="K1251" t="e">
            <v>#REF!</v>
          </cell>
        </row>
        <row r="1252">
          <cell r="C1252" t="str">
            <v>LS</v>
          </cell>
          <cell r="K1252" t="e">
            <v>#REF!</v>
          </cell>
        </row>
        <row r="1253">
          <cell r="C1253" t="str">
            <v>LS</v>
          </cell>
          <cell r="K1253" t="e">
            <v>#REF!</v>
          </cell>
        </row>
        <row r="1254">
          <cell r="C1254" t="str">
            <v>LS</v>
          </cell>
          <cell r="K1254" t="e">
            <v>#REF!</v>
          </cell>
        </row>
        <row r="1255">
          <cell r="C1255" t="str">
            <v>LS</v>
          </cell>
          <cell r="K1255" t="e">
            <v>#REF!</v>
          </cell>
        </row>
        <row r="1256">
          <cell r="C1256" t="str">
            <v>LS</v>
          </cell>
          <cell r="K1256" t="e">
            <v>#REF!</v>
          </cell>
        </row>
        <row r="1257">
          <cell r="C1257" t="str">
            <v>LS</v>
          </cell>
          <cell r="K1257" t="e">
            <v>#REF!</v>
          </cell>
        </row>
        <row r="1258">
          <cell r="C1258" t="str">
            <v>LS</v>
          </cell>
          <cell r="K1258" t="e">
            <v>#REF!</v>
          </cell>
        </row>
        <row r="1259">
          <cell r="C1259" t="str">
            <v>LS</v>
          </cell>
          <cell r="K1259" t="e">
            <v>#REF!</v>
          </cell>
        </row>
        <row r="1260">
          <cell r="C1260" t="str">
            <v>LS</v>
          </cell>
          <cell r="K1260" t="e">
            <v>#REF!</v>
          </cell>
        </row>
        <row r="1261">
          <cell r="C1261" t="str">
            <v>LS</v>
          </cell>
          <cell r="K1261" t="e">
            <v>#REF!</v>
          </cell>
        </row>
        <row r="1262">
          <cell r="C1262" t="str">
            <v>LS</v>
          </cell>
          <cell r="K1262" t="e">
            <v>#REF!</v>
          </cell>
        </row>
        <row r="1263">
          <cell r="C1263" t="str">
            <v>LS</v>
          </cell>
          <cell r="K1263" t="e">
            <v>#REF!</v>
          </cell>
        </row>
        <row r="1264">
          <cell r="C1264" t="str">
            <v>LS</v>
          </cell>
          <cell r="K1264" t="e">
            <v>#REF!</v>
          </cell>
        </row>
        <row r="1265">
          <cell r="C1265" t="str">
            <v>LS</v>
          </cell>
          <cell r="K1265" t="e">
            <v>#REF!</v>
          </cell>
        </row>
        <row r="1266">
          <cell r="C1266" t="str">
            <v>LS</v>
          </cell>
          <cell r="K1266" t="e">
            <v>#REF!</v>
          </cell>
        </row>
        <row r="1267">
          <cell r="C1267" t="str">
            <v>LS</v>
          </cell>
          <cell r="K1267" t="e">
            <v>#REF!</v>
          </cell>
        </row>
        <row r="1268">
          <cell r="C1268" t="str">
            <v>LS</v>
          </cell>
          <cell r="K1268" t="e">
            <v>#REF!</v>
          </cell>
        </row>
        <row r="1269">
          <cell r="C1269" t="str">
            <v>LS</v>
          </cell>
          <cell r="K1269" t="e">
            <v>#REF!</v>
          </cell>
        </row>
        <row r="1270">
          <cell r="C1270" t="str">
            <v>LS</v>
          </cell>
          <cell r="K1270" t="e">
            <v>#REF!</v>
          </cell>
        </row>
        <row r="1271">
          <cell r="C1271" t="str">
            <v>LS</v>
          </cell>
          <cell r="K1271" t="e">
            <v>#REF!</v>
          </cell>
        </row>
        <row r="1272">
          <cell r="C1272" t="str">
            <v>LS</v>
          </cell>
          <cell r="K1272" t="e">
            <v>#REF!</v>
          </cell>
        </row>
        <row r="1273">
          <cell r="C1273" t="str">
            <v>LS</v>
          </cell>
          <cell r="K1273" t="e">
            <v>#REF!</v>
          </cell>
        </row>
        <row r="1274">
          <cell r="C1274" t="str">
            <v>LS</v>
          </cell>
          <cell r="K1274" t="e">
            <v>#REF!</v>
          </cell>
        </row>
        <row r="1275">
          <cell r="C1275" t="str">
            <v>LS</v>
          </cell>
          <cell r="K1275" t="e">
            <v>#REF!</v>
          </cell>
        </row>
        <row r="1276">
          <cell r="C1276" t="str">
            <v>LS</v>
          </cell>
          <cell r="K1276" t="e">
            <v>#REF!</v>
          </cell>
        </row>
        <row r="1277">
          <cell r="C1277" t="str">
            <v>LS</v>
          </cell>
          <cell r="K1277" t="e">
            <v>#REF!</v>
          </cell>
        </row>
        <row r="1278">
          <cell r="C1278" t="str">
            <v>LS</v>
          </cell>
          <cell r="K1278" t="e">
            <v>#REF!</v>
          </cell>
        </row>
        <row r="1279">
          <cell r="C1279" t="str">
            <v>LS</v>
          </cell>
          <cell r="K1279" t="e">
            <v>#REF!</v>
          </cell>
        </row>
        <row r="1280">
          <cell r="C1280" t="str">
            <v>LS</v>
          </cell>
          <cell r="K1280" t="e">
            <v>#REF!</v>
          </cell>
        </row>
        <row r="1281">
          <cell r="C1281" t="str">
            <v>LS</v>
          </cell>
          <cell r="K1281" t="e">
            <v>#REF!</v>
          </cell>
        </row>
        <row r="1282">
          <cell r="C1282" t="str">
            <v>LS</v>
          </cell>
          <cell r="K1282" t="e">
            <v>#REF!</v>
          </cell>
        </row>
        <row r="1283">
          <cell r="C1283" t="str">
            <v>LS</v>
          </cell>
          <cell r="K1283" t="e">
            <v>#REF!</v>
          </cell>
        </row>
        <row r="1284">
          <cell r="C1284" t="str">
            <v>LS</v>
          </cell>
          <cell r="K1284" t="e">
            <v>#REF!</v>
          </cell>
        </row>
        <row r="1285">
          <cell r="C1285" t="str">
            <v>LS</v>
          </cell>
          <cell r="K1285" t="e">
            <v>#REF!</v>
          </cell>
        </row>
        <row r="1286">
          <cell r="C1286" t="str">
            <v>LS</v>
          </cell>
          <cell r="K1286" t="e">
            <v>#REF!</v>
          </cell>
        </row>
        <row r="1287">
          <cell r="C1287" t="str">
            <v>LS</v>
          </cell>
          <cell r="K1287" t="e">
            <v>#REF!</v>
          </cell>
        </row>
        <row r="1288">
          <cell r="C1288" t="str">
            <v>LS</v>
          </cell>
          <cell r="K1288" t="e">
            <v>#REF!</v>
          </cell>
        </row>
        <row r="1289">
          <cell r="C1289" t="str">
            <v>LS</v>
          </cell>
          <cell r="K1289" t="e">
            <v>#REF!</v>
          </cell>
        </row>
        <row r="1290">
          <cell r="C1290" t="str">
            <v>LS</v>
          </cell>
          <cell r="K1290" t="e">
            <v>#REF!</v>
          </cell>
        </row>
        <row r="1291">
          <cell r="C1291" t="str">
            <v>LS</v>
          </cell>
          <cell r="K1291" t="e">
            <v>#REF!</v>
          </cell>
        </row>
        <row r="1292">
          <cell r="C1292" t="str">
            <v>LS</v>
          </cell>
          <cell r="K1292" t="e">
            <v>#REF!</v>
          </cell>
        </row>
        <row r="1293">
          <cell r="C1293" t="str">
            <v>LS</v>
          </cell>
          <cell r="K1293" t="e">
            <v>#REF!</v>
          </cell>
        </row>
        <row r="1294">
          <cell r="C1294" t="str">
            <v>RLS</v>
          </cell>
          <cell r="K1294" t="e">
            <v>#REF!</v>
          </cell>
        </row>
        <row r="1295">
          <cell r="C1295" t="str">
            <v>RLS</v>
          </cell>
          <cell r="K1295" t="e">
            <v>#REF!</v>
          </cell>
        </row>
        <row r="1296">
          <cell r="C1296" t="str">
            <v>RLS</v>
          </cell>
          <cell r="K1296" t="e">
            <v>#REF!</v>
          </cell>
        </row>
        <row r="1297">
          <cell r="C1297" t="str">
            <v>RLS</v>
          </cell>
          <cell r="K1297" t="e">
            <v>#REF!</v>
          </cell>
        </row>
        <row r="1298">
          <cell r="C1298" t="str">
            <v>RLS</v>
          </cell>
          <cell r="K1298" t="e">
            <v>#REF!</v>
          </cell>
        </row>
        <row r="1299">
          <cell r="C1299" t="str">
            <v>RLS</v>
          </cell>
          <cell r="K1299" t="e">
            <v>#REF!</v>
          </cell>
        </row>
        <row r="1300">
          <cell r="C1300" t="str">
            <v>RLS</v>
          </cell>
          <cell r="K1300" t="e">
            <v>#REF!</v>
          </cell>
        </row>
        <row r="1301">
          <cell r="C1301" t="str">
            <v>RLS</v>
          </cell>
          <cell r="K1301" t="e">
            <v>#REF!</v>
          </cell>
        </row>
        <row r="1302">
          <cell r="C1302" t="str">
            <v>RLS</v>
          </cell>
          <cell r="K1302" t="e">
            <v>#REF!</v>
          </cell>
        </row>
        <row r="1303">
          <cell r="C1303" t="str">
            <v>RLS</v>
          </cell>
          <cell r="K1303" t="e">
            <v>#REF!</v>
          </cell>
        </row>
        <row r="1304">
          <cell r="C1304" t="str">
            <v>RLS</v>
          </cell>
          <cell r="K1304" t="e">
            <v>#REF!</v>
          </cell>
        </row>
        <row r="1305">
          <cell r="C1305" t="str">
            <v>RLS</v>
          </cell>
          <cell r="K1305" t="e">
            <v>#REF!</v>
          </cell>
        </row>
        <row r="1306">
          <cell r="C1306" t="str">
            <v>RLS</v>
          </cell>
          <cell r="K1306" t="e">
            <v>#REF!</v>
          </cell>
        </row>
        <row r="1307">
          <cell r="C1307" t="str">
            <v>RLS</v>
          </cell>
          <cell r="K1307" t="e">
            <v>#REF!</v>
          </cell>
        </row>
        <row r="1308">
          <cell r="C1308" t="str">
            <v>RLS</v>
          </cell>
          <cell r="K1308" t="e">
            <v>#REF!</v>
          </cell>
        </row>
        <row r="1309">
          <cell r="C1309" t="str">
            <v>RLS</v>
          </cell>
          <cell r="K1309" t="e">
            <v>#REF!</v>
          </cell>
        </row>
        <row r="1310">
          <cell r="C1310" t="str">
            <v>RLS</v>
          </cell>
          <cell r="K1310" t="e">
            <v>#REF!</v>
          </cell>
        </row>
        <row r="1311">
          <cell r="C1311" t="str">
            <v>RLS</v>
          </cell>
          <cell r="K1311" t="e">
            <v>#REF!</v>
          </cell>
        </row>
        <row r="1312">
          <cell r="C1312" t="str">
            <v>RLS</v>
          </cell>
          <cell r="K1312" t="e">
            <v>#REF!</v>
          </cell>
        </row>
        <row r="1313">
          <cell r="C1313" t="str">
            <v>RLS</v>
          </cell>
          <cell r="K1313" t="e">
            <v>#REF!</v>
          </cell>
        </row>
        <row r="1314">
          <cell r="C1314" t="str">
            <v>RLS</v>
          </cell>
          <cell r="K1314" t="e">
            <v>#REF!</v>
          </cell>
        </row>
        <row r="1315">
          <cell r="C1315" t="str">
            <v>RLS</v>
          </cell>
          <cell r="K1315" t="e">
            <v>#REF!</v>
          </cell>
        </row>
        <row r="1316">
          <cell r="C1316" t="str">
            <v>RLS</v>
          </cell>
          <cell r="K1316" t="e">
            <v>#REF!</v>
          </cell>
        </row>
        <row r="1317">
          <cell r="C1317" t="str">
            <v>RLS</v>
          </cell>
          <cell r="K1317" t="e">
            <v>#REF!</v>
          </cell>
        </row>
        <row r="1318">
          <cell r="C1318" t="str">
            <v>RLS</v>
          </cell>
          <cell r="K1318" t="e">
            <v>#REF!</v>
          </cell>
        </row>
        <row r="1319">
          <cell r="C1319" t="str">
            <v>RLS</v>
          </cell>
          <cell r="K1319" t="e">
            <v>#REF!</v>
          </cell>
        </row>
        <row r="1320">
          <cell r="C1320" t="str">
            <v>RLS</v>
          </cell>
          <cell r="K1320" t="e">
            <v>#REF!</v>
          </cell>
        </row>
        <row r="1321">
          <cell r="C1321" t="str">
            <v>RLS</v>
          </cell>
          <cell r="K1321" t="e">
            <v>#REF!</v>
          </cell>
        </row>
        <row r="1322">
          <cell r="C1322" t="str">
            <v>RLS</v>
          </cell>
          <cell r="K1322" t="e">
            <v>#REF!</v>
          </cell>
        </row>
        <row r="1323">
          <cell r="C1323" t="str">
            <v>RLS</v>
          </cell>
          <cell r="K1323" t="e">
            <v>#REF!</v>
          </cell>
        </row>
        <row r="1324">
          <cell r="C1324" t="str">
            <v>RLS</v>
          </cell>
          <cell r="K1324" t="e">
            <v>#REF!</v>
          </cell>
        </row>
        <row r="1325">
          <cell r="C1325" t="str">
            <v>RLS</v>
          </cell>
          <cell r="K1325" t="e">
            <v>#REF!</v>
          </cell>
        </row>
        <row r="1326">
          <cell r="C1326" t="str">
            <v>RLS</v>
          </cell>
          <cell r="K1326" t="e">
            <v>#REF!</v>
          </cell>
        </row>
        <row r="1327">
          <cell r="C1327" t="str">
            <v>RLS</v>
          </cell>
          <cell r="K1327" t="e">
            <v>#REF!</v>
          </cell>
        </row>
        <row r="1328">
          <cell r="C1328" t="str">
            <v>RLS</v>
          </cell>
          <cell r="K1328" t="e">
            <v>#REF!</v>
          </cell>
        </row>
        <row r="1329">
          <cell r="C1329" t="str">
            <v>RLS</v>
          </cell>
          <cell r="K1329" t="e">
            <v>#REF!</v>
          </cell>
        </row>
        <row r="1330">
          <cell r="C1330" t="str">
            <v>RLS</v>
          </cell>
          <cell r="K1330" t="e">
            <v>#REF!</v>
          </cell>
        </row>
        <row r="1331">
          <cell r="C1331" t="str">
            <v>RLS</v>
          </cell>
          <cell r="K1331" t="e">
            <v>#REF!</v>
          </cell>
        </row>
        <row r="1332">
          <cell r="C1332" t="str">
            <v>RLS</v>
          </cell>
          <cell r="K1332" t="e">
            <v>#REF!</v>
          </cell>
        </row>
        <row r="1333">
          <cell r="C1333" t="str">
            <v>RLS</v>
          </cell>
          <cell r="K1333" t="e">
            <v>#REF!</v>
          </cell>
        </row>
        <row r="1334">
          <cell r="C1334" t="str">
            <v>RLS</v>
          </cell>
          <cell r="K1334" t="e">
            <v>#REF!</v>
          </cell>
        </row>
        <row r="1335">
          <cell r="C1335" t="str">
            <v>RLS</v>
          </cell>
          <cell r="K1335" t="e">
            <v>#REF!</v>
          </cell>
        </row>
        <row r="1336">
          <cell r="C1336" t="str">
            <v>RLS</v>
          </cell>
          <cell r="K1336" t="e">
            <v>#REF!</v>
          </cell>
        </row>
        <row r="1337">
          <cell r="C1337" t="str">
            <v>RLS</v>
          </cell>
          <cell r="K1337" t="e">
            <v>#REF!</v>
          </cell>
        </row>
        <row r="1338">
          <cell r="C1338" t="str">
            <v>RLS</v>
          </cell>
          <cell r="K1338" t="e">
            <v>#REF!</v>
          </cell>
        </row>
        <row r="1339">
          <cell r="C1339" t="str">
            <v>RLS</v>
          </cell>
          <cell r="K1339" t="e">
            <v>#REF!</v>
          </cell>
        </row>
        <row r="1340">
          <cell r="C1340" t="str">
            <v>RLS</v>
          </cell>
          <cell r="K1340" t="e">
            <v>#REF!</v>
          </cell>
        </row>
        <row r="1341">
          <cell r="C1341" t="str">
            <v>RLS</v>
          </cell>
          <cell r="K1341" t="e">
            <v>#REF!</v>
          </cell>
        </row>
        <row r="1342">
          <cell r="C1342" t="str">
            <v>RLS</v>
          </cell>
          <cell r="K1342" t="e">
            <v>#REF!</v>
          </cell>
        </row>
        <row r="1343">
          <cell r="C1343" t="str">
            <v>RLS</v>
          </cell>
          <cell r="K1343" t="e">
            <v>#REF!</v>
          </cell>
        </row>
        <row r="1344">
          <cell r="C1344" t="str">
            <v>RLS</v>
          </cell>
          <cell r="K1344" t="e">
            <v>#REF!</v>
          </cell>
        </row>
        <row r="1345">
          <cell r="C1345" t="str">
            <v>RLS</v>
          </cell>
          <cell r="K1345" t="e">
            <v>#REF!</v>
          </cell>
        </row>
        <row r="1346">
          <cell r="C1346" t="str">
            <v>RLS</v>
          </cell>
          <cell r="K1346" t="e">
            <v>#REF!</v>
          </cell>
        </row>
        <row r="1347">
          <cell r="C1347" t="str">
            <v>RLS</v>
          </cell>
          <cell r="K1347" t="e">
            <v>#REF!</v>
          </cell>
        </row>
        <row r="1348">
          <cell r="C1348" t="str">
            <v>RLS</v>
          </cell>
          <cell r="K1348" t="e">
            <v>#REF!</v>
          </cell>
        </row>
        <row r="1349">
          <cell r="C1349" t="str">
            <v>RLS</v>
          </cell>
          <cell r="K1349" t="e">
            <v>#REF!</v>
          </cell>
        </row>
        <row r="1350">
          <cell r="C1350" t="str">
            <v>RLS</v>
          </cell>
          <cell r="K1350" t="e">
            <v>#REF!</v>
          </cell>
        </row>
        <row r="1351">
          <cell r="C1351" t="str">
            <v>RLS</v>
          </cell>
          <cell r="K1351" t="e">
            <v>#REF!</v>
          </cell>
        </row>
        <row r="1352">
          <cell r="C1352" t="str">
            <v>RLS</v>
          </cell>
          <cell r="K1352" t="e">
            <v>#REF!</v>
          </cell>
        </row>
        <row r="1353">
          <cell r="C1353" t="str">
            <v>RLS</v>
          </cell>
          <cell r="K1353" t="e">
            <v>#REF!</v>
          </cell>
        </row>
        <row r="1354">
          <cell r="C1354" t="str">
            <v>RLS</v>
          </cell>
          <cell r="K1354" t="e">
            <v>#REF!</v>
          </cell>
        </row>
        <row r="1355">
          <cell r="C1355" t="str">
            <v>RLS</v>
          </cell>
          <cell r="K1355" t="e">
            <v>#REF!</v>
          </cell>
        </row>
        <row r="1356">
          <cell r="C1356" t="str">
            <v>RLS</v>
          </cell>
          <cell r="K1356" t="e">
            <v>#REF!</v>
          </cell>
        </row>
        <row r="1357">
          <cell r="C1357" t="str">
            <v>RLS</v>
          </cell>
          <cell r="K1357" t="e">
            <v>#REF!</v>
          </cell>
        </row>
        <row r="1358">
          <cell r="C1358" t="str">
            <v>RLS</v>
          </cell>
          <cell r="K1358" t="e">
            <v>#REF!</v>
          </cell>
        </row>
        <row r="1359">
          <cell r="C1359" t="str">
            <v>RLS</v>
          </cell>
          <cell r="K1359" t="e">
            <v>#REF!</v>
          </cell>
        </row>
        <row r="1360">
          <cell r="C1360" t="str">
            <v>RLS</v>
          </cell>
          <cell r="K1360" t="e">
            <v>#REF!</v>
          </cell>
        </row>
        <row r="1361">
          <cell r="C1361" t="str">
            <v>RLS</v>
          </cell>
          <cell r="K1361" t="e">
            <v>#REF!</v>
          </cell>
        </row>
        <row r="1362">
          <cell r="C1362" t="str">
            <v>RLS</v>
          </cell>
          <cell r="K1362" t="e">
            <v>#REF!</v>
          </cell>
        </row>
        <row r="1363">
          <cell r="C1363" t="str">
            <v>RLS</v>
          </cell>
          <cell r="K1363" t="e">
            <v>#REF!</v>
          </cell>
        </row>
        <row r="1364">
          <cell r="C1364" t="str">
            <v>RLS</v>
          </cell>
          <cell r="K1364" t="e">
            <v>#REF!</v>
          </cell>
        </row>
        <row r="1365">
          <cell r="C1365" t="str">
            <v>RLS</v>
          </cell>
          <cell r="K1365" t="e">
            <v>#REF!</v>
          </cell>
        </row>
        <row r="1366">
          <cell r="C1366" t="str">
            <v>RLS</v>
          </cell>
          <cell r="K1366" t="e">
            <v>#REF!</v>
          </cell>
        </row>
        <row r="1367">
          <cell r="C1367" t="str">
            <v>RLS</v>
          </cell>
          <cell r="K1367" t="e">
            <v>#REF!</v>
          </cell>
        </row>
        <row r="1368">
          <cell r="C1368" t="str">
            <v>RLS</v>
          </cell>
          <cell r="K1368" t="e">
            <v>#REF!</v>
          </cell>
        </row>
        <row r="1369">
          <cell r="C1369" t="str">
            <v>RLS</v>
          </cell>
          <cell r="K1369" t="e">
            <v>#REF!</v>
          </cell>
        </row>
        <row r="1370">
          <cell r="C1370" t="str">
            <v>RLS</v>
          </cell>
          <cell r="K1370" t="e">
            <v>#REF!</v>
          </cell>
        </row>
        <row r="1371">
          <cell r="C1371" t="str">
            <v>RLS</v>
          </cell>
          <cell r="K1371" t="e">
            <v>#REF!</v>
          </cell>
        </row>
        <row r="1372">
          <cell r="C1372" t="str">
            <v>RLS</v>
          </cell>
          <cell r="K1372" t="e">
            <v>#REF!</v>
          </cell>
        </row>
        <row r="1373">
          <cell r="C1373" t="str">
            <v>RLS</v>
          </cell>
          <cell r="K1373" t="e">
            <v>#REF!</v>
          </cell>
        </row>
        <row r="1374">
          <cell r="C1374" t="str">
            <v>RLS</v>
          </cell>
          <cell r="K1374" t="e">
            <v>#REF!</v>
          </cell>
        </row>
        <row r="1375">
          <cell r="C1375" t="str">
            <v>RLS</v>
          </cell>
          <cell r="K1375" t="e">
            <v>#REF!</v>
          </cell>
        </row>
        <row r="1376">
          <cell r="C1376" t="str">
            <v>RLS</v>
          </cell>
          <cell r="K1376" t="e">
            <v>#REF!</v>
          </cell>
        </row>
        <row r="1377">
          <cell r="C1377" t="str">
            <v>RLS</v>
          </cell>
          <cell r="K1377" t="e">
            <v>#REF!</v>
          </cell>
        </row>
        <row r="1378">
          <cell r="C1378" t="str">
            <v>RLS</v>
          </cell>
          <cell r="K1378" t="e">
            <v>#REF!</v>
          </cell>
        </row>
        <row r="1379">
          <cell r="C1379" t="str">
            <v>RLS</v>
          </cell>
          <cell r="K1379" t="e">
            <v>#REF!</v>
          </cell>
        </row>
        <row r="1380">
          <cell r="C1380" t="str">
            <v>RLS</v>
          </cell>
          <cell r="K1380" t="e">
            <v>#REF!</v>
          </cell>
        </row>
        <row r="1381">
          <cell r="C1381" t="str">
            <v>RLS</v>
          </cell>
          <cell r="K1381" t="e">
            <v>#REF!</v>
          </cell>
        </row>
        <row r="1382">
          <cell r="C1382" t="str">
            <v>RLS</v>
          </cell>
          <cell r="K1382" t="e">
            <v>#REF!</v>
          </cell>
        </row>
        <row r="1383">
          <cell r="C1383" t="str">
            <v>RLS</v>
          </cell>
          <cell r="K1383" t="e">
            <v>#REF!</v>
          </cell>
        </row>
        <row r="1384">
          <cell r="C1384" t="str">
            <v>RLS</v>
          </cell>
          <cell r="K1384" t="e">
            <v>#REF!</v>
          </cell>
        </row>
        <row r="1385">
          <cell r="C1385" t="str">
            <v>RLS</v>
          </cell>
          <cell r="K1385" t="e">
            <v>#REF!</v>
          </cell>
        </row>
        <row r="1386">
          <cell r="C1386" t="str">
            <v>RLS</v>
          </cell>
          <cell r="K1386" t="e">
            <v>#REF!</v>
          </cell>
        </row>
        <row r="1387">
          <cell r="C1387" t="str">
            <v>RLS</v>
          </cell>
          <cell r="K1387" t="e">
            <v>#REF!</v>
          </cell>
        </row>
        <row r="1388">
          <cell r="C1388" t="str">
            <v>RLS</v>
          </cell>
          <cell r="K1388" t="e">
            <v>#REF!</v>
          </cell>
        </row>
        <row r="1389">
          <cell r="C1389" t="str">
            <v>RLS</v>
          </cell>
          <cell r="K1389" t="e">
            <v>#REF!</v>
          </cell>
        </row>
        <row r="1390">
          <cell r="C1390" t="str">
            <v>RLS</v>
          </cell>
          <cell r="K1390" t="e">
            <v>#REF!</v>
          </cell>
        </row>
        <row r="1391">
          <cell r="C1391" t="str">
            <v>RLS</v>
          </cell>
          <cell r="K1391" t="e">
            <v>#REF!</v>
          </cell>
        </row>
        <row r="1392">
          <cell r="C1392" t="str">
            <v>RLS</v>
          </cell>
          <cell r="K1392" t="e">
            <v>#REF!</v>
          </cell>
        </row>
        <row r="1393">
          <cell r="C1393" t="str">
            <v>RLS</v>
          </cell>
          <cell r="K1393" t="e">
            <v>#REF!</v>
          </cell>
        </row>
        <row r="1394">
          <cell r="C1394" t="str">
            <v>RLS</v>
          </cell>
          <cell r="K1394" t="e">
            <v>#REF!</v>
          </cell>
        </row>
        <row r="1395">
          <cell r="C1395" t="str">
            <v>RLS</v>
          </cell>
          <cell r="K1395" t="e">
            <v>#REF!</v>
          </cell>
        </row>
        <row r="1396">
          <cell r="C1396" t="str">
            <v>RLS</v>
          </cell>
          <cell r="K1396" t="e">
            <v>#REF!</v>
          </cell>
        </row>
        <row r="1397">
          <cell r="C1397" t="str">
            <v>RLS</v>
          </cell>
          <cell r="K1397" t="e">
            <v>#REF!</v>
          </cell>
        </row>
        <row r="1398">
          <cell r="C1398" t="str">
            <v>RLS</v>
          </cell>
          <cell r="K1398" t="e">
            <v>#REF!</v>
          </cell>
        </row>
        <row r="1399">
          <cell r="C1399" t="str">
            <v>RLS</v>
          </cell>
          <cell r="K1399" t="e">
            <v>#REF!</v>
          </cell>
        </row>
        <row r="1400">
          <cell r="C1400" t="str">
            <v>RLS</v>
          </cell>
          <cell r="K1400" t="e">
            <v>#REF!</v>
          </cell>
        </row>
        <row r="1401">
          <cell r="C1401" t="str">
            <v>RLS</v>
          </cell>
          <cell r="K1401" t="e">
            <v>#REF!</v>
          </cell>
        </row>
        <row r="1402">
          <cell r="C1402" t="str">
            <v>RLS</v>
          </cell>
          <cell r="K1402" t="e">
            <v>#REF!</v>
          </cell>
        </row>
        <row r="1403">
          <cell r="C1403" t="str">
            <v>RLS</v>
          </cell>
          <cell r="K1403" t="e">
            <v>#REF!</v>
          </cell>
        </row>
        <row r="1404">
          <cell r="C1404" t="str">
            <v>RLS</v>
          </cell>
          <cell r="K1404" t="e">
            <v>#REF!</v>
          </cell>
        </row>
        <row r="1405">
          <cell r="C1405" t="str">
            <v>RLS</v>
          </cell>
          <cell r="K1405" t="e">
            <v>#REF!</v>
          </cell>
        </row>
        <row r="1406">
          <cell r="C1406" t="str">
            <v>RLS</v>
          </cell>
          <cell r="K1406" t="e">
            <v>#REF!</v>
          </cell>
        </row>
        <row r="1407">
          <cell r="C1407" t="str">
            <v>RLS</v>
          </cell>
          <cell r="K1407" t="e">
            <v>#REF!</v>
          </cell>
        </row>
        <row r="1408">
          <cell r="C1408" t="str">
            <v>RLS</v>
          </cell>
          <cell r="K1408" t="e">
            <v>#REF!</v>
          </cell>
        </row>
        <row r="1409">
          <cell r="C1409" t="str">
            <v>RLS</v>
          </cell>
          <cell r="K1409" t="e">
            <v>#REF!</v>
          </cell>
        </row>
        <row r="1410">
          <cell r="C1410" t="str">
            <v>RLS</v>
          </cell>
          <cell r="K1410" t="e">
            <v>#REF!</v>
          </cell>
        </row>
        <row r="1411">
          <cell r="C1411" t="str">
            <v>RLS</v>
          </cell>
          <cell r="K1411" t="e">
            <v>#REF!</v>
          </cell>
        </row>
        <row r="1412">
          <cell r="C1412" t="str">
            <v>RLS</v>
          </cell>
          <cell r="K1412" t="e">
            <v>#REF!</v>
          </cell>
        </row>
        <row r="1413">
          <cell r="C1413" t="str">
            <v>RLS</v>
          </cell>
          <cell r="K1413" t="e">
            <v>#REF!</v>
          </cell>
        </row>
        <row r="1414">
          <cell r="C1414" t="str">
            <v>RLS</v>
          </cell>
          <cell r="K1414" t="e">
            <v>#REF!</v>
          </cell>
        </row>
        <row r="1415">
          <cell r="C1415" t="str">
            <v>RLS</v>
          </cell>
          <cell r="K1415" t="e">
            <v>#REF!</v>
          </cell>
        </row>
        <row r="1416">
          <cell r="C1416" t="str">
            <v>RLS</v>
          </cell>
          <cell r="K1416" t="e">
            <v>#REF!</v>
          </cell>
        </row>
        <row r="1417">
          <cell r="C1417" t="str">
            <v>RLS</v>
          </cell>
          <cell r="K1417" t="e">
            <v>#REF!</v>
          </cell>
        </row>
        <row r="1418">
          <cell r="C1418" t="str">
            <v>RLS</v>
          </cell>
          <cell r="K1418" t="e">
            <v>#REF!</v>
          </cell>
        </row>
        <row r="1419">
          <cell r="C1419" t="str">
            <v>RLS</v>
          </cell>
          <cell r="K1419" t="e">
            <v>#REF!</v>
          </cell>
        </row>
        <row r="1420">
          <cell r="C1420" t="str">
            <v>RLS</v>
          </cell>
          <cell r="K1420" t="e">
            <v>#REF!</v>
          </cell>
        </row>
        <row r="1421">
          <cell r="C1421" t="str">
            <v>RLS</v>
          </cell>
          <cell r="K1421" t="e">
            <v>#REF!</v>
          </cell>
        </row>
        <row r="1422">
          <cell r="C1422" t="str">
            <v>RLS</v>
          </cell>
          <cell r="K1422" t="e">
            <v>#REF!</v>
          </cell>
        </row>
        <row r="1423">
          <cell r="C1423" t="str">
            <v>RLS</v>
          </cell>
          <cell r="K1423" t="e">
            <v>#REF!</v>
          </cell>
        </row>
        <row r="1424">
          <cell r="C1424" t="str">
            <v>RLS</v>
          </cell>
          <cell r="K1424" t="e">
            <v>#REF!</v>
          </cell>
        </row>
        <row r="1425">
          <cell r="C1425" t="str">
            <v>RLS</v>
          </cell>
          <cell r="K1425" t="e">
            <v>#REF!</v>
          </cell>
        </row>
        <row r="1426">
          <cell r="C1426" t="str">
            <v>RLS</v>
          </cell>
          <cell r="K1426" t="e">
            <v>#REF!</v>
          </cell>
        </row>
        <row r="1427">
          <cell r="C1427" t="str">
            <v>RLS</v>
          </cell>
          <cell r="K1427" t="e">
            <v>#REF!</v>
          </cell>
        </row>
        <row r="1428">
          <cell r="C1428" t="str">
            <v>RLS</v>
          </cell>
          <cell r="K1428" t="e">
            <v>#REF!</v>
          </cell>
        </row>
        <row r="1429">
          <cell r="C1429" t="str">
            <v>RLS</v>
          </cell>
          <cell r="K1429" t="e">
            <v>#REF!</v>
          </cell>
        </row>
        <row r="1430">
          <cell r="C1430" t="str">
            <v>RLS</v>
          </cell>
          <cell r="K1430" t="e">
            <v>#REF!</v>
          </cell>
        </row>
        <row r="1431">
          <cell r="C1431" t="str">
            <v>RLS</v>
          </cell>
          <cell r="K1431" t="e">
            <v>#REF!</v>
          </cell>
        </row>
        <row r="1432">
          <cell r="C1432" t="str">
            <v>RLS</v>
          </cell>
          <cell r="K1432" t="e">
            <v>#REF!</v>
          </cell>
        </row>
        <row r="1433">
          <cell r="C1433" t="str">
            <v>RLS</v>
          </cell>
          <cell r="K1433" t="e">
            <v>#REF!</v>
          </cell>
        </row>
        <row r="1434">
          <cell r="C1434" t="str">
            <v>RLS</v>
          </cell>
          <cell r="K1434" t="e">
            <v>#REF!</v>
          </cell>
        </row>
        <row r="1435">
          <cell r="C1435" t="str">
            <v>RLS</v>
          </cell>
          <cell r="K1435" t="e">
            <v>#REF!</v>
          </cell>
        </row>
        <row r="1436">
          <cell r="C1436" t="str">
            <v>RLS</v>
          </cell>
          <cell r="K1436" t="e">
            <v>#REF!</v>
          </cell>
        </row>
        <row r="1437">
          <cell r="C1437" t="str">
            <v>RLS</v>
          </cell>
          <cell r="K1437" t="e">
            <v>#REF!</v>
          </cell>
        </row>
        <row r="1438">
          <cell r="C1438" t="str">
            <v>RLS</v>
          </cell>
          <cell r="K1438" t="e">
            <v>#REF!</v>
          </cell>
        </row>
        <row r="1439">
          <cell r="C1439" t="str">
            <v>RLS</v>
          </cell>
          <cell r="K1439" t="e">
            <v>#REF!</v>
          </cell>
        </row>
        <row r="1440">
          <cell r="C1440" t="str">
            <v>RLS</v>
          </cell>
          <cell r="K1440" t="e">
            <v>#REF!</v>
          </cell>
        </row>
        <row r="1441">
          <cell r="C1441" t="str">
            <v>RLS</v>
          </cell>
          <cell r="K1441" t="e">
            <v>#REF!</v>
          </cell>
        </row>
        <row r="1442">
          <cell r="C1442" t="str">
            <v>RLS</v>
          </cell>
          <cell r="K1442" t="e">
            <v>#REF!</v>
          </cell>
        </row>
        <row r="1443">
          <cell r="C1443" t="str">
            <v>RLS</v>
          </cell>
          <cell r="K1443" t="e">
            <v>#REF!</v>
          </cell>
        </row>
        <row r="1444">
          <cell r="C1444" t="str">
            <v>RLS</v>
          </cell>
          <cell r="K1444" t="e">
            <v>#REF!</v>
          </cell>
        </row>
        <row r="1445">
          <cell r="C1445" t="str">
            <v>RLS</v>
          </cell>
          <cell r="K1445" t="e">
            <v>#REF!</v>
          </cell>
        </row>
        <row r="1446">
          <cell r="C1446" t="str">
            <v>RLS</v>
          </cell>
          <cell r="K1446" t="e">
            <v>#REF!</v>
          </cell>
        </row>
        <row r="1447">
          <cell r="C1447" t="str">
            <v>RLS</v>
          </cell>
          <cell r="K1447" t="e">
            <v>#REF!</v>
          </cell>
        </row>
        <row r="1448">
          <cell r="C1448" t="str">
            <v>RLS</v>
          </cell>
          <cell r="K1448" t="e">
            <v>#REF!</v>
          </cell>
        </row>
        <row r="1449">
          <cell r="C1449" t="str">
            <v>RLS</v>
          </cell>
          <cell r="K1449" t="e">
            <v>#REF!</v>
          </cell>
        </row>
        <row r="1450">
          <cell r="C1450" t="str">
            <v>RLS</v>
          </cell>
          <cell r="K1450" t="e">
            <v>#REF!</v>
          </cell>
        </row>
        <row r="1451">
          <cell r="C1451" t="str">
            <v>RLS</v>
          </cell>
          <cell r="K1451" t="e">
            <v>#REF!</v>
          </cell>
        </row>
        <row r="1452">
          <cell r="C1452" t="str">
            <v>RLS</v>
          </cell>
          <cell r="K1452" t="e">
            <v>#REF!</v>
          </cell>
        </row>
        <row r="1453">
          <cell r="C1453" t="str">
            <v>RLS</v>
          </cell>
          <cell r="K1453" t="e">
            <v>#REF!</v>
          </cell>
        </row>
        <row r="1454">
          <cell r="C1454" t="str">
            <v>RLS</v>
          </cell>
          <cell r="K1454" t="e">
            <v>#REF!</v>
          </cell>
        </row>
        <row r="1455">
          <cell r="C1455" t="str">
            <v>RLS</v>
          </cell>
          <cell r="K1455" t="e">
            <v>#REF!</v>
          </cell>
        </row>
        <row r="1456">
          <cell r="C1456" t="str">
            <v>RLS</v>
          </cell>
          <cell r="K1456" t="e">
            <v>#REF!</v>
          </cell>
        </row>
        <row r="1457">
          <cell r="C1457" t="str">
            <v>RLS</v>
          </cell>
          <cell r="K1457" t="e">
            <v>#REF!</v>
          </cell>
        </row>
        <row r="1458">
          <cell r="C1458" t="str">
            <v>RLS</v>
          </cell>
          <cell r="K1458" t="e">
            <v>#REF!</v>
          </cell>
        </row>
        <row r="1459">
          <cell r="C1459" t="str">
            <v>RLS</v>
          </cell>
          <cell r="K1459" t="e">
            <v>#REF!</v>
          </cell>
        </row>
        <row r="1460">
          <cell r="C1460" t="str">
            <v>RLS</v>
          </cell>
          <cell r="K1460" t="e">
            <v>#REF!</v>
          </cell>
        </row>
        <row r="1461">
          <cell r="C1461" t="str">
            <v>RLS</v>
          </cell>
          <cell r="K1461" t="e">
            <v>#REF!</v>
          </cell>
        </row>
        <row r="1462">
          <cell r="C1462" t="str">
            <v>RLS</v>
          </cell>
          <cell r="K1462" t="e">
            <v>#REF!</v>
          </cell>
        </row>
        <row r="1463">
          <cell r="C1463" t="str">
            <v>RLS</v>
          </cell>
          <cell r="K1463" t="e">
            <v>#REF!</v>
          </cell>
        </row>
        <row r="1464">
          <cell r="C1464" t="str">
            <v>RLS</v>
          </cell>
          <cell r="K1464" t="e">
            <v>#REF!</v>
          </cell>
        </row>
        <row r="1465">
          <cell r="C1465" t="str">
            <v>RLS</v>
          </cell>
          <cell r="K1465" t="e">
            <v>#REF!</v>
          </cell>
        </row>
        <row r="1466">
          <cell r="C1466" t="str">
            <v>RLS</v>
          </cell>
          <cell r="K1466" t="e">
            <v>#REF!</v>
          </cell>
        </row>
        <row r="1467">
          <cell r="C1467" t="str">
            <v>RLS</v>
          </cell>
          <cell r="K1467" t="e">
            <v>#REF!</v>
          </cell>
        </row>
        <row r="1468">
          <cell r="C1468" t="str">
            <v>RLS</v>
          </cell>
          <cell r="K1468" t="e">
            <v>#REF!</v>
          </cell>
        </row>
        <row r="1469">
          <cell r="C1469" t="str">
            <v>RLS</v>
          </cell>
          <cell r="K1469" t="e">
            <v>#REF!</v>
          </cell>
        </row>
        <row r="1470">
          <cell r="C1470" t="str">
            <v>RLS</v>
          </cell>
          <cell r="K1470" t="e">
            <v>#REF!</v>
          </cell>
        </row>
        <row r="1471">
          <cell r="C1471" t="str">
            <v>RLS</v>
          </cell>
          <cell r="K1471" t="e">
            <v>#REF!</v>
          </cell>
        </row>
        <row r="1472">
          <cell r="C1472" t="str">
            <v>RLS</v>
          </cell>
          <cell r="K1472" t="e">
            <v>#REF!</v>
          </cell>
        </row>
        <row r="1473">
          <cell r="C1473" t="str">
            <v>RLS</v>
          </cell>
          <cell r="K1473" t="e">
            <v>#REF!</v>
          </cell>
        </row>
        <row r="1474">
          <cell r="C1474" t="str">
            <v>RLS</v>
          </cell>
          <cell r="K1474" t="e">
            <v>#REF!</v>
          </cell>
        </row>
        <row r="1475">
          <cell r="C1475" t="str">
            <v>RLS</v>
          </cell>
          <cell r="K1475" t="e">
            <v>#REF!</v>
          </cell>
        </row>
        <row r="1476">
          <cell r="C1476" t="str">
            <v>RLS</v>
          </cell>
          <cell r="K1476" t="e">
            <v>#REF!</v>
          </cell>
        </row>
        <row r="1477">
          <cell r="C1477" t="str">
            <v>RLS</v>
          </cell>
          <cell r="K1477" t="e">
            <v>#REF!</v>
          </cell>
        </row>
        <row r="1478">
          <cell r="C1478" t="str">
            <v>RLS</v>
          </cell>
          <cell r="K1478" t="e">
            <v>#REF!</v>
          </cell>
        </row>
        <row r="1479">
          <cell r="C1479" t="str">
            <v>RLS</v>
          </cell>
          <cell r="K1479" t="e">
            <v>#REF!</v>
          </cell>
        </row>
        <row r="1480">
          <cell r="C1480" t="str">
            <v>RLS</v>
          </cell>
          <cell r="K1480" t="e">
            <v>#REF!</v>
          </cell>
        </row>
        <row r="1481">
          <cell r="C1481" t="str">
            <v>RLS</v>
          </cell>
          <cell r="K1481" t="e">
            <v>#REF!</v>
          </cell>
        </row>
        <row r="1482">
          <cell r="C1482" t="str">
            <v>RLS</v>
          </cell>
          <cell r="K1482" t="e">
            <v>#REF!</v>
          </cell>
        </row>
        <row r="1483">
          <cell r="C1483" t="str">
            <v>RLS</v>
          </cell>
          <cell r="K1483" t="e">
            <v>#REF!</v>
          </cell>
        </row>
        <row r="1484">
          <cell r="C1484" t="str">
            <v>RLS</v>
          </cell>
          <cell r="K1484" t="e">
            <v>#REF!</v>
          </cell>
        </row>
        <row r="1485">
          <cell r="C1485" t="str">
            <v>RLS</v>
          </cell>
          <cell r="K1485" t="e">
            <v>#REF!</v>
          </cell>
        </row>
        <row r="1486">
          <cell r="C1486" t="str">
            <v>RLS</v>
          </cell>
          <cell r="K1486" t="e">
            <v>#REF!</v>
          </cell>
        </row>
        <row r="1487">
          <cell r="C1487" t="str">
            <v>RLS</v>
          </cell>
          <cell r="K1487" t="e">
            <v>#REF!</v>
          </cell>
        </row>
        <row r="1488">
          <cell r="C1488" t="str">
            <v>RLS</v>
          </cell>
          <cell r="K1488" t="e">
            <v>#REF!</v>
          </cell>
        </row>
        <row r="1489">
          <cell r="C1489" t="str">
            <v>RLS</v>
          </cell>
          <cell r="K1489" t="e">
            <v>#REF!</v>
          </cell>
        </row>
        <row r="1490">
          <cell r="C1490" t="str">
            <v>RLS</v>
          </cell>
          <cell r="K1490" t="e">
            <v>#REF!</v>
          </cell>
        </row>
        <row r="1491">
          <cell r="C1491" t="str">
            <v>RLS</v>
          </cell>
          <cell r="K1491" t="e">
            <v>#REF!</v>
          </cell>
        </row>
        <row r="1492">
          <cell r="C1492" t="str">
            <v>RLS</v>
          </cell>
          <cell r="K1492" t="e">
            <v>#REF!</v>
          </cell>
        </row>
        <row r="1493">
          <cell r="C1493" t="str">
            <v>RLS</v>
          </cell>
          <cell r="K1493" t="e">
            <v>#REF!</v>
          </cell>
        </row>
        <row r="1494">
          <cell r="C1494" t="str">
            <v>DSK</v>
          </cell>
          <cell r="K1494" t="e">
            <v>#REF!</v>
          </cell>
        </row>
        <row r="1495">
          <cell r="C1495" t="str">
            <v>DSK</v>
          </cell>
          <cell r="K1495" t="e">
            <v>#REF!</v>
          </cell>
        </row>
        <row r="1496">
          <cell r="C1496" t="str">
            <v>LS</v>
          </cell>
          <cell r="K1496" t="e">
            <v>#REF!</v>
          </cell>
        </row>
        <row r="1497">
          <cell r="C1497" t="str">
            <v>LS</v>
          </cell>
          <cell r="K1497" t="e">
            <v>#REF!</v>
          </cell>
        </row>
        <row r="1498">
          <cell r="C1498" t="str">
            <v>LS</v>
          </cell>
          <cell r="K1498" t="e">
            <v>#REF!</v>
          </cell>
        </row>
        <row r="1499">
          <cell r="C1499" t="str">
            <v>LS</v>
          </cell>
          <cell r="K1499" t="e">
            <v>#REF!</v>
          </cell>
        </row>
        <row r="1500">
          <cell r="C1500" t="str">
            <v>LS</v>
          </cell>
          <cell r="K1500" t="e">
            <v>#REF!</v>
          </cell>
        </row>
        <row r="1501">
          <cell r="C1501" t="str">
            <v>LS</v>
          </cell>
          <cell r="K1501" t="e">
            <v>#REF!</v>
          </cell>
        </row>
        <row r="1502">
          <cell r="C1502" t="str">
            <v>LS</v>
          </cell>
          <cell r="K1502" t="e">
            <v>#REF!</v>
          </cell>
        </row>
        <row r="1503">
          <cell r="C1503" t="str">
            <v>LS</v>
          </cell>
          <cell r="K1503" t="e">
            <v>#REF!</v>
          </cell>
        </row>
        <row r="1504">
          <cell r="C1504" t="str">
            <v>LS</v>
          </cell>
          <cell r="K1504" t="e">
            <v>#REF!</v>
          </cell>
        </row>
        <row r="1505">
          <cell r="C1505" t="str">
            <v>LS</v>
          </cell>
          <cell r="K1505" t="e">
            <v>#REF!</v>
          </cell>
        </row>
        <row r="1506">
          <cell r="C1506" t="str">
            <v>LS</v>
          </cell>
          <cell r="K1506" t="e">
            <v>#REF!</v>
          </cell>
        </row>
        <row r="1507">
          <cell r="C1507" t="str">
            <v>LS</v>
          </cell>
          <cell r="K1507" t="e">
            <v>#REF!</v>
          </cell>
        </row>
        <row r="1508">
          <cell r="C1508" t="str">
            <v>LS</v>
          </cell>
          <cell r="K1508" t="e">
            <v>#REF!</v>
          </cell>
        </row>
        <row r="1509">
          <cell r="C1509" t="str">
            <v>LS</v>
          </cell>
          <cell r="K1509" t="e">
            <v>#REF!</v>
          </cell>
        </row>
        <row r="1510">
          <cell r="C1510" t="str">
            <v>LS</v>
          </cell>
          <cell r="K1510" t="e">
            <v>#REF!</v>
          </cell>
        </row>
        <row r="1511">
          <cell r="C1511" t="str">
            <v>LS</v>
          </cell>
          <cell r="K1511" t="e">
            <v>#REF!</v>
          </cell>
        </row>
        <row r="1512">
          <cell r="C1512" t="str">
            <v>LS</v>
          </cell>
          <cell r="K1512" t="e">
            <v>#REF!</v>
          </cell>
        </row>
        <row r="1513">
          <cell r="C1513" t="str">
            <v>LS</v>
          </cell>
          <cell r="K1513" t="e">
            <v>#REF!</v>
          </cell>
        </row>
        <row r="1514">
          <cell r="C1514" t="str">
            <v>LS</v>
          </cell>
          <cell r="K1514" t="e">
            <v>#REF!</v>
          </cell>
        </row>
        <row r="1515">
          <cell r="C1515" t="str">
            <v>LS</v>
          </cell>
          <cell r="K1515" t="e">
            <v>#REF!</v>
          </cell>
        </row>
        <row r="1516">
          <cell r="C1516" t="str">
            <v>LS</v>
          </cell>
          <cell r="K1516" t="e">
            <v>#REF!</v>
          </cell>
        </row>
        <row r="1517">
          <cell r="C1517" t="str">
            <v>LS</v>
          </cell>
          <cell r="K1517" t="e">
            <v>#REF!</v>
          </cell>
        </row>
        <row r="1518">
          <cell r="C1518" t="str">
            <v>LS</v>
          </cell>
          <cell r="K1518" t="e">
            <v>#REF!</v>
          </cell>
        </row>
        <row r="1519">
          <cell r="C1519" t="str">
            <v>LS</v>
          </cell>
          <cell r="K1519" t="e">
            <v>#REF!</v>
          </cell>
        </row>
        <row r="1520">
          <cell r="C1520" t="str">
            <v>LS</v>
          </cell>
          <cell r="K1520" t="e">
            <v>#REF!</v>
          </cell>
        </row>
        <row r="1521">
          <cell r="C1521" t="str">
            <v>LS</v>
          </cell>
          <cell r="K1521" t="e">
            <v>#REF!</v>
          </cell>
        </row>
        <row r="1522">
          <cell r="C1522" t="str">
            <v>LS</v>
          </cell>
          <cell r="K1522" t="e">
            <v>#REF!</v>
          </cell>
        </row>
        <row r="1523">
          <cell r="C1523" t="str">
            <v>LS</v>
          </cell>
          <cell r="K1523" t="e">
            <v>#REF!</v>
          </cell>
        </row>
        <row r="1524">
          <cell r="C1524" t="str">
            <v>LS</v>
          </cell>
          <cell r="K1524" t="e">
            <v>#REF!</v>
          </cell>
        </row>
        <row r="1525">
          <cell r="C1525" t="str">
            <v>LS</v>
          </cell>
          <cell r="K1525" t="e">
            <v>#REF!</v>
          </cell>
        </row>
        <row r="1526">
          <cell r="C1526" t="str">
            <v>LS</v>
          </cell>
          <cell r="K1526" t="e">
            <v>#REF!</v>
          </cell>
        </row>
        <row r="1527">
          <cell r="C1527" t="str">
            <v>LS</v>
          </cell>
          <cell r="K1527" t="e">
            <v>#REF!</v>
          </cell>
        </row>
        <row r="1528">
          <cell r="C1528" t="str">
            <v>LS</v>
          </cell>
          <cell r="K1528" t="e">
            <v>#REF!</v>
          </cell>
        </row>
        <row r="1529">
          <cell r="C1529" t="str">
            <v>LS</v>
          </cell>
          <cell r="K1529" t="e">
            <v>#REF!</v>
          </cell>
        </row>
        <row r="1530">
          <cell r="C1530" t="str">
            <v>LS</v>
          </cell>
          <cell r="K1530" t="e">
            <v>#REF!</v>
          </cell>
        </row>
        <row r="1531">
          <cell r="C1531" t="str">
            <v>LS</v>
          </cell>
          <cell r="K1531" t="e">
            <v>#REF!</v>
          </cell>
        </row>
        <row r="1532">
          <cell r="C1532" t="str">
            <v>LS</v>
          </cell>
          <cell r="K1532" t="e">
            <v>#REF!</v>
          </cell>
        </row>
        <row r="1533">
          <cell r="C1533" t="str">
            <v>LS</v>
          </cell>
          <cell r="K1533" t="e">
            <v>#REF!</v>
          </cell>
        </row>
        <row r="1534">
          <cell r="C1534" t="str">
            <v>LS</v>
          </cell>
          <cell r="K1534" t="e">
            <v>#REF!</v>
          </cell>
        </row>
        <row r="1535">
          <cell r="C1535" t="str">
            <v>LS</v>
          </cell>
          <cell r="K1535" t="e">
            <v>#REF!</v>
          </cell>
        </row>
        <row r="1536">
          <cell r="C1536" t="str">
            <v>LS</v>
          </cell>
          <cell r="K1536" t="e">
            <v>#REF!</v>
          </cell>
        </row>
        <row r="1537">
          <cell r="C1537" t="str">
            <v>LS</v>
          </cell>
          <cell r="K1537" t="e">
            <v>#REF!</v>
          </cell>
        </row>
        <row r="1538">
          <cell r="C1538" t="str">
            <v>LS</v>
          </cell>
          <cell r="K1538" t="e">
            <v>#REF!</v>
          </cell>
        </row>
        <row r="1539">
          <cell r="C1539" t="str">
            <v>LS</v>
          </cell>
          <cell r="K1539" t="e">
            <v>#REF!</v>
          </cell>
        </row>
        <row r="1540">
          <cell r="C1540" t="str">
            <v>LS</v>
          </cell>
          <cell r="K1540" t="e">
            <v>#REF!</v>
          </cell>
        </row>
        <row r="1541">
          <cell r="C1541" t="str">
            <v>LS</v>
          </cell>
          <cell r="K1541" t="e">
            <v>#REF!</v>
          </cell>
        </row>
        <row r="1542">
          <cell r="C1542" t="str">
            <v>LS</v>
          </cell>
          <cell r="K1542" t="e">
            <v>#REF!</v>
          </cell>
        </row>
        <row r="1543">
          <cell r="C1543" t="str">
            <v>LS</v>
          </cell>
          <cell r="K1543" t="e">
            <v>#REF!</v>
          </cell>
        </row>
        <row r="1544">
          <cell r="C1544" t="str">
            <v>LS</v>
          </cell>
          <cell r="K1544" t="e">
            <v>#REF!</v>
          </cell>
        </row>
        <row r="1545">
          <cell r="C1545" t="str">
            <v>LS</v>
          </cell>
          <cell r="K1545" t="e">
            <v>#REF!</v>
          </cell>
        </row>
        <row r="1546">
          <cell r="C1546" t="str">
            <v>LS</v>
          </cell>
          <cell r="K1546" t="e">
            <v>#REF!</v>
          </cell>
        </row>
        <row r="1547">
          <cell r="C1547" t="str">
            <v>LS</v>
          </cell>
          <cell r="K1547" t="e">
            <v>#REF!</v>
          </cell>
        </row>
        <row r="1548">
          <cell r="C1548" t="str">
            <v>LS</v>
          </cell>
          <cell r="K1548" t="e">
            <v>#REF!</v>
          </cell>
        </row>
        <row r="1549">
          <cell r="C1549" t="str">
            <v>LS</v>
          </cell>
          <cell r="K1549" t="e">
            <v>#REF!</v>
          </cell>
        </row>
        <row r="1550">
          <cell r="C1550" t="str">
            <v>LS</v>
          </cell>
          <cell r="K1550" t="e">
            <v>#REF!</v>
          </cell>
        </row>
        <row r="1551">
          <cell r="C1551" t="str">
            <v>LS</v>
          </cell>
          <cell r="K1551" t="e">
            <v>#REF!</v>
          </cell>
        </row>
        <row r="1552">
          <cell r="C1552" t="str">
            <v>RLS</v>
          </cell>
          <cell r="K1552" t="e">
            <v>#REF!</v>
          </cell>
        </row>
        <row r="1553">
          <cell r="C1553" t="str">
            <v>RLS</v>
          </cell>
          <cell r="K1553" t="e">
            <v>#REF!</v>
          </cell>
        </row>
        <row r="1554">
          <cell r="C1554" t="str">
            <v>RLS</v>
          </cell>
          <cell r="K1554" t="e">
            <v>#REF!</v>
          </cell>
        </row>
        <row r="1555">
          <cell r="C1555" t="str">
            <v>RLS</v>
          </cell>
          <cell r="K1555" t="e">
            <v>#REF!</v>
          </cell>
        </row>
        <row r="1556">
          <cell r="C1556" t="str">
            <v>RLS</v>
          </cell>
          <cell r="K1556" t="e">
            <v>#REF!</v>
          </cell>
        </row>
        <row r="1557">
          <cell r="C1557" t="str">
            <v>RLS</v>
          </cell>
          <cell r="K1557" t="e">
            <v>#REF!</v>
          </cell>
        </row>
        <row r="1558">
          <cell r="C1558" t="str">
            <v>RLS</v>
          </cell>
          <cell r="K1558" t="e">
            <v>#REF!</v>
          </cell>
        </row>
        <row r="1559">
          <cell r="C1559" t="str">
            <v>RLS</v>
          </cell>
          <cell r="K1559" t="e">
            <v>#REF!</v>
          </cell>
        </row>
        <row r="1560">
          <cell r="C1560" t="str">
            <v>RLS</v>
          </cell>
          <cell r="K1560" t="e">
            <v>#REF!</v>
          </cell>
        </row>
        <row r="1561">
          <cell r="C1561" t="str">
            <v>RLS</v>
          </cell>
          <cell r="K1561" t="e">
            <v>#REF!</v>
          </cell>
        </row>
        <row r="1562">
          <cell r="C1562" t="str">
            <v>RLS</v>
          </cell>
          <cell r="K1562" t="e">
            <v>#REF!</v>
          </cell>
        </row>
        <row r="1563">
          <cell r="C1563" t="str">
            <v>RLS</v>
          </cell>
          <cell r="K1563" t="e">
            <v>#REF!</v>
          </cell>
        </row>
        <row r="1564">
          <cell r="C1564" t="str">
            <v>RLS</v>
          </cell>
          <cell r="K1564" t="e">
            <v>#REF!</v>
          </cell>
        </row>
        <row r="1565">
          <cell r="C1565" t="str">
            <v>RLS</v>
          </cell>
          <cell r="K1565" t="e">
            <v>#REF!</v>
          </cell>
        </row>
        <row r="1566">
          <cell r="C1566" t="str">
            <v>RLS</v>
          </cell>
          <cell r="K1566" t="e">
            <v>#REF!</v>
          </cell>
        </row>
        <row r="1567">
          <cell r="C1567" t="str">
            <v>RLS</v>
          </cell>
          <cell r="K1567" t="e">
            <v>#REF!</v>
          </cell>
        </row>
        <row r="1568">
          <cell r="C1568" t="str">
            <v>RLS</v>
          </cell>
          <cell r="K1568" t="e">
            <v>#REF!</v>
          </cell>
        </row>
        <row r="1569">
          <cell r="C1569" t="str">
            <v>RLS</v>
          </cell>
          <cell r="K1569" t="e">
            <v>#REF!</v>
          </cell>
        </row>
        <row r="1570">
          <cell r="C1570" t="str">
            <v>RLS</v>
          </cell>
          <cell r="K1570" t="e">
            <v>#REF!</v>
          </cell>
        </row>
        <row r="1571">
          <cell r="C1571" t="str">
            <v>RLS</v>
          </cell>
          <cell r="K1571" t="e">
            <v>#REF!</v>
          </cell>
        </row>
        <row r="1572">
          <cell r="C1572" t="str">
            <v>RLS</v>
          </cell>
          <cell r="K1572" t="e">
            <v>#REF!</v>
          </cell>
        </row>
        <row r="1573">
          <cell r="C1573" t="str">
            <v>RLS</v>
          </cell>
          <cell r="K1573" t="e">
            <v>#REF!</v>
          </cell>
        </row>
        <row r="1574">
          <cell r="C1574" t="str">
            <v>RLS</v>
          </cell>
          <cell r="K1574" t="e">
            <v>#REF!</v>
          </cell>
        </row>
        <row r="1575">
          <cell r="C1575" t="str">
            <v>RLS</v>
          </cell>
          <cell r="K1575" t="e">
            <v>#REF!</v>
          </cell>
        </row>
        <row r="1576">
          <cell r="C1576" t="str">
            <v>RLS</v>
          </cell>
          <cell r="K1576" t="e">
            <v>#REF!</v>
          </cell>
        </row>
        <row r="1577">
          <cell r="C1577" t="str">
            <v>RLS</v>
          </cell>
          <cell r="K1577" t="e">
            <v>#REF!</v>
          </cell>
        </row>
        <row r="1578">
          <cell r="C1578" t="str">
            <v>RLS</v>
          </cell>
          <cell r="K1578" t="e">
            <v>#REF!</v>
          </cell>
        </row>
        <row r="1579">
          <cell r="C1579" t="str">
            <v>RLS</v>
          </cell>
          <cell r="K1579" t="e">
            <v>#REF!</v>
          </cell>
        </row>
        <row r="1580">
          <cell r="C1580" t="str">
            <v>RLS</v>
          </cell>
          <cell r="K1580" t="e">
            <v>#REF!</v>
          </cell>
        </row>
        <row r="1581">
          <cell r="C1581" t="str">
            <v>RLS</v>
          </cell>
          <cell r="K1581" t="e">
            <v>#REF!</v>
          </cell>
        </row>
        <row r="1582">
          <cell r="C1582" t="str">
            <v>RLS</v>
          </cell>
          <cell r="K1582" t="e">
            <v>#REF!</v>
          </cell>
        </row>
        <row r="1583">
          <cell r="C1583" t="str">
            <v>RLS</v>
          </cell>
          <cell r="K1583" t="e">
            <v>#REF!</v>
          </cell>
        </row>
        <row r="1584">
          <cell r="C1584" t="str">
            <v>RLS</v>
          </cell>
          <cell r="K1584" t="e">
            <v>#REF!</v>
          </cell>
        </row>
        <row r="1585">
          <cell r="C1585" t="str">
            <v>RLS</v>
          </cell>
          <cell r="K1585" t="e">
            <v>#REF!</v>
          </cell>
        </row>
        <row r="1586">
          <cell r="C1586" t="str">
            <v>RLS</v>
          </cell>
          <cell r="K1586" t="e">
            <v>#REF!</v>
          </cell>
        </row>
        <row r="1587">
          <cell r="C1587" t="str">
            <v>RLS</v>
          </cell>
          <cell r="K1587" t="e">
            <v>#REF!</v>
          </cell>
        </row>
        <row r="1588">
          <cell r="C1588" t="str">
            <v>RLS</v>
          </cell>
          <cell r="K1588" t="e">
            <v>#REF!</v>
          </cell>
        </row>
        <row r="1589">
          <cell r="C1589" t="str">
            <v>RLS</v>
          </cell>
          <cell r="K1589" t="e">
            <v>#REF!</v>
          </cell>
        </row>
        <row r="1590">
          <cell r="C1590" t="str">
            <v>RLS</v>
          </cell>
          <cell r="K1590" t="e">
            <v>#REF!</v>
          </cell>
        </row>
        <row r="1591">
          <cell r="C1591" t="str">
            <v>RLS</v>
          </cell>
          <cell r="K1591" t="e">
            <v>#REF!</v>
          </cell>
        </row>
        <row r="1592">
          <cell r="C1592" t="str">
            <v>RLS</v>
          </cell>
          <cell r="K1592" t="e">
            <v>#REF!</v>
          </cell>
        </row>
        <row r="1593">
          <cell r="C1593" t="str">
            <v>RLS</v>
          </cell>
          <cell r="K1593" t="e">
            <v>#REF!</v>
          </cell>
        </row>
        <row r="1594">
          <cell r="C1594" t="str">
            <v>RLS</v>
          </cell>
          <cell r="K1594" t="e">
            <v>#REF!</v>
          </cell>
        </row>
        <row r="1595">
          <cell r="C1595" t="str">
            <v>RLS</v>
          </cell>
          <cell r="K1595" t="e">
            <v>#REF!</v>
          </cell>
        </row>
        <row r="1596">
          <cell r="C1596" t="str">
            <v>RLS</v>
          </cell>
          <cell r="K1596" t="e">
            <v>#REF!</v>
          </cell>
        </row>
        <row r="1597">
          <cell r="C1597" t="str">
            <v>RLS</v>
          </cell>
          <cell r="K1597" t="e">
            <v>#REF!</v>
          </cell>
        </row>
        <row r="1598">
          <cell r="C1598" t="str">
            <v>RLS</v>
          </cell>
          <cell r="K1598" t="e">
            <v>#REF!</v>
          </cell>
        </row>
        <row r="1599">
          <cell r="C1599" t="str">
            <v>RLS</v>
          </cell>
          <cell r="K1599" t="e">
            <v>#REF!</v>
          </cell>
        </row>
        <row r="1600">
          <cell r="C1600" t="str">
            <v>RLS</v>
          </cell>
          <cell r="K1600" t="e">
            <v>#REF!</v>
          </cell>
        </row>
        <row r="1601">
          <cell r="C1601" t="str">
            <v>RLS</v>
          </cell>
          <cell r="K1601" t="e">
            <v>#REF!</v>
          </cell>
        </row>
        <row r="1602">
          <cell r="C1602" t="str">
            <v>RLS</v>
          </cell>
          <cell r="K1602" t="e">
            <v>#REF!</v>
          </cell>
        </row>
        <row r="1603">
          <cell r="C1603" t="str">
            <v>RLS</v>
          </cell>
          <cell r="K1603" t="e">
            <v>#REF!</v>
          </cell>
        </row>
        <row r="1604">
          <cell r="C1604" t="str">
            <v>RLS</v>
          </cell>
          <cell r="K1604" t="e">
            <v>#REF!</v>
          </cell>
        </row>
        <row r="1605">
          <cell r="C1605" t="str">
            <v>RLS</v>
          </cell>
          <cell r="K1605" t="e">
            <v>#REF!</v>
          </cell>
        </row>
        <row r="1606">
          <cell r="C1606" t="str">
            <v>RLS</v>
          </cell>
          <cell r="K1606" t="e">
            <v>#REF!</v>
          </cell>
        </row>
        <row r="1607">
          <cell r="C1607" t="str">
            <v>RLS</v>
          </cell>
          <cell r="K1607" t="e">
            <v>#REF!</v>
          </cell>
        </row>
        <row r="1608">
          <cell r="C1608" t="str">
            <v>RLS</v>
          </cell>
          <cell r="K1608" t="e">
            <v>#REF!</v>
          </cell>
        </row>
        <row r="1609">
          <cell r="C1609" t="str">
            <v>RLS</v>
          </cell>
          <cell r="K1609" t="e">
            <v>#REF!</v>
          </cell>
        </row>
        <row r="1610">
          <cell r="C1610" t="str">
            <v>RLS</v>
          </cell>
          <cell r="K1610" t="e">
            <v>#REF!</v>
          </cell>
        </row>
        <row r="1611">
          <cell r="C1611" t="str">
            <v>RLS</v>
          </cell>
          <cell r="K1611" t="e">
            <v>#REF!</v>
          </cell>
        </row>
        <row r="1612">
          <cell r="C1612" t="str">
            <v>RLS</v>
          </cell>
          <cell r="K1612" t="e">
            <v>#REF!</v>
          </cell>
        </row>
        <row r="1613">
          <cell r="C1613" t="str">
            <v>RLS</v>
          </cell>
          <cell r="K1613" t="e">
            <v>#REF!</v>
          </cell>
        </row>
        <row r="1614">
          <cell r="C1614" t="str">
            <v>RLS</v>
          </cell>
          <cell r="K1614" t="e">
            <v>#REF!</v>
          </cell>
        </row>
        <row r="1615">
          <cell r="C1615" t="str">
            <v>RLS</v>
          </cell>
          <cell r="K1615" t="e">
            <v>#REF!</v>
          </cell>
        </row>
        <row r="1616">
          <cell r="C1616" t="str">
            <v>RLS</v>
          </cell>
          <cell r="K1616" t="e">
            <v>#REF!</v>
          </cell>
        </row>
        <row r="1617">
          <cell r="C1617" t="str">
            <v>RLS</v>
          </cell>
          <cell r="K1617" t="e">
            <v>#REF!</v>
          </cell>
        </row>
        <row r="1618">
          <cell r="C1618" t="str">
            <v>RLS</v>
          </cell>
          <cell r="K1618" t="e">
            <v>#REF!</v>
          </cell>
        </row>
        <row r="1619">
          <cell r="C1619" t="str">
            <v>RLS</v>
          </cell>
          <cell r="K1619" t="e">
            <v>#REF!</v>
          </cell>
        </row>
        <row r="1620">
          <cell r="C1620" t="str">
            <v>RLS</v>
          </cell>
          <cell r="K1620" t="e">
            <v>#REF!</v>
          </cell>
        </row>
        <row r="1621">
          <cell r="C1621" t="str">
            <v>RLS</v>
          </cell>
          <cell r="K1621" t="e">
            <v>#REF!</v>
          </cell>
        </row>
        <row r="1622">
          <cell r="C1622" t="str">
            <v>RLS</v>
          </cell>
          <cell r="K1622" t="e">
            <v>#REF!</v>
          </cell>
        </row>
        <row r="1623">
          <cell r="C1623" t="str">
            <v>RLS</v>
          </cell>
          <cell r="K1623" t="e">
            <v>#REF!</v>
          </cell>
        </row>
        <row r="1624">
          <cell r="C1624" t="str">
            <v>RLS</v>
          </cell>
          <cell r="K1624" t="e">
            <v>#REF!</v>
          </cell>
        </row>
        <row r="1625">
          <cell r="C1625" t="str">
            <v>RLS</v>
          </cell>
          <cell r="K1625" t="e">
            <v>#REF!</v>
          </cell>
        </row>
        <row r="1626">
          <cell r="C1626" t="str">
            <v>RLS</v>
          </cell>
          <cell r="K1626" t="e">
            <v>#REF!</v>
          </cell>
        </row>
        <row r="1627">
          <cell r="C1627" t="str">
            <v>RLS</v>
          </cell>
          <cell r="K1627" t="e">
            <v>#REF!</v>
          </cell>
        </row>
        <row r="1628">
          <cell r="C1628" t="str">
            <v>RLS</v>
          </cell>
          <cell r="K1628" t="e">
            <v>#REF!</v>
          </cell>
        </row>
        <row r="1629">
          <cell r="C1629" t="str">
            <v>RLS</v>
          </cell>
          <cell r="K1629" t="e">
            <v>#REF!</v>
          </cell>
        </row>
        <row r="1630">
          <cell r="C1630" t="str">
            <v>RLS</v>
          </cell>
          <cell r="K1630" t="e">
            <v>#REF!</v>
          </cell>
        </row>
        <row r="1631">
          <cell r="C1631" t="str">
            <v>RLS</v>
          </cell>
          <cell r="K1631" t="e">
            <v>#REF!</v>
          </cell>
        </row>
        <row r="1632">
          <cell r="C1632" t="str">
            <v>RLS</v>
          </cell>
          <cell r="K1632" t="e">
            <v>#REF!</v>
          </cell>
        </row>
        <row r="1633">
          <cell r="C1633" t="str">
            <v>RLS</v>
          </cell>
          <cell r="K1633" t="e">
            <v>#REF!</v>
          </cell>
        </row>
        <row r="1634">
          <cell r="C1634" t="str">
            <v>RLS</v>
          </cell>
          <cell r="K1634" t="e">
            <v>#REF!</v>
          </cell>
        </row>
        <row r="1635">
          <cell r="C1635" t="str">
            <v>RLS</v>
          </cell>
          <cell r="K1635" t="e">
            <v>#REF!</v>
          </cell>
        </row>
        <row r="1636">
          <cell r="C1636" t="str">
            <v>RLS</v>
          </cell>
          <cell r="K1636" t="e">
            <v>#REF!</v>
          </cell>
        </row>
        <row r="1637">
          <cell r="C1637" t="str">
            <v>RLS</v>
          </cell>
          <cell r="K1637" t="e">
            <v>#REF!</v>
          </cell>
        </row>
        <row r="1638">
          <cell r="C1638" t="str">
            <v>RLS</v>
          </cell>
          <cell r="K1638" t="e">
            <v>#REF!</v>
          </cell>
        </row>
        <row r="1639">
          <cell r="C1639" t="str">
            <v>RLS</v>
          </cell>
          <cell r="K1639" t="e">
            <v>#REF!</v>
          </cell>
        </row>
        <row r="1640">
          <cell r="C1640" t="str">
            <v>RLS</v>
          </cell>
          <cell r="K1640" t="e">
            <v>#REF!</v>
          </cell>
        </row>
        <row r="1641">
          <cell r="C1641" t="str">
            <v>RLS</v>
          </cell>
          <cell r="K1641" t="e">
            <v>#REF!</v>
          </cell>
        </row>
        <row r="1642">
          <cell r="C1642" t="str">
            <v>RLS</v>
          </cell>
          <cell r="K1642" t="e">
            <v>#REF!</v>
          </cell>
        </row>
        <row r="1643">
          <cell r="C1643" t="str">
            <v>RLS</v>
          </cell>
          <cell r="K1643" t="e">
            <v>#REF!</v>
          </cell>
        </row>
        <row r="1644">
          <cell r="C1644" t="str">
            <v>RLS</v>
          </cell>
          <cell r="K1644" t="e">
            <v>#REF!</v>
          </cell>
        </row>
        <row r="1645">
          <cell r="C1645" t="str">
            <v>RLS</v>
          </cell>
          <cell r="K1645" t="e">
            <v>#REF!</v>
          </cell>
        </row>
        <row r="1646">
          <cell r="C1646" t="str">
            <v>RLS</v>
          </cell>
          <cell r="K1646" t="e">
            <v>#REF!</v>
          </cell>
        </row>
        <row r="1647">
          <cell r="C1647" t="str">
            <v>RLS</v>
          </cell>
          <cell r="K1647" t="e">
            <v>#REF!</v>
          </cell>
        </row>
        <row r="1648">
          <cell r="C1648" t="str">
            <v>RLS</v>
          </cell>
          <cell r="K1648" t="e">
            <v>#REF!</v>
          </cell>
        </row>
        <row r="1649">
          <cell r="C1649" t="str">
            <v>RLS</v>
          </cell>
          <cell r="K1649" t="e">
            <v>#REF!</v>
          </cell>
        </row>
        <row r="1650">
          <cell r="C1650" t="str">
            <v>RLS</v>
          </cell>
          <cell r="K1650" t="e">
            <v>#REF!</v>
          </cell>
        </row>
        <row r="1651">
          <cell r="C1651" t="str">
            <v>RLS</v>
          </cell>
          <cell r="K1651" t="e">
            <v>#REF!</v>
          </cell>
        </row>
        <row r="1652">
          <cell r="C1652" t="str">
            <v>RLS</v>
          </cell>
          <cell r="K1652" t="e">
            <v>#REF!</v>
          </cell>
        </row>
        <row r="1653">
          <cell r="C1653" t="str">
            <v>RLS</v>
          </cell>
          <cell r="K1653" t="e">
            <v>#REF!</v>
          </cell>
        </row>
        <row r="1654">
          <cell r="C1654" t="str">
            <v>RLS</v>
          </cell>
          <cell r="K1654" t="e">
            <v>#REF!</v>
          </cell>
        </row>
        <row r="1655">
          <cell r="C1655" t="str">
            <v>RLS</v>
          </cell>
          <cell r="K1655" t="e">
            <v>#REF!</v>
          </cell>
        </row>
        <row r="1656">
          <cell r="C1656" t="str">
            <v>RLS</v>
          </cell>
          <cell r="K1656" t="e">
            <v>#REF!</v>
          </cell>
        </row>
        <row r="1657">
          <cell r="C1657" t="str">
            <v>RLS</v>
          </cell>
          <cell r="K1657" t="e">
            <v>#REF!</v>
          </cell>
        </row>
        <row r="1658">
          <cell r="C1658" t="str">
            <v>RLS</v>
          </cell>
          <cell r="K1658" t="e">
            <v>#REF!</v>
          </cell>
        </row>
        <row r="1659">
          <cell r="C1659" t="str">
            <v>RLS</v>
          </cell>
          <cell r="K1659" t="e">
            <v>#REF!</v>
          </cell>
        </row>
        <row r="1660">
          <cell r="C1660" t="str">
            <v>RLS</v>
          </cell>
          <cell r="K1660" t="e">
            <v>#REF!</v>
          </cell>
        </row>
        <row r="1661">
          <cell r="C1661" t="str">
            <v>RLS</v>
          </cell>
          <cell r="K1661" t="e">
            <v>#REF!</v>
          </cell>
        </row>
        <row r="1662">
          <cell r="C1662" t="str">
            <v>RLS</v>
          </cell>
          <cell r="K1662" t="e">
            <v>#REF!</v>
          </cell>
        </row>
        <row r="1663">
          <cell r="C1663" t="str">
            <v>RLS</v>
          </cell>
          <cell r="K1663" t="e">
            <v>#REF!</v>
          </cell>
        </row>
        <row r="1664">
          <cell r="C1664" t="str">
            <v>RLS</v>
          </cell>
          <cell r="K1664" t="e">
            <v>#REF!</v>
          </cell>
        </row>
        <row r="1665">
          <cell r="C1665" t="str">
            <v>RLS</v>
          </cell>
          <cell r="K1665" t="e">
            <v>#REF!</v>
          </cell>
        </row>
        <row r="1666">
          <cell r="C1666" t="str">
            <v>RLS</v>
          </cell>
          <cell r="K1666" t="e">
            <v>#REF!</v>
          </cell>
        </row>
        <row r="1667">
          <cell r="C1667" t="str">
            <v>RLS</v>
          </cell>
          <cell r="K1667" t="e">
            <v>#REF!</v>
          </cell>
        </row>
        <row r="1668">
          <cell r="C1668" t="str">
            <v>RLS</v>
          </cell>
          <cell r="K1668" t="e">
            <v>#REF!</v>
          </cell>
        </row>
        <row r="1669">
          <cell r="C1669" t="str">
            <v>RLS</v>
          </cell>
          <cell r="K1669" t="e">
            <v>#REF!</v>
          </cell>
        </row>
        <row r="1670">
          <cell r="C1670" t="str">
            <v>RLS</v>
          </cell>
          <cell r="K1670" t="e">
            <v>#REF!</v>
          </cell>
        </row>
        <row r="1671">
          <cell r="C1671" t="str">
            <v>RLS</v>
          </cell>
          <cell r="K1671" t="e">
            <v>#REF!</v>
          </cell>
        </row>
        <row r="1672">
          <cell r="C1672" t="str">
            <v>RLS</v>
          </cell>
          <cell r="K1672" t="e">
            <v>#REF!</v>
          </cell>
        </row>
        <row r="1673">
          <cell r="C1673" t="str">
            <v>RLS</v>
          </cell>
          <cell r="K1673" t="e">
            <v>#REF!</v>
          </cell>
        </row>
        <row r="1674">
          <cell r="C1674" t="str">
            <v>RLS</v>
          </cell>
          <cell r="K1674" t="e">
            <v>#REF!</v>
          </cell>
        </row>
        <row r="1675">
          <cell r="C1675" t="str">
            <v>RLS</v>
          </cell>
          <cell r="K1675" t="e">
            <v>#REF!</v>
          </cell>
        </row>
        <row r="1676">
          <cell r="C1676" t="str">
            <v>RLS</v>
          </cell>
          <cell r="K1676" t="e">
            <v>#REF!</v>
          </cell>
        </row>
        <row r="1677">
          <cell r="C1677" t="str">
            <v>RLS</v>
          </cell>
          <cell r="K1677" t="e">
            <v>#REF!</v>
          </cell>
        </row>
        <row r="1678">
          <cell r="C1678" t="str">
            <v>RLS</v>
          </cell>
          <cell r="K1678" t="e">
            <v>#REF!</v>
          </cell>
        </row>
        <row r="1679">
          <cell r="C1679" t="str">
            <v>RLS</v>
          </cell>
          <cell r="K1679" t="e">
            <v>#REF!</v>
          </cell>
        </row>
        <row r="1680">
          <cell r="C1680" t="str">
            <v>RLS</v>
          </cell>
          <cell r="K1680" t="e">
            <v>#REF!</v>
          </cell>
        </row>
        <row r="1681">
          <cell r="C1681" t="str">
            <v>RLS</v>
          </cell>
          <cell r="K1681" t="e">
            <v>#REF!</v>
          </cell>
        </row>
        <row r="1682">
          <cell r="C1682" t="str">
            <v>RLS</v>
          </cell>
          <cell r="K1682" t="e">
            <v>#REF!</v>
          </cell>
        </row>
        <row r="1683">
          <cell r="C1683" t="str">
            <v>RLS</v>
          </cell>
          <cell r="K1683" t="e">
            <v>#REF!</v>
          </cell>
        </row>
        <row r="1684">
          <cell r="C1684" t="str">
            <v>RLS</v>
          </cell>
          <cell r="K1684" t="e">
            <v>#REF!</v>
          </cell>
        </row>
        <row r="1685">
          <cell r="C1685" t="str">
            <v>RLS</v>
          </cell>
          <cell r="K1685" t="e">
            <v>#REF!</v>
          </cell>
        </row>
        <row r="1686">
          <cell r="C1686" t="str">
            <v>RLS</v>
          </cell>
          <cell r="K1686" t="e">
            <v>#REF!</v>
          </cell>
        </row>
        <row r="1687">
          <cell r="C1687" t="str">
            <v>RLS</v>
          </cell>
          <cell r="K1687" t="e">
            <v>#REF!</v>
          </cell>
        </row>
        <row r="1688">
          <cell r="C1688" t="str">
            <v>RLS</v>
          </cell>
          <cell r="K1688" t="e">
            <v>#REF!</v>
          </cell>
        </row>
        <row r="1689">
          <cell r="C1689" t="str">
            <v>RLS</v>
          </cell>
          <cell r="K1689" t="e">
            <v>#REF!</v>
          </cell>
        </row>
        <row r="1690">
          <cell r="C1690" t="str">
            <v>RLS</v>
          </cell>
          <cell r="K1690" t="e">
            <v>#REF!</v>
          </cell>
        </row>
        <row r="1691">
          <cell r="C1691" t="str">
            <v>RLS</v>
          </cell>
          <cell r="K1691" t="e">
            <v>#REF!</v>
          </cell>
        </row>
        <row r="1692">
          <cell r="C1692" t="str">
            <v>RLS</v>
          </cell>
          <cell r="K1692" t="e">
            <v>#REF!</v>
          </cell>
        </row>
        <row r="1693">
          <cell r="C1693" t="str">
            <v>RLS</v>
          </cell>
          <cell r="K1693" t="e">
            <v>#REF!</v>
          </cell>
        </row>
        <row r="1694">
          <cell r="C1694" t="str">
            <v>RLS</v>
          </cell>
          <cell r="K1694" t="e">
            <v>#REF!</v>
          </cell>
        </row>
        <row r="1695">
          <cell r="C1695" t="str">
            <v>RLS</v>
          </cell>
          <cell r="K1695" t="e">
            <v>#REF!</v>
          </cell>
        </row>
        <row r="1696">
          <cell r="C1696" t="str">
            <v>RLS</v>
          </cell>
          <cell r="K1696" t="e">
            <v>#REF!</v>
          </cell>
        </row>
        <row r="1697">
          <cell r="C1697" t="str">
            <v>RLS</v>
          </cell>
          <cell r="K1697" t="e">
            <v>#REF!</v>
          </cell>
        </row>
        <row r="1698">
          <cell r="C1698" t="str">
            <v>RLS</v>
          </cell>
          <cell r="K1698" t="e">
            <v>#REF!</v>
          </cell>
        </row>
        <row r="1699">
          <cell r="C1699" t="str">
            <v>RLS</v>
          </cell>
          <cell r="K1699" t="e">
            <v>#REF!</v>
          </cell>
        </row>
        <row r="1700">
          <cell r="C1700" t="str">
            <v>RLS</v>
          </cell>
          <cell r="K1700" t="e">
            <v>#REF!</v>
          </cell>
        </row>
        <row r="1701">
          <cell r="C1701" t="str">
            <v>RLS</v>
          </cell>
          <cell r="K1701" t="e">
            <v>#REF!</v>
          </cell>
        </row>
        <row r="1702">
          <cell r="C1702" t="str">
            <v>RLS</v>
          </cell>
          <cell r="K1702" t="e">
            <v>#REF!</v>
          </cell>
        </row>
        <row r="1703">
          <cell r="C1703" t="str">
            <v>RLS</v>
          </cell>
          <cell r="K1703" t="e">
            <v>#REF!</v>
          </cell>
        </row>
        <row r="1704">
          <cell r="C1704" t="str">
            <v>RLS</v>
          </cell>
          <cell r="K1704" t="e">
            <v>#REF!</v>
          </cell>
        </row>
        <row r="1705">
          <cell r="C1705" t="str">
            <v>RLS</v>
          </cell>
          <cell r="K1705" t="e">
            <v>#REF!</v>
          </cell>
        </row>
        <row r="1706">
          <cell r="C1706" t="str">
            <v>RLS</v>
          </cell>
          <cell r="K1706" t="e">
            <v>#REF!</v>
          </cell>
        </row>
        <row r="1707">
          <cell r="C1707" t="str">
            <v>RLS</v>
          </cell>
          <cell r="K1707" t="e">
            <v>#REF!</v>
          </cell>
        </row>
        <row r="1708">
          <cell r="C1708" t="str">
            <v>RLS</v>
          </cell>
          <cell r="K1708" t="e">
            <v>#REF!</v>
          </cell>
        </row>
        <row r="1709">
          <cell r="C1709" t="str">
            <v>RLS</v>
          </cell>
          <cell r="K1709" t="e">
            <v>#REF!</v>
          </cell>
        </row>
        <row r="1710">
          <cell r="C1710" t="str">
            <v>RLS</v>
          </cell>
          <cell r="K1710" t="e">
            <v>#REF!</v>
          </cell>
        </row>
        <row r="1711">
          <cell r="C1711" t="str">
            <v>RLS</v>
          </cell>
          <cell r="K1711" t="e">
            <v>#REF!</v>
          </cell>
        </row>
        <row r="1712">
          <cell r="C1712" t="str">
            <v>RLS</v>
          </cell>
          <cell r="K1712" t="e">
            <v>#REF!</v>
          </cell>
        </row>
        <row r="1713">
          <cell r="C1713" t="str">
            <v>RLS</v>
          </cell>
          <cell r="K1713" t="e">
            <v>#REF!</v>
          </cell>
        </row>
        <row r="1714">
          <cell r="C1714" t="str">
            <v>RLS</v>
          </cell>
          <cell r="K1714" t="e">
            <v>#REF!</v>
          </cell>
        </row>
        <row r="1715">
          <cell r="C1715" t="str">
            <v>RLS</v>
          </cell>
          <cell r="K1715" t="e">
            <v>#REF!</v>
          </cell>
        </row>
        <row r="1716">
          <cell r="C1716" t="str">
            <v>RLS</v>
          </cell>
          <cell r="K1716" t="e">
            <v>#REF!</v>
          </cell>
        </row>
        <row r="1717">
          <cell r="C1717" t="str">
            <v>RLS</v>
          </cell>
          <cell r="K1717" t="e">
            <v>#REF!</v>
          </cell>
        </row>
        <row r="1718">
          <cell r="C1718" t="str">
            <v>RLS</v>
          </cell>
          <cell r="K1718" t="e">
            <v>#REF!</v>
          </cell>
        </row>
        <row r="1719">
          <cell r="C1719" t="str">
            <v>RLS</v>
          </cell>
          <cell r="K1719" t="e">
            <v>#REF!</v>
          </cell>
        </row>
        <row r="1720">
          <cell r="C1720" t="str">
            <v>RLS</v>
          </cell>
          <cell r="K1720" t="e">
            <v>#REF!</v>
          </cell>
        </row>
        <row r="1721">
          <cell r="C1721" t="str">
            <v>RLS</v>
          </cell>
          <cell r="K1721" t="e">
            <v>#REF!</v>
          </cell>
        </row>
        <row r="1722">
          <cell r="C1722" t="str">
            <v>RLS</v>
          </cell>
          <cell r="K1722" t="e">
            <v>#REF!</v>
          </cell>
        </row>
        <row r="1723">
          <cell r="C1723" t="str">
            <v>RLS</v>
          </cell>
          <cell r="K1723" t="e">
            <v>#REF!</v>
          </cell>
        </row>
        <row r="1724">
          <cell r="C1724" t="str">
            <v>RLS</v>
          </cell>
          <cell r="K1724" t="e">
            <v>#REF!</v>
          </cell>
        </row>
        <row r="1725">
          <cell r="C1725" t="str">
            <v>RLS</v>
          </cell>
          <cell r="K1725" t="e">
            <v>#REF!</v>
          </cell>
        </row>
        <row r="1726">
          <cell r="C1726" t="str">
            <v>RLS</v>
          </cell>
          <cell r="K1726" t="e">
            <v>#REF!</v>
          </cell>
        </row>
        <row r="1727">
          <cell r="C1727" t="str">
            <v>RLS</v>
          </cell>
          <cell r="K1727" t="e">
            <v>#REF!</v>
          </cell>
        </row>
        <row r="1728">
          <cell r="C1728" t="str">
            <v>RLS</v>
          </cell>
          <cell r="K1728" t="e">
            <v>#REF!</v>
          </cell>
        </row>
        <row r="1729">
          <cell r="C1729" t="str">
            <v>RLS</v>
          </cell>
          <cell r="K1729" t="e">
            <v>#REF!</v>
          </cell>
        </row>
        <row r="1730">
          <cell r="C1730" t="str">
            <v>RLS</v>
          </cell>
          <cell r="K1730" t="e">
            <v>#REF!</v>
          </cell>
        </row>
        <row r="1731">
          <cell r="C1731" t="str">
            <v>RLS</v>
          </cell>
          <cell r="K1731" t="e">
            <v>#REF!</v>
          </cell>
        </row>
        <row r="1732">
          <cell r="C1732" t="str">
            <v>RLS</v>
          </cell>
          <cell r="K1732" t="e">
            <v>#REF!</v>
          </cell>
        </row>
        <row r="1733">
          <cell r="C1733" t="str">
            <v>RLS</v>
          </cell>
          <cell r="K1733" t="e">
            <v>#REF!</v>
          </cell>
        </row>
        <row r="1734">
          <cell r="C1734" t="str">
            <v>RLS</v>
          </cell>
          <cell r="K1734" t="e">
            <v>#REF!</v>
          </cell>
        </row>
        <row r="1735">
          <cell r="C1735" t="str">
            <v>RLS</v>
          </cell>
          <cell r="K1735" t="e">
            <v>#REF!</v>
          </cell>
        </row>
        <row r="1736">
          <cell r="C1736" t="str">
            <v>RLS</v>
          </cell>
          <cell r="K1736" t="e">
            <v>#REF!</v>
          </cell>
        </row>
        <row r="1737">
          <cell r="C1737" t="str">
            <v>RLS</v>
          </cell>
          <cell r="K1737" t="e">
            <v>#REF!</v>
          </cell>
        </row>
        <row r="1738">
          <cell r="C1738" t="str">
            <v>RLS</v>
          </cell>
          <cell r="K1738" t="e">
            <v>#REF!</v>
          </cell>
        </row>
        <row r="1739">
          <cell r="C1739" t="str">
            <v>RLS</v>
          </cell>
          <cell r="K1739" t="e">
            <v>#REF!</v>
          </cell>
        </row>
        <row r="1740">
          <cell r="C1740" t="str">
            <v>RLS</v>
          </cell>
          <cell r="K1740" t="e">
            <v>#REF!</v>
          </cell>
        </row>
        <row r="1741">
          <cell r="C1741" t="str">
            <v>RLS</v>
          </cell>
          <cell r="K1741" t="e">
            <v>#REF!</v>
          </cell>
        </row>
        <row r="1742">
          <cell r="C1742" t="str">
            <v>RLS</v>
          </cell>
          <cell r="K1742" t="e">
            <v>#REF!</v>
          </cell>
        </row>
        <row r="1743">
          <cell r="C1743" t="str">
            <v>RLS</v>
          </cell>
          <cell r="K1743" t="e">
            <v>#REF!</v>
          </cell>
        </row>
        <row r="1744">
          <cell r="C1744" t="str">
            <v>RLS</v>
          </cell>
          <cell r="K1744" t="e">
            <v>#REF!</v>
          </cell>
        </row>
        <row r="1745">
          <cell r="C1745" t="str">
            <v>RLS</v>
          </cell>
          <cell r="K1745" t="e">
            <v>#REF!</v>
          </cell>
        </row>
        <row r="1746">
          <cell r="C1746" t="str">
            <v>RLS</v>
          </cell>
          <cell r="K1746" t="e">
            <v>#REF!</v>
          </cell>
        </row>
        <row r="1747">
          <cell r="C1747" t="str">
            <v>RLS</v>
          </cell>
          <cell r="K1747" t="e">
            <v>#REF!</v>
          </cell>
        </row>
        <row r="1748">
          <cell r="C1748" t="str">
            <v>RLS</v>
          </cell>
          <cell r="K1748" t="e">
            <v>#REF!</v>
          </cell>
        </row>
        <row r="1749">
          <cell r="C1749" t="str">
            <v>RLS</v>
          </cell>
          <cell r="K1749" t="e">
            <v>#REF!</v>
          </cell>
        </row>
        <row r="1750">
          <cell r="C1750" t="str">
            <v>RLS</v>
          </cell>
          <cell r="K1750" t="e">
            <v>#REF!</v>
          </cell>
        </row>
        <row r="1751">
          <cell r="C1751" t="str">
            <v>RLS</v>
          </cell>
          <cell r="K1751" t="e">
            <v>#REF!</v>
          </cell>
        </row>
        <row r="1752">
          <cell r="C1752" t="str">
            <v>DSK</v>
          </cell>
          <cell r="K1752" t="e">
            <v>#REF!</v>
          </cell>
        </row>
        <row r="1753">
          <cell r="C1753" t="str">
            <v>DSK</v>
          </cell>
          <cell r="K1753" t="e">
            <v>#REF!</v>
          </cell>
        </row>
        <row r="1754">
          <cell r="C1754" t="str">
            <v>LS</v>
          </cell>
          <cell r="K1754" t="e">
            <v>#REF!</v>
          </cell>
        </row>
        <row r="1755">
          <cell r="C1755" t="str">
            <v>LS</v>
          </cell>
          <cell r="K1755" t="e">
            <v>#REF!</v>
          </cell>
        </row>
        <row r="1756">
          <cell r="C1756" t="str">
            <v>LS</v>
          </cell>
          <cell r="K1756" t="e">
            <v>#REF!</v>
          </cell>
        </row>
        <row r="1757">
          <cell r="C1757" t="str">
            <v>LS</v>
          </cell>
          <cell r="K1757" t="e">
            <v>#REF!</v>
          </cell>
        </row>
        <row r="1758">
          <cell r="C1758" t="str">
            <v>LS</v>
          </cell>
          <cell r="K1758" t="e">
            <v>#REF!</v>
          </cell>
        </row>
        <row r="1759">
          <cell r="C1759" t="str">
            <v>LS</v>
          </cell>
          <cell r="K1759" t="e">
            <v>#REF!</v>
          </cell>
        </row>
        <row r="1760">
          <cell r="C1760" t="str">
            <v>LS</v>
          </cell>
          <cell r="K1760" t="e">
            <v>#REF!</v>
          </cell>
        </row>
        <row r="1761">
          <cell r="C1761" t="str">
            <v>LS</v>
          </cell>
          <cell r="K1761" t="e">
            <v>#REF!</v>
          </cell>
        </row>
        <row r="1762">
          <cell r="C1762" t="str">
            <v>LS</v>
          </cell>
          <cell r="K1762" t="e">
            <v>#REF!</v>
          </cell>
        </row>
        <row r="1763">
          <cell r="C1763" t="str">
            <v>LS</v>
          </cell>
          <cell r="K1763" t="e">
            <v>#REF!</v>
          </cell>
        </row>
        <row r="1764">
          <cell r="C1764" t="str">
            <v>LS</v>
          </cell>
          <cell r="K1764" t="e">
            <v>#REF!</v>
          </cell>
        </row>
        <row r="1765">
          <cell r="C1765" t="str">
            <v>LS</v>
          </cell>
          <cell r="K1765" t="e">
            <v>#REF!</v>
          </cell>
        </row>
        <row r="1766">
          <cell r="C1766" t="str">
            <v>LS</v>
          </cell>
          <cell r="K1766" t="e">
            <v>#REF!</v>
          </cell>
        </row>
        <row r="1767">
          <cell r="C1767" t="str">
            <v>LS</v>
          </cell>
          <cell r="K1767" t="e">
            <v>#REF!</v>
          </cell>
        </row>
        <row r="1768">
          <cell r="C1768" t="str">
            <v>LS</v>
          </cell>
          <cell r="K1768" t="e">
            <v>#REF!</v>
          </cell>
        </row>
        <row r="1769">
          <cell r="C1769" t="str">
            <v>LS</v>
          </cell>
          <cell r="K1769" t="e">
            <v>#REF!</v>
          </cell>
        </row>
        <row r="1770">
          <cell r="C1770" t="str">
            <v>LS</v>
          </cell>
          <cell r="K1770" t="e">
            <v>#REF!</v>
          </cell>
        </row>
        <row r="1771">
          <cell r="C1771" t="str">
            <v>LS</v>
          </cell>
          <cell r="K1771" t="e">
            <v>#REF!</v>
          </cell>
        </row>
        <row r="1772">
          <cell r="C1772" t="str">
            <v>LS</v>
          </cell>
          <cell r="K1772" t="e">
            <v>#REF!</v>
          </cell>
        </row>
        <row r="1773">
          <cell r="C1773" t="str">
            <v>LS</v>
          </cell>
          <cell r="K1773" t="e">
            <v>#REF!</v>
          </cell>
        </row>
        <row r="1774">
          <cell r="C1774" t="str">
            <v>LS</v>
          </cell>
          <cell r="K1774" t="e">
            <v>#REF!</v>
          </cell>
        </row>
        <row r="1775">
          <cell r="C1775" t="str">
            <v>LS</v>
          </cell>
          <cell r="K1775" t="e">
            <v>#REF!</v>
          </cell>
        </row>
        <row r="1776">
          <cell r="C1776" t="str">
            <v>LS</v>
          </cell>
          <cell r="K1776" t="e">
            <v>#REF!</v>
          </cell>
        </row>
        <row r="1777">
          <cell r="C1777" t="str">
            <v>LS</v>
          </cell>
          <cell r="K1777" t="e">
            <v>#REF!</v>
          </cell>
        </row>
        <row r="1778">
          <cell r="C1778" t="str">
            <v>LS</v>
          </cell>
          <cell r="K1778" t="e">
            <v>#REF!</v>
          </cell>
        </row>
        <row r="1779">
          <cell r="C1779" t="str">
            <v>LS</v>
          </cell>
          <cell r="K1779" t="e">
            <v>#REF!</v>
          </cell>
        </row>
        <row r="1780">
          <cell r="C1780" t="str">
            <v>LS</v>
          </cell>
          <cell r="K1780" t="e">
            <v>#REF!</v>
          </cell>
        </row>
        <row r="1781">
          <cell r="C1781" t="str">
            <v>LS</v>
          </cell>
          <cell r="K1781" t="e">
            <v>#REF!</v>
          </cell>
        </row>
        <row r="1782">
          <cell r="C1782" t="str">
            <v>LS</v>
          </cell>
          <cell r="K1782" t="e">
            <v>#REF!</v>
          </cell>
        </row>
        <row r="1783">
          <cell r="C1783" t="str">
            <v>LS</v>
          </cell>
          <cell r="K1783" t="e">
            <v>#REF!</v>
          </cell>
        </row>
        <row r="1784">
          <cell r="C1784" t="str">
            <v>LS</v>
          </cell>
          <cell r="K1784" t="e">
            <v>#REF!</v>
          </cell>
        </row>
        <row r="1785">
          <cell r="C1785" t="str">
            <v>LS</v>
          </cell>
          <cell r="K1785" t="e">
            <v>#REF!</v>
          </cell>
        </row>
        <row r="1786">
          <cell r="C1786" t="str">
            <v>LS</v>
          </cell>
          <cell r="K1786" t="e">
            <v>#REF!</v>
          </cell>
        </row>
        <row r="1787">
          <cell r="C1787" t="str">
            <v>LS</v>
          </cell>
          <cell r="K1787" t="e">
            <v>#REF!</v>
          </cell>
        </row>
        <row r="1788">
          <cell r="C1788" t="str">
            <v>LS</v>
          </cell>
          <cell r="K1788" t="e">
            <v>#REF!</v>
          </cell>
        </row>
        <row r="1789">
          <cell r="C1789" t="str">
            <v>LS</v>
          </cell>
          <cell r="K1789" t="e">
            <v>#REF!</v>
          </cell>
        </row>
        <row r="1790">
          <cell r="C1790" t="str">
            <v>LS</v>
          </cell>
          <cell r="K1790" t="e">
            <v>#REF!</v>
          </cell>
        </row>
        <row r="1791">
          <cell r="C1791" t="str">
            <v>LS</v>
          </cell>
          <cell r="K1791" t="e">
            <v>#REF!</v>
          </cell>
        </row>
        <row r="1792">
          <cell r="C1792" t="str">
            <v>LS</v>
          </cell>
          <cell r="K1792" t="e">
            <v>#REF!</v>
          </cell>
        </row>
        <row r="1793">
          <cell r="C1793" t="str">
            <v>LS</v>
          </cell>
          <cell r="K1793" t="e">
            <v>#REF!</v>
          </cell>
        </row>
        <row r="1794">
          <cell r="C1794" t="str">
            <v>LS</v>
          </cell>
          <cell r="K1794" t="e">
            <v>#REF!</v>
          </cell>
        </row>
        <row r="1795">
          <cell r="C1795" t="str">
            <v>LS</v>
          </cell>
          <cell r="K1795" t="e">
            <v>#REF!</v>
          </cell>
        </row>
        <row r="1796">
          <cell r="C1796" t="str">
            <v>LS</v>
          </cell>
          <cell r="K1796" t="e">
            <v>#REF!</v>
          </cell>
        </row>
        <row r="1797">
          <cell r="C1797" t="str">
            <v>LS</v>
          </cell>
          <cell r="K1797" t="e">
            <v>#REF!</v>
          </cell>
        </row>
        <row r="1798">
          <cell r="C1798" t="str">
            <v>LS</v>
          </cell>
          <cell r="K1798" t="e">
            <v>#REF!</v>
          </cell>
        </row>
        <row r="1799">
          <cell r="C1799" t="str">
            <v>LS</v>
          </cell>
          <cell r="K1799" t="e">
            <v>#REF!</v>
          </cell>
        </row>
        <row r="1800">
          <cell r="C1800" t="str">
            <v>LS</v>
          </cell>
          <cell r="K1800" t="e">
            <v>#REF!</v>
          </cell>
        </row>
        <row r="1801">
          <cell r="C1801" t="str">
            <v>LS</v>
          </cell>
          <cell r="K1801" t="e">
            <v>#REF!</v>
          </cell>
        </row>
        <row r="1802">
          <cell r="C1802" t="str">
            <v>LS</v>
          </cell>
          <cell r="K1802" t="e">
            <v>#REF!</v>
          </cell>
        </row>
        <row r="1803">
          <cell r="C1803" t="str">
            <v>LS</v>
          </cell>
          <cell r="K1803" t="e">
            <v>#REF!</v>
          </cell>
        </row>
        <row r="1804">
          <cell r="C1804" t="str">
            <v>LS</v>
          </cell>
          <cell r="K1804" t="e">
            <v>#REF!</v>
          </cell>
        </row>
        <row r="1805">
          <cell r="C1805" t="str">
            <v>LS</v>
          </cell>
          <cell r="K1805" t="e">
            <v>#REF!</v>
          </cell>
        </row>
        <row r="1806">
          <cell r="C1806" t="str">
            <v>LS</v>
          </cell>
          <cell r="K1806" t="e">
            <v>#REF!</v>
          </cell>
        </row>
        <row r="1807">
          <cell r="C1807" t="str">
            <v>LS</v>
          </cell>
          <cell r="K1807" t="e">
            <v>#REF!</v>
          </cell>
        </row>
        <row r="1808">
          <cell r="C1808" t="str">
            <v>LS</v>
          </cell>
          <cell r="K1808" t="e">
            <v>#REF!</v>
          </cell>
        </row>
        <row r="1809">
          <cell r="C1809" t="str">
            <v>LS</v>
          </cell>
          <cell r="K1809" t="e">
            <v>#REF!</v>
          </cell>
        </row>
        <row r="1810">
          <cell r="C1810" t="str">
            <v>RLS</v>
          </cell>
          <cell r="K1810" t="e">
            <v>#REF!</v>
          </cell>
        </row>
        <row r="1811">
          <cell r="C1811" t="str">
            <v>RLS</v>
          </cell>
          <cell r="K1811" t="e">
            <v>#REF!</v>
          </cell>
        </row>
        <row r="1812">
          <cell r="C1812" t="str">
            <v>RLS</v>
          </cell>
          <cell r="K1812" t="e">
            <v>#REF!</v>
          </cell>
        </row>
        <row r="1813">
          <cell r="C1813" t="str">
            <v>RLS</v>
          </cell>
          <cell r="K1813" t="e">
            <v>#REF!</v>
          </cell>
        </row>
        <row r="1814">
          <cell r="C1814" t="str">
            <v>RLS</v>
          </cell>
          <cell r="K1814" t="e">
            <v>#REF!</v>
          </cell>
        </row>
        <row r="1815">
          <cell r="C1815" t="str">
            <v>RLS</v>
          </cell>
          <cell r="K1815" t="e">
            <v>#REF!</v>
          </cell>
        </row>
        <row r="1816">
          <cell r="C1816" t="str">
            <v>RLS</v>
          </cell>
          <cell r="K1816" t="e">
            <v>#REF!</v>
          </cell>
        </row>
        <row r="1817">
          <cell r="C1817" t="str">
            <v>RLS</v>
          </cell>
          <cell r="K1817" t="e">
            <v>#REF!</v>
          </cell>
        </row>
        <row r="1818">
          <cell r="C1818" t="str">
            <v>RLS</v>
          </cell>
          <cell r="K1818" t="e">
            <v>#REF!</v>
          </cell>
        </row>
        <row r="1819">
          <cell r="C1819" t="str">
            <v>RLS</v>
          </cell>
          <cell r="K1819" t="e">
            <v>#REF!</v>
          </cell>
        </row>
        <row r="1820">
          <cell r="C1820" t="str">
            <v>RLS</v>
          </cell>
          <cell r="K1820" t="e">
            <v>#REF!</v>
          </cell>
        </row>
        <row r="1821">
          <cell r="C1821" t="str">
            <v>RLS</v>
          </cell>
          <cell r="K1821" t="e">
            <v>#REF!</v>
          </cell>
        </row>
        <row r="1822">
          <cell r="C1822" t="str">
            <v>RLS</v>
          </cell>
          <cell r="K1822" t="e">
            <v>#REF!</v>
          </cell>
        </row>
        <row r="1823">
          <cell r="C1823" t="str">
            <v>RLS</v>
          </cell>
          <cell r="K1823" t="e">
            <v>#REF!</v>
          </cell>
        </row>
        <row r="1824">
          <cell r="C1824" t="str">
            <v>RLS</v>
          </cell>
          <cell r="K1824" t="e">
            <v>#REF!</v>
          </cell>
        </row>
        <row r="1825">
          <cell r="C1825" t="str">
            <v>RLS</v>
          </cell>
          <cell r="K1825" t="e">
            <v>#REF!</v>
          </cell>
        </row>
        <row r="1826">
          <cell r="C1826" t="str">
            <v>RLS</v>
          </cell>
          <cell r="K1826" t="e">
            <v>#REF!</v>
          </cell>
        </row>
        <row r="1827">
          <cell r="C1827" t="str">
            <v>RLS</v>
          </cell>
          <cell r="K1827" t="e">
            <v>#REF!</v>
          </cell>
        </row>
        <row r="1828">
          <cell r="C1828" t="str">
            <v>RLS</v>
          </cell>
          <cell r="K1828" t="e">
            <v>#REF!</v>
          </cell>
        </row>
        <row r="1829">
          <cell r="C1829" t="str">
            <v>RLS</v>
          </cell>
          <cell r="K1829" t="e">
            <v>#REF!</v>
          </cell>
        </row>
        <row r="1830">
          <cell r="C1830" t="str">
            <v>RLS</v>
          </cell>
          <cell r="K1830" t="e">
            <v>#REF!</v>
          </cell>
        </row>
        <row r="1831">
          <cell r="C1831" t="str">
            <v>RLS</v>
          </cell>
          <cell r="K1831" t="e">
            <v>#REF!</v>
          </cell>
        </row>
        <row r="1832">
          <cell r="C1832" t="str">
            <v>RLS</v>
          </cell>
          <cell r="K1832" t="e">
            <v>#REF!</v>
          </cell>
        </row>
        <row r="1833">
          <cell r="C1833" t="str">
            <v>RLS</v>
          </cell>
          <cell r="K1833" t="e">
            <v>#REF!</v>
          </cell>
        </row>
        <row r="1834">
          <cell r="C1834" t="str">
            <v>RLS</v>
          </cell>
          <cell r="K1834" t="e">
            <v>#REF!</v>
          </cell>
        </row>
        <row r="1835">
          <cell r="C1835" t="str">
            <v>RLS</v>
          </cell>
          <cell r="K1835" t="e">
            <v>#REF!</v>
          </cell>
        </row>
        <row r="1836">
          <cell r="C1836" t="str">
            <v>RLS</v>
          </cell>
          <cell r="K1836" t="e">
            <v>#REF!</v>
          </cell>
        </row>
        <row r="1837">
          <cell r="C1837" t="str">
            <v>RLS</v>
          </cell>
          <cell r="K1837" t="e">
            <v>#REF!</v>
          </cell>
        </row>
        <row r="1838">
          <cell r="C1838" t="str">
            <v>RLS</v>
          </cell>
          <cell r="K1838" t="e">
            <v>#REF!</v>
          </cell>
        </row>
        <row r="1839">
          <cell r="C1839" t="str">
            <v>RLS</v>
          </cell>
          <cell r="K1839" t="e">
            <v>#REF!</v>
          </cell>
        </row>
        <row r="1840">
          <cell r="C1840" t="str">
            <v>RLS</v>
          </cell>
          <cell r="K1840" t="e">
            <v>#REF!</v>
          </cell>
        </row>
        <row r="1841">
          <cell r="C1841" t="str">
            <v>RLS</v>
          </cell>
          <cell r="K1841" t="e">
            <v>#REF!</v>
          </cell>
        </row>
        <row r="1842">
          <cell r="C1842" t="str">
            <v>RLS</v>
          </cell>
          <cell r="K1842" t="e">
            <v>#REF!</v>
          </cell>
        </row>
        <row r="1843">
          <cell r="C1843" t="str">
            <v>RLS</v>
          </cell>
          <cell r="K1843" t="e">
            <v>#REF!</v>
          </cell>
        </row>
        <row r="1844">
          <cell r="C1844" t="str">
            <v>RLS</v>
          </cell>
          <cell r="K1844" t="e">
            <v>#REF!</v>
          </cell>
        </row>
        <row r="1845">
          <cell r="C1845" t="str">
            <v>RLS</v>
          </cell>
          <cell r="K1845" t="e">
            <v>#REF!</v>
          </cell>
        </row>
        <row r="1846">
          <cell r="C1846" t="str">
            <v>RLS</v>
          </cell>
          <cell r="K1846" t="e">
            <v>#REF!</v>
          </cell>
        </row>
        <row r="1847">
          <cell r="C1847" t="str">
            <v>RLS</v>
          </cell>
          <cell r="K1847" t="e">
            <v>#REF!</v>
          </cell>
        </row>
        <row r="1848">
          <cell r="C1848" t="str">
            <v>RLS</v>
          </cell>
          <cell r="K1848" t="e">
            <v>#REF!</v>
          </cell>
        </row>
        <row r="1849">
          <cell r="C1849" t="str">
            <v>RLS</v>
          </cell>
          <cell r="K1849" t="e">
            <v>#REF!</v>
          </cell>
        </row>
        <row r="1850">
          <cell r="C1850" t="str">
            <v>RLS</v>
          </cell>
          <cell r="K1850" t="e">
            <v>#REF!</v>
          </cell>
        </row>
        <row r="1851">
          <cell r="C1851" t="str">
            <v>RLS</v>
          </cell>
          <cell r="K1851" t="e">
            <v>#REF!</v>
          </cell>
        </row>
        <row r="1852">
          <cell r="C1852" t="str">
            <v>RLS</v>
          </cell>
          <cell r="K1852" t="e">
            <v>#REF!</v>
          </cell>
        </row>
        <row r="1853">
          <cell r="C1853" t="str">
            <v>RLS</v>
          </cell>
          <cell r="K1853" t="e">
            <v>#REF!</v>
          </cell>
        </row>
        <row r="1854">
          <cell r="C1854" t="str">
            <v>RLS</v>
          </cell>
          <cell r="K1854" t="e">
            <v>#REF!</v>
          </cell>
        </row>
        <row r="1855">
          <cell r="C1855" t="str">
            <v>RLS</v>
          </cell>
          <cell r="K1855" t="e">
            <v>#REF!</v>
          </cell>
        </row>
        <row r="1856">
          <cell r="C1856" t="str">
            <v>RLS</v>
          </cell>
          <cell r="K1856" t="e">
            <v>#REF!</v>
          </cell>
        </row>
        <row r="1857">
          <cell r="C1857" t="str">
            <v>RLS</v>
          </cell>
          <cell r="K1857" t="e">
            <v>#REF!</v>
          </cell>
        </row>
        <row r="1858">
          <cell r="C1858" t="str">
            <v>RLS</v>
          </cell>
          <cell r="K1858" t="e">
            <v>#REF!</v>
          </cell>
        </row>
        <row r="1859">
          <cell r="C1859" t="str">
            <v>RLS</v>
          </cell>
          <cell r="K1859" t="e">
            <v>#REF!</v>
          </cell>
        </row>
        <row r="1860">
          <cell r="C1860" t="str">
            <v>RLS</v>
          </cell>
          <cell r="K1860" t="e">
            <v>#REF!</v>
          </cell>
        </row>
        <row r="1861">
          <cell r="C1861" t="str">
            <v>RLS</v>
          </cell>
          <cell r="K1861" t="e">
            <v>#REF!</v>
          </cell>
        </row>
        <row r="1862">
          <cell r="C1862" t="str">
            <v>RLS</v>
          </cell>
          <cell r="K1862" t="e">
            <v>#REF!</v>
          </cell>
        </row>
        <row r="1863">
          <cell r="C1863" t="str">
            <v>RLS</v>
          </cell>
          <cell r="K1863" t="e">
            <v>#REF!</v>
          </cell>
        </row>
        <row r="1864">
          <cell r="C1864" t="str">
            <v>RLS</v>
          </cell>
          <cell r="K1864" t="e">
            <v>#REF!</v>
          </cell>
        </row>
        <row r="1865">
          <cell r="C1865" t="str">
            <v>RLS</v>
          </cell>
          <cell r="K1865" t="e">
            <v>#REF!</v>
          </cell>
        </row>
        <row r="1866">
          <cell r="C1866" t="str">
            <v>RLS</v>
          </cell>
          <cell r="K1866" t="e">
            <v>#REF!</v>
          </cell>
        </row>
        <row r="1867">
          <cell r="C1867" t="str">
            <v>RLS</v>
          </cell>
          <cell r="K1867" t="e">
            <v>#REF!</v>
          </cell>
        </row>
        <row r="1868">
          <cell r="C1868" t="str">
            <v>RLS</v>
          </cell>
          <cell r="K1868" t="e">
            <v>#REF!</v>
          </cell>
        </row>
        <row r="1869">
          <cell r="C1869" t="str">
            <v>RLS</v>
          </cell>
          <cell r="K1869" t="e">
            <v>#REF!</v>
          </cell>
        </row>
        <row r="1870">
          <cell r="C1870" t="str">
            <v>RLS</v>
          </cell>
          <cell r="K1870" t="e">
            <v>#REF!</v>
          </cell>
        </row>
        <row r="1871">
          <cell r="C1871" t="str">
            <v>RLS</v>
          </cell>
          <cell r="K1871" t="e">
            <v>#REF!</v>
          </cell>
        </row>
        <row r="1872">
          <cell r="C1872" t="str">
            <v>RLS</v>
          </cell>
          <cell r="K1872" t="e">
            <v>#REF!</v>
          </cell>
        </row>
        <row r="1873">
          <cell r="C1873" t="str">
            <v>RLS</v>
          </cell>
          <cell r="K1873" t="e">
            <v>#REF!</v>
          </cell>
        </row>
        <row r="1874">
          <cell r="C1874" t="str">
            <v>RLS</v>
          </cell>
          <cell r="K1874" t="e">
            <v>#REF!</v>
          </cell>
        </row>
        <row r="1875">
          <cell r="C1875" t="str">
            <v>RLS</v>
          </cell>
          <cell r="K1875" t="e">
            <v>#REF!</v>
          </cell>
        </row>
        <row r="1876">
          <cell r="C1876" t="str">
            <v>RLS</v>
          </cell>
          <cell r="K1876" t="e">
            <v>#REF!</v>
          </cell>
        </row>
        <row r="1877">
          <cell r="C1877" t="str">
            <v>RLS</v>
          </cell>
          <cell r="K1877" t="e">
            <v>#REF!</v>
          </cell>
        </row>
        <row r="1878">
          <cell r="C1878" t="str">
            <v>RLS</v>
          </cell>
          <cell r="K1878" t="e">
            <v>#REF!</v>
          </cell>
        </row>
        <row r="1879">
          <cell r="C1879" t="str">
            <v>RLS</v>
          </cell>
          <cell r="K1879" t="e">
            <v>#REF!</v>
          </cell>
        </row>
        <row r="1880">
          <cell r="C1880" t="str">
            <v>RLS</v>
          </cell>
          <cell r="K1880" t="e">
            <v>#REF!</v>
          </cell>
        </row>
        <row r="1881">
          <cell r="C1881" t="str">
            <v>RLS</v>
          </cell>
          <cell r="K1881" t="e">
            <v>#REF!</v>
          </cell>
        </row>
        <row r="1882">
          <cell r="C1882" t="str">
            <v>RLS</v>
          </cell>
          <cell r="K1882" t="e">
            <v>#REF!</v>
          </cell>
        </row>
        <row r="1883">
          <cell r="C1883" t="str">
            <v>RLS</v>
          </cell>
          <cell r="K1883" t="e">
            <v>#REF!</v>
          </cell>
        </row>
        <row r="1884">
          <cell r="C1884" t="str">
            <v>RLS</v>
          </cell>
          <cell r="K1884" t="e">
            <v>#REF!</v>
          </cell>
        </row>
        <row r="1885">
          <cell r="C1885" t="str">
            <v>RLS</v>
          </cell>
          <cell r="K1885" t="e">
            <v>#REF!</v>
          </cell>
        </row>
        <row r="1886">
          <cell r="C1886" t="str">
            <v>RLS</v>
          </cell>
          <cell r="K1886" t="e">
            <v>#REF!</v>
          </cell>
        </row>
        <row r="1887">
          <cell r="C1887" t="str">
            <v>RLS</v>
          </cell>
          <cell r="K1887" t="e">
            <v>#REF!</v>
          </cell>
        </row>
        <row r="1888">
          <cell r="C1888" t="str">
            <v>RLS</v>
          </cell>
          <cell r="K1888" t="e">
            <v>#REF!</v>
          </cell>
        </row>
        <row r="1889">
          <cell r="C1889" t="str">
            <v>RLS</v>
          </cell>
          <cell r="K1889" t="e">
            <v>#REF!</v>
          </cell>
        </row>
        <row r="1890">
          <cell r="C1890" t="str">
            <v>RLS</v>
          </cell>
          <cell r="K1890" t="e">
            <v>#REF!</v>
          </cell>
        </row>
        <row r="1891">
          <cell r="C1891" t="str">
            <v>RLS</v>
          </cell>
          <cell r="K1891" t="e">
            <v>#REF!</v>
          </cell>
        </row>
        <row r="1892">
          <cell r="C1892" t="str">
            <v>RLS</v>
          </cell>
          <cell r="K1892" t="e">
            <v>#REF!</v>
          </cell>
        </row>
        <row r="1893">
          <cell r="C1893" t="str">
            <v>RLS</v>
          </cell>
          <cell r="K1893" t="e">
            <v>#REF!</v>
          </cell>
        </row>
        <row r="1894">
          <cell r="C1894" t="str">
            <v>RLS</v>
          </cell>
          <cell r="K1894" t="e">
            <v>#REF!</v>
          </cell>
        </row>
        <row r="1895">
          <cell r="C1895" t="str">
            <v>RLS</v>
          </cell>
          <cell r="K1895" t="e">
            <v>#REF!</v>
          </cell>
        </row>
        <row r="1896">
          <cell r="C1896" t="str">
            <v>RLS</v>
          </cell>
          <cell r="K1896" t="e">
            <v>#REF!</v>
          </cell>
        </row>
        <row r="1897">
          <cell r="C1897" t="str">
            <v>RLS</v>
          </cell>
          <cell r="K1897" t="e">
            <v>#REF!</v>
          </cell>
        </row>
        <row r="1898">
          <cell r="C1898" t="str">
            <v>RLS</v>
          </cell>
          <cell r="K1898" t="e">
            <v>#REF!</v>
          </cell>
        </row>
        <row r="1899">
          <cell r="C1899" t="str">
            <v>RLS</v>
          </cell>
          <cell r="K1899" t="e">
            <v>#REF!</v>
          </cell>
        </row>
        <row r="1900">
          <cell r="C1900" t="str">
            <v>RLS</v>
          </cell>
          <cell r="K1900" t="e">
            <v>#REF!</v>
          </cell>
        </row>
        <row r="1901">
          <cell r="C1901" t="str">
            <v>RLS</v>
          </cell>
          <cell r="K1901" t="e">
            <v>#REF!</v>
          </cell>
        </row>
        <row r="1902">
          <cell r="C1902" t="str">
            <v>RLS</v>
          </cell>
          <cell r="K1902" t="e">
            <v>#REF!</v>
          </cell>
        </row>
        <row r="1903">
          <cell r="C1903" t="str">
            <v>RLS</v>
          </cell>
          <cell r="K1903" t="e">
            <v>#REF!</v>
          </cell>
        </row>
        <row r="1904">
          <cell r="C1904" t="str">
            <v>RLS</v>
          </cell>
          <cell r="K1904" t="e">
            <v>#REF!</v>
          </cell>
        </row>
        <row r="1905">
          <cell r="C1905" t="str">
            <v>RLS</v>
          </cell>
          <cell r="K1905" t="e">
            <v>#REF!</v>
          </cell>
        </row>
        <row r="1906">
          <cell r="C1906" t="str">
            <v>RLS</v>
          </cell>
          <cell r="K1906" t="e">
            <v>#REF!</v>
          </cell>
        </row>
        <row r="1907">
          <cell r="C1907" t="str">
            <v>RLS</v>
          </cell>
          <cell r="K1907" t="e">
            <v>#REF!</v>
          </cell>
        </row>
        <row r="1908">
          <cell r="C1908" t="str">
            <v>RLS</v>
          </cell>
          <cell r="K1908" t="e">
            <v>#REF!</v>
          </cell>
        </row>
        <row r="1909">
          <cell r="C1909" t="str">
            <v>RLS</v>
          </cell>
          <cell r="K1909" t="e">
            <v>#REF!</v>
          </cell>
        </row>
        <row r="1910">
          <cell r="C1910" t="str">
            <v>RLS</v>
          </cell>
          <cell r="K1910" t="e">
            <v>#REF!</v>
          </cell>
        </row>
        <row r="1911">
          <cell r="C1911" t="str">
            <v>RLS</v>
          </cell>
          <cell r="K1911" t="e">
            <v>#REF!</v>
          </cell>
        </row>
        <row r="1912">
          <cell r="C1912" t="str">
            <v>RLS</v>
          </cell>
          <cell r="K1912" t="e">
            <v>#REF!</v>
          </cell>
        </row>
        <row r="1913">
          <cell r="C1913" t="str">
            <v>RLS</v>
          </cell>
          <cell r="K1913" t="e">
            <v>#REF!</v>
          </cell>
        </row>
        <row r="1914">
          <cell r="C1914" t="str">
            <v>RLS</v>
          </cell>
          <cell r="K1914" t="e">
            <v>#REF!</v>
          </cell>
        </row>
        <row r="1915">
          <cell r="C1915" t="str">
            <v>RLS</v>
          </cell>
          <cell r="K1915" t="e">
            <v>#REF!</v>
          </cell>
        </row>
        <row r="1916">
          <cell r="C1916" t="str">
            <v>RLS</v>
          </cell>
          <cell r="K1916" t="e">
            <v>#REF!</v>
          </cell>
        </row>
        <row r="1917">
          <cell r="C1917" t="str">
            <v>RLS</v>
          </cell>
          <cell r="K1917" t="e">
            <v>#REF!</v>
          </cell>
        </row>
        <row r="1918">
          <cell r="C1918" t="str">
            <v>RLS</v>
          </cell>
          <cell r="K1918" t="e">
            <v>#REF!</v>
          </cell>
        </row>
        <row r="1919">
          <cell r="C1919" t="str">
            <v>RLS</v>
          </cell>
          <cell r="K1919" t="e">
            <v>#REF!</v>
          </cell>
        </row>
        <row r="1920">
          <cell r="C1920" t="str">
            <v>RLS</v>
          </cell>
          <cell r="K1920" t="e">
            <v>#REF!</v>
          </cell>
        </row>
        <row r="1921">
          <cell r="C1921" t="str">
            <v>RLS</v>
          </cell>
          <cell r="K1921" t="e">
            <v>#REF!</v>
          </cell>
        </row>
        <row r="1922">
          <cell r="C1922" t="str">
            <v>RLS</v>
          </cell>
          <cell r="K1922" t="e">
            <v>#REF!</v>
          </cell>
        </row>
        <row r="1923">
          <cell r="C1923" t="str">
            <v>RLS</v>
          </cell>
          <cell r="K1923" t="e">
            <v>#REF!</v>
          </cell>
        </row>
        <row r="1924">
          <cell r="C1924" t="str">
            <v>RLS</v>
          </cell>
          <cell r="K1924" t="e">
            <v>#REF!</v>
          </cell>
        </row>
        <row r="1925">
          <cell r="C1925" t="str">
            <v>RLS</v>
          </cell>
          <cell r="K1925" t="e">
            <v>#REF!</v>
          </cell>
        </row>
        <row r="1926">
          <cell r="C1926" t="str">
            <v>RLS</v>
          </cell>
          <cell r="K1926" t="e">
            <v>#REF!</v>
          </cell>
        </row>
        <row r="1927">
          <cell r="C1927" t="str">
            <v>RLS</v>
          </cell>
          <cell r="K1927" t="e">
            <v>#REF!</v>
          </cell>
        </row>
        <row r="1928">
          <cell r="C1928" t="str">
            <v>RLS</v>
          </cell>
          <cell r="K1928" t="e">
            <v>#REF!</v>
          </cell>
        </row>
        <row r="1929">
          <cell r="C1929" t="str">
            <v>RLS</v>
          </cell>
          <cell r="K1929" t="e">
            <v>#REF!</v>
          </cell>
        </row>
        <row r="1930">
          <cell r="C1930" t="str">
            <v>RLS</v>
          </cell>
          <cell r="K1930" t="e">
            <v>#REF!</v>
          </cell>
        </row>
        <row r="1931">
          <cell r="C1931" t="str">
            <v>RLS</v>
          </cell>
          <cell r="K1931" t="e">
            <v>#REF!</v>
          </cell>
        </row>
        <row r="1932">
          <cell r="C1932" t="str">
            <v>RLS</v>
          </cell>
          <cell r="K1932" t="e">
            <v>#REF!</v>
          </cell>
        </row>
        <row r="1933">
          <cell r="C1933" t="str">
            <v>RLS</v>
          </cell>
          <cell r="K1933" t="e">
            <v>#REF!</v>
          </cell>
        </row>
        <row r="1934">
          <cell r="C1934" t="str">
            <v>RLS</v>
          </cell>
          <cell r="K1934" t="e">
            <v>#REF!</v>
          </cell>
        </row>
        <row r="1935">
          <cell r="C1935" t="str">
            <v>RLS</v>
          </cell>
          <cell r="K1935" t="e">
            <v>#REF!</v>
          </cell>
        </row>
        <row r="1936">
          <cell r="C1936" t="str">
            <v>RLS</v>
          </cell>
          <cell r="K1936" t="e">
            <v>#REF!</v>
          </cell>
        </row>
        <row r="1937">
          <cell r="C1937" t="str">
            <v>RLS</v>
          </cell>
          <cell r="K1937" t="e">
            <v>#REF!</v>
          </cell>
        </row>
        <row r="1938">
          <cell r="C1938" t="str">
            <v>RLS</v>
          </cell>
          <cell r="K1938" t="e">
            <v>#REF!</v>
          </cell>
        </row>
        <row r="1939">
          <cell r="C1939" t="str">
            <v>RLS</v>
          </cell>
          <cell r="K1939" t="e">
            <v>#REF!</v>
          </cell>
        </row>
        <row r="1940">
          <cell r="C1940" t="str">
            <v>RLS</v>
          </cell>
          <cell r="K1940" t="e">
            <v>#REF!</v>
          </cell>
        </row>
        <row r="1941">
          <cell r="C1941" t="str">
            <v>RLS</v>
          </cell>
          <cell r="K1941" t="e">
            <v>#REF!</v>
          </cell>
        </row>
        <row r="1942">
          <cell r="C1942" t="str">
            <v>RLS</v>
          </cell>
          <cell r="K1942" t="e">
            <v>#REF!</v>
          </cell>
        </row>
        <row r="1943">
          <cell r="C1943" t="str">
            <v>RLS</v>
          </cell>
          <cell r="K1943" t="e">
            <v>#REF!</v>
          </cell>
        </row>
        <row r="1944">
          <cell r="C1944" t="str">
            <v>RLS</v>
          </cell>
          <cell r="K1944" t="e">
            <v>#REF!</v>
          </cell>
        </row>
        <row r="1945">
          <cell r="C1945" t="str">
            <v>RLS</v>
          </cell>
          <cell r="K1945" t="e">
            <v>#REF!</v>
          </cell>
        </row>
        <row r="1946">
          <cell r="C1946" t="str">
            <v>RLS</v>
          </cell>
          <cell r="K1946" t="e">
            <v>#REF!</v>
          </cell>
        </row>
        <row r="1947">
          <cell r="C1947" t="str">
            <v>RLS</v>
          </cell>
          <cell r="K1947" t="e">
            <v>#REF!</v>
          </cell>
        </row>
        <row r="1948">
          <cell r="C1948" t="str">
            <v>RLS</v>
          </cell>
          <cell r="K1948" t="e">
            <v>#REF!</v>
          </cell>
        </row>
        <row r="1949">
          <cell r="C1949" t="str">
            <v>RLS</v>
          </cell>
          <cell r="K1949" t="e">
            <v>#REF!</v>
          </cell>
        </row>
        <row r="1950">
          <cell r="C1950" t="str">
            <v>RLS</v>
          </cell>
          <cell r="K1950" t="e">
            <v>#REF!</v>
          </cell>
        </row>
        <row r="1951">
          <cell r="C1951" t="str">
            <v>RLS</v>
          </cell>
          <cell r="K1951" t="e">
            <v>#REF!</v>
          </cell>
        </row>
        <row r="1952">
          <cell r="C1952" t="str">
            <v>RLS</v>
          </cell>
          <cell r="K1952" t="e">
            <v>#REF!</v>
          </cell>
        </row>
        <row r="1953">
          <cell r="C1953" t="str">
            <v>RLS</v>
          </cell>
          <cell r="K1953" t="e">
            <v>#REF!</v>
          </cell>
        </row>
        <row r="1954">
          <cell r="C1954" t="str">
            <v>RLS</v>
          </cell>
          <cell r="K1954" t="e">
            <v>#REF!</v>
          </cell>
        </row>
        <row r="1955">
          <cell r="C1955" t="str">
            <v>RLS</v>
          </cell>
          <cell r="K1955" t="e">
            <v>#REF!</v>
          </cell>
        </row>
        <row r="1956">
          <cell r="C1956" t="str">
            <v>RLS</v>
          </cell>
          <cell r="K1956" t="e">
            <v>#REF!</v>
          </cell>
        </row>
        <row r="1957">
          <cell r="C1957" t="str">
            <v>RLS</v>
          </cell>
          <cell r="K1957" t="e">
            <v>#REF!</v>
          </cell>
        </row>
        <row r="1958">
          <cell r="C1958" t="str">
            <v>RLS</v>
          </cell>
          <cell r="K1958" t="e">
            <v>#REF!</v>
          </cell>
        </row>
        <row r="1959">
          <cell r="C1959" t="str">
            <v>RLS</v>
          </cell>
          <cell r="K1959" t="e">
            <v>#REF!</v>
          </cell>
        </row>
        <row r="1960">
          <cell r="C1960" t="str">
            <v>RLS</v>
          </cell>
          <cell r="K1960" t="e">
            <v>#REF!</v>
          </cell>
        </row>
        <row r="1961">
          <cell r="C1961" t="str">
            <v>RLS</v>
          </cell>
          <cell r="K1961" t="e">
            <v>#REF!</v>
          </cell>
        </row>
        <row r="1962">
          <cell r="C1962" t="str">
            <v>RLS</v>
          </cell>
          <cell r="K1962" t="e">
            <v>#REF!</v>
          </cell>
        </row>
        <row r="1963">
          <cell r="C1963" t="str">
            <v>RLS</v>
          </cell>
          <cell r="K1963" t="e">
            <v>#REF!</v>
          </cell>
        </row>
        <row r="1964">
          <cell r="C1964" t="str">
            <v>RLS</v>
          </cell>
          <cell r="K1964" t="e">
            <v>#REF!</v>
          </cell>
        </row>
        <row r="1965">
          <cell r="C1965" t="str">
            <v>RLS</v>
          </cell>
          <cell r="K1965" t="e">
            <v>#REF!</v>
          </cell>
        </row>
        <row r="1966">
          <cell r="C1966" t="str">
            <v>RLS</v>
          </cell>
          <cell r="K1966" t="e">
            <v>#REF!</v>
          </cell>
        </row>
        <row r="1967">
          <cell r="C1967" t="str">
            <v>RLS</v>
          </cell>
          <cell r="K1967" t="e">
            <v>#REF!</v>
          </cell>
        </row>
        <row r="1968">
          <cell r="C1968" t="str">
            <v>RLS</v>
          </cell>
          <cell r="K1968" t="e">
            <v>#REF!</v>
          </cell>
        </row>
        <row r="1969">
          <cell r="C1969" t="str">
            <v>RLS</v>
          </cell>
          <cell r="K1969" t="e">
            <v>#REF!</v>
          </cell>
        </row>
        <row r="1970">
          <cell r="C1970" t="str">
            <v>RLS</v>
          </cell>
          <cell r="K1970" t="e">
            <v>#REF!</v>
          </cell>
        </row>
        <row r="1971">
          <cell r="C1971" t="str">
            <v>RLS</v>
          </cell>
          <cell r="K1971" t="e">
            <v>#REF!</v>
          </cell>
        </row>
        <row r="1972">
          <cell r="C1972" t="str">
            <v>RLS</v>
          </cell>
          <cell r="K1972" t="e">
            <v>#REF!</v>
          </cell>
        </row>
        <row r="1973">
          <cell r="C1973" t="str">
            <v>RLS</v>
          </cell>
          <cell r="K1973" t="e">
            <v>#REF!</v>
          </cell>
        </row>
        <row r="1974">
          <cell r="C1974" t="str">
            <v>RLS</v>
          </cell>
          <cell r="K1974" t="e">
            <v>#REF!</v>
          </cell>
        </row>
        <row r="1975">
          <cell r="C1975" t="str">
            <v>RLS</v>
          </cell>
          <cell r="K1975" t="e">
            <v>#REF!</v>
          </cell>
        </row>
        <row r="1976">
          <cell r="C1976" t="str">
            <v>RLS</v>
          </cell>
          <cell r="K1976" t="e">
            <v>#REF!</v>
          </cell>
        </row>
        <row r="1977">
          <cell r="C1977" t="str">
            <v>RLS</v>
          </cell>
          <cell r="K1977" t="e">
            <v>#REF!</v>
          </cell>
        </row>
        <row r="1978">
          <cell r="C1978" t="str">
            <v>RLS</v>
          </cell>
          <cell r="K1978" t="e">
            <v>#REF!</v>
          </cell>
        </row>
        <row r="1979">
          <cell r="C1979" t="str">
            <v>RLS</v>
          </cell>
          <cell r="K1979" t="e">
            <v>#REF!</v>
          </cell>
        </row>
        <row r="1980">
          <cell r="C1980" t="str">
            <v>RLS</v>
          </cell>
          <cell r="K1980" t="e">
            <v>#REF!</v>
          </cell>
        </row>
        <row r="1981">
          <cell r="C1981" t="str">
            <v>RLS</v>
          </cell>
          <cell r="K1981" t="e">
            <v>#REF!</v>
          </cell>
        </row>
        <row r="1982">
          <cell r="C1982" t="str">
            <v>RLS</v>
          </cell>
          <cell r="K1982" t="e">
            <v>#REF!</v>
          </cell>
        </row>
        <row r="1983">
          <cell r="C1983" t="str">
            <v>RLS</v>
          </cell>
          <cell r="K1983" t="e">
            <v>#REF!</v>
          </cell>
        </row>
        <row r="1984">
          <cell r="C1984" t="str">
            <v>RLS</v>
          </cell>
          <cell r="K1984" t="e">
            <v>#REF!</v>
          </cell>
        </row>
        <row r="1985">
          <cell r="C1985" t="str">
            <v>RLS</v>
          </cell>
          <cell r="K1985" t="e">
            <v>#REF!</v>
          </cell>
        </row>
        <row r="1986">
          <cell r="C1986" t="str">
            <v>RLS</v>
          </cell>
          <cell r="K1986" t="e">
            <v>#REF!</v>
          </cell>
        </row>
        <row r="1987">
          <cell r="C1987" t="str">
            <v>RLS</v>
          </cell>
          <cell r="K1987" t="e">
            <v>#REF!</v>
          </cell>
        </row>
        <row r="1988">
          <cell r="C1988" t="str">
            <v>RLS</v>
          </cell>
          <cell r="K1988" t="e">
            <v>#REF!</v>
          </cell>
        </row>
        <row r="1989">
          <cell r="C1989" t="str">
            <v>RLS</v>
          </cell>
          <cell r="K1989" t="e">
            <v>#REF!</v>
          </cell>
        </row>
        <row r="1990">
          <cell r="C1990" t="str">
            <v>RLS</v>
          </cell>
          <cell r="K1990" t="e">
            <v>#REF!</v>
          </cell>
        </row>
        <row r="1991">
          <cell r="C1991" t="str">
            <v>RLS</v>
          </cell>
          <cell r="K1991" t="e">
            <v>#REF!</v>
          </cell>
        </row>
        <row r="1992">
          <cell r="C1992" t="str">
            <v>RLS</v>
          </cell>
          <cell r="K1992" t="e">
            <v>#REF!</v>
          </cell>
        </row>
        <row r="1993">
          <cell r="C1993" t="str">
            <v>RLS</v>
          </cell>
          <cell r="K1993" t="e">
            <v>#REF!</v>
          </cell>
        </row>
        <row r="1994">
          <cell r="C1994" t="str">
            <v>RLS</v>
          </cell>
          <cell r="K1994" t="e">
            <v>#REF!</v>
          </cell>
        </row>
        <row r="1995">
          <cell r="C1995" t="str">
            <v>RLS</v>
          </cell>
          <cell r="K1995" t="e">
            <v>#REF!</v>
          </cell>
        </row>
        <row r="1996">
          <cell r="C1996" t="str">
            <v>RLS</v>
          </cell>
          <cell r="K1996" t="e">
            <v>#REF!</v>
          </cell>
        </row>
        <row r="1997">
          <cell r="C1997" t="str">
            <v>RLS</v>
          </cell>
          <cell r="K1997" t="e">
            <v>#REF!</v>
          </cell>
        </row>
        <row r="1998">
          <cell r="C1998" t="str">
            <v>RLS</v>
          </cell>
          <cell r="K1998" t="e">
            <v>#REF!</v>
          </cell>
        </row>
        <row r="1999">
          <cell r="C1999" t="str">
            <v>RLS</v>
          </cell>
          <cell r="K1999" t="e">
            <v>#REF!</v>
          </cell>
        </row>
        <row r="2000">
          <cell r="C2000" t="str">
            <v>RLS</v>
          </cell>
          <cell r="K2000" t="e">
            <v>#REF!</v>
          </cell>
        </row>
        <row r="2001">
          <cell r="C2001" t="str">
            <v>RLS</v>
          </cell>
          <cell r="K2001" t="e">
            <v>#REF!</v>
          </cell>
        </row>
        <row r="2002">
          <cell r="C2002" t="str">
            <v>RLS</v>
          </cell>
          <cell r="K2002" t="e">
            <v>#REF!</v>
          </cell>
        </row>
        <row r="2003">
          <cell r="C2003" t="str">
            <v>RLS</v>
          </cell>
          <cell r="K2003" t="e">
            <v>#REF!</v>
          </cell>
        </row>
        <row r="2004">
          <cell r="C2004" t="str">
            <v>RLS</v>
          </cell>
          <cell r="K2004" t="e">
            <v>#REF!</v>
          </cell>
        </row>
        <row r="2005">
          <cell r="C2005" t="str">
            <v>RLS</v>
          </cell>
          <cell r="K2005" t="e">
            <v>#REF!</v>
          </cell>
        </row>
        <row r="2006">
          <cell r="C2006" t="str">
            <v>RLS</v>
          </cell>
          <cell r="K2006" t="e">
            <v>#REF!</v>
          </cell>
        </row>
        <row r="2007">
          <cell r="C2007" t="str">
            <v>RLS</v>
          </cell>
          <cell r="K2007" t="e">
            <v>#REF!</v>
          </cell>
        </row>
        <row r="2008">
          <cell r="C2008" t="str">
            <v>RLS</v>
          </cell>
          <cell r="K2008" t="e">
            <v>#REF!</v>
          </cell>
        </row>
        <row r="2009">
          <cell r="C2009" t="str">
            <v>RLS</v>
          </cell>
          <cell r="K2009" t="e">
            <v>#REF!</v>
          </cell>
        </row>
        <row r="2010">
          <cell r="C2010" t="str">
            <v>DSK</v>
          </cell>
          <cell r="K2010" t="e">
            <v>#REF!</v>
          </cell>
        </row>
        <row r="2011">
          <cell r="C2011" t="str">
            <v>DSK</v>
          </cell>
          <cell r="K2011" t="e">
            <v>#REF!</v>
          </cell>
        </row>
        <row r="2012">
          <cell r="C2012" t="str">
            <v>LS</v>
          </cell>
          <cell r="K2012" t="e">
            <v>#REF!</v>
          </cell>
        </row>
        <row r="2013">
          <cell r="C2013" t="str">
            <v>LS</v>
          </cell>
          <cell r="K2013" t="e">
            <v>#REF!</v>
          </cell>
        </row>
        <row r="2014">
          <cell r="C2014" t="str">
            <v>LS</v>
          </cell>
          <cell r="K2014" t="e">
            <v>#REF!</v>
          </cell>
        </row>
        <row r="2015">
          <cell r="C2015" t="str">
            <v>LS</v>
          </cell>
          <cell r="K2015" t="e">
            <v>#REF!</v>
          </cell>
        </row>
        <row r="2016">
          <cell r="C2016" t="str">
            <v>LS</v>
          </cell>
          <cell r="K2016" t="e">
            <v>#REF!</v>
          </cell>
        </row>
        <row r="2017">
          <cell r="C2017" t="str">
            <v>LS</v>
          </cell>
          <cell r="K2017" t="e">
            <v>#REF!</v>
          </cell>
        </row>
        <row r="2018">
          <cell r="C2018" t="str">
            <v>LS</v>
          </cell>
          <cell r="K2018" t="e">
            <v>#REF!</v>
          </cell>
        </row>
        <row r="2019">
          <cell r="C2019" t="str">
            <v>LS</v>
          </cell>
          <cell r="K2019" t="e">
            <v>#REF!</v>
          </cell>
        </row>
        <row r="2020">
          <cell r="C2020" t="str">
            <v>LS</v>
          </cell>
          <cell r="K2020" t="e">
            <v>#REF!</v>
          </cell>
        </row>
        <row r="2021">
          <cell r="C2021" t="str">
            <v>LS</v>
          </cell>
          <cell r="K2021" t="e">
            <v>#REF!</v>
          </cell>
        </row>
        <row r="2022">
          <cell r="C2022" t="str">
            <v>LS</v>
          </cell>
          <cell r="K2022" t="e">
            <v>#REF!</v>
          </cell>
        </row>
        <row r="2023">
          <cell r="C2023" t="str">
            <v>LS</v>
          </cell>
          <cell r="K2023" t="e">
            <v>#REF!</v>
          </cell>
        </row>
        <row r="2024">
          <cell r="C2024" t="str">
            <v>LS</v>
          </cell>
          <cell r="K2024" t="e">
            <v>#REF!</v>
          </cell>
        </row>
        <row r="2025">
          <cell r="C2025" t="str">
            <v>LS</v>
          </cell>
          <cell r="K2025" t="e">
            <v>#REF!</v>
          </cell>
        </row>
        <row r="2026">
          <cell r="C2026" t="str">
            <v>LS</v>
          </cell>
          <cell r="K2026" t="e">
            <v>#REF!</v>
          </cell>
        </row>
        <row r="2027">
          <cell r="C2027" t="str">
            <v>LS</v>
          </cell>
          <cell r="K2027" t="e">
            <v>#REF!</v>
          </cell>
        </row>
        <row r="2028">
          <cell r="C2028" t="str">
            <v>LS</v>
          </cell>
          <cell r="K2028" t="e">
            <v>#REF!</v>
          </cell>
        </row>
        <row r="2029">
          <cell r="C2029" t="str">
            <v>LS</v>
          </cell>
          <cell r="K2029" t="e">
            <v>#REF!</v>
          </cell>
        </row>
        <row r="2030">
          <cell r="C2030" t="str">
            <v>LS</v>
          </cell>
          <cell r="K2030" t="e">
            <v>#REF!</v>
          </cell>
        </row>
        <row r="2031">
          <cell r="C2031" t="str">
            <v>LS</v>
          </cell>
          <cell r="K2031" t="e">
            <v>#REF!</v>
          </cell>
        </row>
        <row r="2032">
          <cell r="C2032" t="str">
            <v>LS</v>
          </cell>
          <cell r="K2032" t="e">
            <v>#REF!</v>
          </cell>
        </row>
        <row r="2033">
          <cell r="C2033" t="str">
            <v>LS</v>
          </cell>
          <cell r="K2033" t="e">
            <v>#REF!</v>
          </cell>
        </row>
        <row r="2034">
          <cell r="C2034" t="str">
            <v>LS</v>
          </cell>
          <cell r="K2034" t="e">
            <v>#REF!</v>
          </cell>
        </row>
        <row r="2035">
          <cell r="C2035" t="str">
            <v>LS</v>
          </cell>
          <cell r="K2035" t="e">
            <v>#REF!</v>
          </cell>
        </row>
        <row r="2036">
          <cell r="C2036" t="str">
            <v>LS</v>
          </cell>
          <cell r="K2036" t="e">
            <v>#REF!</v>
          </cell>
        </row>
        <row r="2037">
          <cell r="C2037" t="str">
            <v>LS</v>
          </cell>
          <cell r="K2037" t="e">
            <v>#REF!</v>
          </cell>
        </row>
        <row r="2038">
          <cell r="C2038" t="str">
            <v>LS</v>
          </cell>
          <cell r="K2038" t="e">
            <v>#REF!</v>
          </cell>
        </row>
        <row r="2039">
          <cell r="C2039" t="str">
            <v>LS</v>
          </cell>
          <cell r="K2039" t="e">
            <v>#REF!</v>
          </cell>
        </row>
        <row r="2040">
          <cell r="C2040" t="str">
            <v>LS</v>
          </cell>
          <cell r="K2040" t="e">
            <v>#REF!</v>
          </cell>
        </row>
        <row r="2041">
          <cell r="C2041" t="str">
            <v>LS</v>
          </cell>
          <cell r="K2041" t="e">
            <v>#REF!</v>
          </cell>
        </row>
        <row r="2042">
          <cell r="C2042" t="str">
            <v>LS</v>
          </cell>
          <cell r="K2042" t="e">
            <v>#REF!</v>
          </cell>
        </row>
        <row r="2043">
          <cell r="C2043" t="str">
            <v>LS</v>
          </cell>
          <cell r="K2043" t="e">
            <v>#REF!</v>
          </cell>
        </row>
        <row r="2044">
          <cell r="C2044" t="str">
            <v>LS</v>
          </cell>
          <cell r="K2044" t="e">
            <v>#REF!</v>
          </cell>
        </row>
        <row r="2045">
          <cell r="C2045" t="str">
            <v>LS</v>
          </cell>
          <cell r="K2045" t="e">
            <v>#REF!</v>
          </cell>
        </row>
        <row r="2046">
          <cell r="C2046" t="str">
            <v>LS</v>
          </cell>
          <cell r="K2046" t="e">
            <v>#REF!</v>
          </cell>
        </row>
        <row r="2047">
          <cell r="C2047" t="str">
            <v>LS</v>
          </cell>
          <cell r="K2047" t="e">
            <v>#REF!</v>
          </cell>
        </row>
        <row r="2048">
          <cell r="C2048" t="str">
            <v>LS</v>
          </cell>
          <cell r="K2048" t="e">
            <v>#REF!</v>
          </cell>
        </row>
        <row r="2049">
          <cell r="C2049" t="str">
            <v>LS</v>
          </cell>
          <cell r="K2049" t="e">
            <v>#REF!</v>
          </cell>
        </row>
        <row r="2050">
          <cell r="C2050" t="str">
            <v>LS</v>
          </cell>
          <cell r="K2050" t="e">
            <v>#REF!</v>
          </cell>
        </row>
        <row r="2051">
          <cell r="C2051" t="str">
            <v>LS</v>
          </cell>
          <cell r="K2051" t="e">
            <v>#REF!</v>
          </cell>
        </row>
        <row r="2052">
          <cell r="C2052" t="str">
            <v>LS</v>
          </cell>
          <cell r="K2052" t="e">
            <v>#REF!</v>
          </cell>
        </row>
        <row r="2053">
          <cell r="C2053" t="str">
            <v>LS</v>
          </cell>
          <cell r="K2053" t="e">
            <v>#REF!</v>
          </cell>
        </row>
        <row r="2054">
          <cell r="C2054" t="str">
            <v>LS</v>
          </cell>
          <cell r="K2054" t="e">
            <v>#REF!</v>
          </cell>
        </row>
        <row r="2055">
          <cell r="C2055" t="str">
            <v>LS</v>
          </cell>
          <cell r="K2055" t="e">
            <v>#REF!</v>
          </cell>
        </row>
        <row r="2056">
          <cell r="C2056" t="str">
            <v>LS</v>
          </cell>
          <cell r="K2056" t="e">
            <v>#REF!</v>
          </cell>
        </row>
        <row r="2057">
          <cell r="C2057" t="str">
            <v>LS</v>
          </cell>
          <cell r="K2057" t="e">
            <v>#REF!</v>
          </cell>
        </row>
        <row r="2058">
          <cell r="C2058" t="str">
            <v>LS</v>
          </cell>
          <cell r="K2058" t="e">
            <v>#REF!</v>
          </cell>
        </row>
        <row r="2059">
          <cell r="C2059" t="str">
            <v>LS</v>
          </cell>
          <cell r="K2059" t="e">
            <v>#REF!</v>
          </cell>
        </row>
        <row r="2060">
          <cell r="C2060" t="str">
            <v>LS</v>
          </cell>
          <cell r="K2060" t="e">
            <v>#REF!</v>
          </cell>
        </row>
        <row r="2061">
          <cell r="C2061" t="str">
            <v>LS</v>
          </cell>
          <cell r="K2061" t="e">
            <v>#REF!</v>
          </cell>
        </row>
        <row r="2062">
          <cell r="C2062" t="str">
            <v>LS</v>
          </cell>
          <cell r="K2062" t="e">
            <v>#REF!</v>
          </cell>
        </row>
        <row r="2063">
          <cell r="C2063" t="str">
            <v>LS</v>
          </cell>
          <cell r="K2063" t="e">
            <v>#REF!</v>
          </cell>
        </row>
        <row r="2064">
          <cell r="C2064" t="str">
            <v>LS</v>
          </cell>
          <cell r="K2064" t="e">
            <v>#REF!</v>
          </cell>
        </row>
        <row r="2065">
          <cell r="C2065" t="str">
            <v>LS</v>
          </cell>
          <cell r="K2065" t="e">
            <v>#REF!</v>
          </cell>
        </row>
        <row r="2066">
          <cell r="C2066" t="str">
            <v>LS</v>
          </cell>
          <cell r="K2066" t="e">
            <v>#REF!</v>
          </cell>
        </row>
        <row r="2067">
          <cell r="C2067" t="str">
            <v>LS</v>
          </cell>
          <cell r="K2067" t="e">
            <v>#REF!</v>
          </cell>
        </row>
        <row r="2068">
          <cell r="C2068" t="str">
            <v>RLS</v>
          </cell>
          <cell r="K2068" t="e">
            <v>#REF!</v>
          </cell>
        </row>
        <row r="2069">
          <cell r="C2069" t="str">
            <v>RLS</v>
          </cell>
          <cell r="K2069" t="e">
            <v>#REF!</v>
          </cell>
        </row>
        <row r="2070">
          <cell r="C2070" t="str">
            <v>RLS</v>
          </cell>
          <cell r="K2070" t="e">
            <v>#REF!</v>
          </cell>
        </row>
        <row r="2071">
          <cell r="C2071" t="str">
            <v>RLS</v>
          </cell>
          <cell r="K2071" t="e">
            <v>#REF!</v>
          </cell>
        </row>
        <row r="2072">
          <cell r="C2072" t="str">
            <v>RLS</v>
          </cell>
          <cell r="K2072" t="e">
            <v>#REF!</v>
          </cell>
        </row>
        <row r="2073">
          <cell r="C2073" t="str">
            <v>RLS</v>
          </cell>
          <cell r="K2073" t="e">
            <v>#REF!</v>
          </cell>
        </row>
        <row r="2074">
          <cell r="C2074" t="str">
            <v>RLS</v>
          </cell>
          <cell r="K2074" t="e">
            <v>#REF!</v>
          </cell>
        </row>
        <row r="2075">
          <cell r="C2075" t="str">
            <v>RLS</v>
          </cell>
          <cell r="K2075" t="e">
            <v>#REF!</v>
          </cell>
        </row>
        <row r="2076">
          <cell r="C2076" t="str">
            <v>RLS</v>
          </cell>
          <cell r="K2076" t="e">
            <v>#REF!</v>
          </cell>
        </row>
        <row r="2077">
          <cell r="C2077" t="str">
            <v>RLS</v>
          </cell>
          <cell r="K2077" t="e">
            <v>#REF!</v>
          </cell>
        </row>
        <row r="2078">
          <cell r="C2078" t="str">
            <v>RLS</v>
          </cell>
          <cell r="K2078" t="e">
            <v>#REF!</v>
          </cell>
        </row>
        <row r="2079">
          <cell r="C2079" t="str">
            <v>RLS</v>
          </cell>
          <cell r="K2079" t="e">
            <v>#REF!</v>
          </cell>
        </row>
        <row r="2080">
          <cell r="C2080" t="str">
            <v>RLS</v>
          </cell>
          <cell r="K2080" t="e">
            <v>#REF!</v>
          </cell>
        </row>
        <row r="2081">
          <cell r="C2081" t="str">
            <v>RLS</v>
          </cell>
          <cell r="K2081" t="e">
            <v>#REF!</v>
          </cell>
        </row>
        <row r="2082">
          <cell r="C2082" t="str">
            <v>RLS</v>
          </cell>
          <cell r="K2082" t="e">
            <v>#REF!</v>
          </cell>
        </row>
        <row r="2083">
          <cell r="C2083" t="str">
            <v>RLS</v>
          </cell>
          <cell r="K2083" t="e">
            <v>#REF!</v>
          </cell>
        </row>
        <row r="2084">
          <cell r="C2084" t="str">
            <v>RLS</v>
          </cell>
          <cell r="K2084" t="e">
            <v>#REF!</v>
          </cell>
        </row>
        <row r="2085">
          <cell r="C2085" t="str">
            <v>RLS</v>
          </cell>
          <cell r="K2085" t="e">
            <v>#REF!</v>
          </cell>
        </row>
        <row r="2086">
          <cell r="C2086" t="str">
            <v>RLS</v>
          </cell>
          <cell r="K2086" t="e">
            <v>#REF!</v>
          </cell>
        </row>
        <row r="2087">
          <cell r="C2087" t="str">
            <v>RLS</v>
          </cell>
          <cell r="K2087" t="e">
            <v>#REF!</v>
          </cell>
        </row>
        <row r="2088">
          <cell r="C2088" t="str">
            <v>RLS</v>
          </cell>
          <cell r="K2088" t="e">
            <v>#REF!</v>
          </cell>
        </row>
        <row r="2089">
          <cell r="C2089" t="str">
            <v>RLS</v>
          </cell>
          <cell r="K2089" t="e">
            <v>#REF!</v>
          </cell>
        </row>
        <row r="2090">
          <cell r="C2090" t="str">
            <v>RLS</v>
          </cell>
          <cell r="K2090" t="e">
            <v>#REF!</v>
          </cell>
        </row>
        <row r="2091">
          <cell r="C2091" t="str">
            <v>RLS</v>
          </cell>
          <cell r="K2091" t="e">
            <v>#REF!</v>
          </cell>
        </row>
        <row r="2092">
          <cell r="C2092" t="str">
            <v>RLS</v>
          </cell>
          <cell r="K2092" t="e">
            <v>#REF!</v>
          </cell>
        </row>
        <row r="2093">
          <cell r="C2093" t="str">
            <v>RLS</v>
          </cell>
          <cell r="K2093" t="e">
            <v>#REF!</v>
          </cell>
        </row>
        <row r="2094">
          <cell r="C2094" t="str">
            <v>RLS</v>
          </cell>
          <cell r="K2094" t="e">
            <v>#REF!</v>
          </cell>
        </row>
        <row r="2095">
          <cell r="C2095" t="str">
            <v>RLS</v>
          </cell>
          <cell r="K2095" t="e">
            <v>#REF!</v>
          </cell>
        </row>
        <row r="2096">
          <cell r="C2096" t="str">
            <v>RLS</v>
          </cell>
          <cell r="K2096" t="e">
            <v>#REF!</v>
          </cell>
        </row>
        <row r="2097">
          <cell r="C2097" t="str">
            <v>RLS</v>
          </cell>
          <cell r="K2097" t="e">
            <v>#REF!</v>
          </cell>
        </row>
        <row r="2098">
          <cell r="C2098" t="str">
            <v>RLS</v>
          </cell>
          <cell r="K2098" t="e">
            <v>#REF!</v>
          </cell>
        </row>
        <row r="2099">
          <cell r="C2099" t="str">
            <v>RLS</v>
          </cell>
          <cell r="K2099" t="e">
            <v>#REF!</v>
          </cell>
        </row>
        <row r="2100">
          <cell r="C2100" t="str">
            <v>RLS</v>
          </cell>
          <cell r="K2100" t="e">
            <v>#REF!</v>
          </cell>
        </row>
        <row r="2101">
          <cell r="C2101" t="str">
            <v>RLS</v>
          </cell>
          <cell r="K2101" t="e">
            <v>#REF!</v>
          </cell>
        </row>
        <row r="2102">
          <cell r="C2102" t="str">
            <v>RLS</v>
          </cell>
          <cell r="K2102" t="e">
            <v>#REF!</v>
          </cell>
        </row>
        <row r="2103">
          <cell r="C2103" t="str">
            <v>RLS</v>
          </cell>
          <cell r="K2103" t="e">
            <v>#REF!</v>
          </cell>
        </row>
        <row r="2104">
          <cell r="C2104" t="str">
            <v>RLS</v>
          </cell>
          <cell r="K2104" t="e">
            <v>#REF!</v>
          </cell>
        </row>
        <row r="2105">
          <cell r="C2105" t="str">
            <v>RLS</v>
          </cell>
          <cell r="K2105" t="e">
            <v>#REF!</v>
          </cell>
        </row>
        <row r="2106">
          <cell r="C2106" t="str">
            <v>RLS</v>
          </cell>
          <cell r="K2106" t="e">
            <v>#REF!</v>
          </cell>
        </row>
        <row r="2107">
          <cell r="C2107" t="str">
            <v>RLS</v>
          </cell>
          <cell r="K2107" t="e">
            <v>#REF!</v>
          </cell>
        </row>
        <row r="2108">
          <cell r="C2108" t="str">
            <v>RLS</v>
          </cell>
          <cell r="K2108" t="e">
            <v>#REF!</v>
          </cell>
        </row>
        <row r="2109">
          <cell r="C2109" t="str">
            <v>RLS</v>
          </cell>
          <cell r="K2109" t="e">
            <v>#REF!</v>
          </cell>
        </row>
        <row r="2110">
          <cell r="C2110" t="str">
            <v>RLS</v>
          </cell>
          <cell r="K2110" t="e">
            <v>#REF!</v>
          </cell>
        </row>
        <row r="2111">
          <cell r="C2111" t="str">
            <v>RLS</v>
          </cell>
          <cell r="K2111" t="e">
            <v>#REF!</v>
          </cell>
        </row>
        <row r="2112">
          <cell r="C2112" t="str">
            <v>RLS</v>
          </cell>
          <cell r="K2112" t="e">
            <v>#REF!</v>
          </cell>
        </row>
        <row r="2113">
          <cell r="C2113" t="str">
            <v>RLS</v>
          </cell>
          <cell r="K2113" t="e">
            <v>#REF!</v>
          </cell>
        </row>
        <row r="2114">
          <cell r="C2114" t="str">
            <v>RLS</v>
          </cell>
          <cell r="K2114" t="e">
            <v>#REF!</v>
          </cell>
        </row>
        <row r="2115">
          <cell r="C2115" t="str">
            <v>RLS</v>
          </cell>
          <cell r="K2115" t="e">
            <v>#REF!</v>
          </cell>
        </row>
        <row r="2116">
          <cell r="C2116" t="str">
            <v>RLS</v>
          </cell>
          <cell r="K2116" t="e">
            <v>#REF!</v>
          </cell>
        </row>
        <row r="2117">
          <cell r="C2117" t="str">
            <v>RLS</v>
          </cell>
          <cell r="K2117" t="e">
            <v>#REF!</v>
          </cell>
        </row>
        <row r="2118">
          <cell r="C2118" t="str">
            <v>RLS</v>
          </cell>
          <cell r="K2118" t="e">
            <v>#REF!</v>
          </cell>
        </row>
        <row r="2119">
          <cell r="C2119" t="str">
            <v>RLS</v>
          </cell>
          <cell r="K2119" t="e">
            <v>#REF!</v>
          </cell>
        </row>
        <row r="2120">
          <cell r="C2120" t="str">
            <v>RLS</v>
          </cell>
          <cell r="K2120" t="e">
            <v>#REF!</v>
          </cell>
        </row>
        <row r="2121">
          <cell r="C2121" t="str">
            <v>RLS</v>
          </cell>
          <cell r="K2121" t="e">
            <v>#REF!</v>
          </cell>
        </row>
        <row r="2122">
          <cell r="C2122" t="str">
            <v>RLS</v>
          </cell>
          <cell r="K2122" t="e">
            <v>#REF!</v>
          </cell>
        </row>
        <row r="2123">
          <cell r="C2123" t="str">
            <v>RLS</v>
          </cell>
          <cell r="K2123" t="e">
            <v>#REF!</v>
          </cell>
        </row>
        <row r="2124">
          <cell r="C2124" t="str">
            <v>RLS</v>
          </cell>
          <cell r="K2124" t="e">
            <v>#REF!</v>
          </cell>
        </row>
        <row r="2125">
          <cell r="C2125" t="str">
            <v>RLS</v>
          </cell>
          <cell r="K2125" t="e">
            <v>#REF!</v>
          </cell>
        </row>
        <row r="2126">
          <cell r="C2126" t="str">
            <v>RLS</v>
          </cell>
          <cell r="K2126" t="e">
            <v>#REF!</v>
          </cell>
        </row>
        <row r="2127">
          <cell r="C2127" t="str">
            <v>RLS</v>
          </cell>
          <cell r="K2127" t="e">
            <v>#REF!</v>
          </cell>
        </row>
        <row r="2128">
          <cell r="C2128" t="str">
            <v>RLS</v>
          </cell>
          <cell r="K2128" t="e">
            <v>#REF!</v>
          </cell>
        </row>
        <row r="2129">
          <cell r="C2129" t="str">
            <v>RLS</v>
          </cell>
          <cell r="K2129" t="e">
            <v>#REF!</v>
          </cell>
        </row>
        <row r="2130">
          <cell r="C2130" t="str">
            <v>RLS</v>
          </cell>
          <cell r="K2130" t="e">
            <v>#REF!</v>
          </cell>
        </row>
        <row r="2131">
          <cell r="C2131" t="str">
            <v>RLS</v>
          </cell>
          <cell r="K2131" t="e">
            <v>#REF!</v>
          </cell>
        </row>
        <row r="2132">
          <cell r="C2132" t="str">
            <v>RLS</v>
          </cell>
          <cell r="K2132" t="e">
            <v>#REF!</v>
          </cell>
        </row>
        <row r="2133">
          <cell r="C2133" t="str">
            <v>RLS</v>
          </cell>
          <cell r="K2133" t="e">
            <v>#REF!</v>
          </cell>
        </row>
        <row r="2134">
          <cell r="C2134" t="str">
            <v>RLS</v>
          </cell>
          <cell r="K2134" t="e">
            <v>#REF!</v>
          </cell>
        </row>
        <row r="2135">
          <cell r="C2135" t="str">
            <v>RLS</v>
          </cell>
          <cell r="K2135" t="e">
            <v>#REF!</v>
          </cell>
        </row>
        <row r="2136">
          <cell r="C2136" t="str">
            <v>RLS</v>
          </cell>
          <cell r="K2136" t="e">
            <v>#REF!</v>
          </cell>
        </row>
        <row r="2137">
          <cell r="C2137" t="str">
            <v>RLS</v>
          </cell>
          <cell r="K2137" t="e">
            <v>#REF!</v>
          </cell>
        </row>
        <row r="2138">
          <cell r="C2138" t="str">
            <v>RLS</v>
          </cell>
          <cell r="K2138" t="e">
            <v>#REF!</v>
          </cell>
        </row>
        <row r="2139">
          <cell r="C2139" t="str">
            <v>RLS</v>
          </cell>
          <cell r="K2139" t="e">
            <v>#REF!</v>
          </cell>
        </row>
        <row r="2140">
          <cell r="C2140" t="str">
            <v>RLS</v>
          </cell>
          <cell r="K2140" t="e">
            <v>#REF!</v>
          </cell>
        </row>
        <row r="2141">
          <cell r="C2141" t="str">
            <v>RLS</v>
          </cell>
          <cell r="K2141" t="e">
            <v>#REF!</v>
          </cell>
        </row>
        <row r="2142">
          <cell r="C2142" t="str">
            <v>RLS</v>
          </cell>
          <cell r="K2142" t="e">
            <v>#REF!</v>
          </cell>
        </row>
        <row r="2143">
          <cell r="C2143" t="str">
            <v>RLS</v>
          </cell>
          <cell r="K2143" t="e">
            <v>#REF!</v>
          </cell>
        </row>
        <row r="2144">
          <cell r="C2144" t="str">
            <v>RLS</v>
          </cell>
          <cell r="K2144" t="e">
            <v>#REF!</v>
          </cell>
        </row>
        <row r="2145">
          <cell r="C2145" t="str">
            <v>RLS</v>
          </cell>
          <cell r="K2145" t="e">
            <v>#REF!</v>
          </cell>
        </row>
        <row r="2146">
          <cell r="C2146" t="str">
            <v>RLS</v>
          </cell>
          <cell r="K2146" t="e">
            <v>#REF!</v>
          </cell>
        </row>
        <row r="2147">
          <cell r="C2147" t="str">
            <v>RLS</v>
          </cell>
          <cell r="K2147" t="e">
            <v>#REF!</v>
          </cell>
        </row>
        <row r="2148">
          <cell r="C2148" t="str">
            <v>RLS</v>
          </cell>
          <cell r="K2148" t="e">
            <v>#REF!</v>
          </cell>
        </row>
        <row r="2149">
          <cell r="C2149" t="str">
            <v>RLS</v>
          </cell>
          <cell r="K2149" t="e">
            <v>#REF!</v>
          </cell>
        </row>
        <row r="2150">
          <cell r="C2150" t="str">
            <v>RLS</v>
          </cell>
          <cell r="K2150" t="e">
            <v>#REF!</v>
          </cell>
        </row>
        <row r="2151">
          <cell r="C2151" t="str">
            <v>RLS</v>
          </cell>
          <cell r="K2151" t="e">
            <v>#REF!</v>
          </cell>
        </row>
        <row r="2152">
          <cell r="C2152" t="str">
            <v>RLS</v>
          </cell>
          <cell r="K2152" t="e">
            <v>#REF!</v>
          </cell>
        </row>
        <row r="2153">
          <cell r="C2153" t="str">
            <v>RLS</v>
          </cell>
          <cell r="K2153" t="e">
            <v>#REF!</v>
          </cell>
        </row>
        <row r="2154">
          <cell r="C2154" t="str">
            <v>RLS</v>
          </cell>
          <cell r="K2154" t="e">
            <v>#REF!</v>
          </cell>
        </row>
        <row r="2155">
          <cell r="C2155" t="str">
            <v>RLS</v>
          </cell>
          <cell r="K2155" t="e">
            <v>#REF!</v>
          </cell>
        </row>
        <row r="2156">
          <cell r="C2156" t="str">
            <v>RLS</v>
          </cell>
          <cell r="K2156" t="e">
            <v>#REF!</v>
          </cell>
        </row>
        <row r="2157">
          <cell r="C2157" t="str">
            <v>RLS</v>
          </cell>
          <cell r="K2157" t="e">
            <v>#REF!</v>
          </cell>
        </row>
        <row r="2158">
          <cell r="C2158" t="str">
            <v>RLS</v>
          </cell>
          <cell r="K2158" t="e">
            <v>#REF!</v>
          </cell>
        </row>
        <row r="2159">
          <cell r="C2159" t="str">
            <v>RLS</v>
          </cell>
          <cell r="K2159" t="e">
            <v>#REF!</v>
          </cell>
        </row>
        <row r="2160">
          <cell r="C2160" t="str">
            <v>RLS</v>
          </cell>
          <cell r="K2160" t="e">
            <v>#REF!</v>
          </cell>
        </row>
        <row r="2161">
          <cell r="C2161" t="str">
            <v>RLS</v>
          </cell>
          <cell r="K2161" t="e">
            <v>#REF!</v>
          </cell>
        </row>
        <row r="2162">
          <cell r="C2162" t="str">
            <v>RLS</v>
          </cell>
          <cell r="K2162" t="e">
            <v>#REF!</v>
          </cell>
        </row>
        <row r="2163">
          <cell r="C2163" t="str">
            <v>RLS</v>
          </cell>
          <cell r="K2163" t="e">
            <v>#REF!</v>
          </cell>
        </row>
        <row r="2164">
          <cell r="C2164" t="str">
            <v>RLS</v>
          </cell>
          <cell r="K2164" t="e">
            <v>#REF!</v>
          </cell>
        </row>
        <row r="2165">
          <cell r="C2165" t="str">
            <v>RLS</v>
          </cell>
          <cell r="K2165" t="e">
            <v>#REF!</v>
          </cell>
        </row>
        <row r="2166">
          <cell r="C2166" t="str">
            <v>RLS</v>
          </cell>
          <cell r="K2166" t="e">
            <v>#REF!</v>
          </cell>
        </row>
        <row r="2167">
          <cell r="C2167" t="str">
            <v>RLS</v>
          </cell>
          <cell r="K2167" t="e">
            <v>#REF!</v>
          </cell>
        </row>
        <row r="2168">
          <cell r="C2168" t="str">
            <v>RLS</v>
          </cell>
          <cell r="K2168" t="e">
            <v>#REF!</v>
          </cell>
        </row>
        <row r="2169">
          <cell r="C2169" t="str">
            <v>RLS</v>
          </cell>
          <cell r="K2169" t="e">
            <v>#REF!</v>
          </cell>
        </row>
        <row r="2170">
          <cell r="C2170" t="str">
            <v>RLS</v>
          </cell>
          <cell r="K2170" t="e">
            <v>#REF!</v>
          </cell>
        </row>
        <row r="2171">
          <cell r="C2171" t="str">
            <v>RLS</v>
          </cell>
          <cell r="K2171" t="e">
            <v>#REF!</v>
          </cell>
        </row>
        <row r="2172">
          <cell r="C2172" t="str">
            <v>RLS</v>
          </cell>
          <cell r="K2172" t="e">
            <v>#REF!</v>
          </cell>
        </row>
        <row r="2173">
          <cell r="C2173" t="str">
            <v>RLS</v>
          </cell>
          <cell r="K2173" t="e">
            <v>#REF!</v>
          </cell>
        </row>
        <row r="2174">
          <cell r="C2174" t="str">
            <v>RLS</v>
          </cell>
          <cell r="K2174" t="e">
            <v>#REF!</v>
          </cell>
        </row>
        <row r="2175">
          <cell r="C2175" t="str">
            <v>RLS</v>
          </cell>
          <cell r="K2175" t="e">
            <v>#REF!</v>
          </cell>
        </row>
        <row r="2176">
          <cell r="C2176" t="str">
            <v>RLS</v>
          </cell>
          <cell r="K2176" t="e">
            <v>#REF!</v>
          </cell>
        </row>
        <row r="2177">
          <cell r="C2177" t="str">
            <v>RLS</v>
          </cell>
          <cell r="K2177" t="e">
            <v>#REF!</v>
          </cell>
        </row>
        <row r="2178">
          <cell r="C2178" t="str">
            <v>RLS</v>
          </cell>
          <cell r="K2178" t="e">
            <v>#REF!</v>
          </cell>
        </row>
        <row r="2179">
          <cell r="C2179" t="str">
            <v>RLS</v>
          </cell>
          <cell r="K2179" t="e">
            <v>#REF!</v>
          </cell>
        </row>
        <row r="2180">
          <cell r="C2180" t="str">
            <v>RLS</v>
          </cell>
          <cell r="K2180" t="e">
            <v>#REF!</v>
          </cell>
        </row>
        <row r="2181">
          <cell r="C2181" t="str">
            <v>RLS</v>
          </cell>
          <cell r="K2181" t="e">
            <v>#REF!</v>
          </cell>
        </row>
        <row r="2182">
          <cell r="C2182" t="str">
            <v>RLS</v>
          </cell>
          <cell r="K2182" t="e">
            <v>#REF!</v>
          </cell>
        </row>
        <row r="2183">
          <cell r="C2183" t="str">
            <v>RLS</v>
          </cell>
          <cell r="K2183" t="e">
            <v>#REF!</v>
          </cell>
        </row>
        <row r="2184">
          <cell r="C2184" t="str">
            <v>RLS</v>
          </cell>
          <cell r="K2184" t="e">
            <v>#REF!</v>
          </cell>
        </row>
        <row r="2185">
          <cell r="C2185" t="str">
            <v>RLS</v>
          </cell>
          <cell r="K2185" t="e">
            <v>#REF!</v>
          </cell>
        </row>
        <row r="2186">
          <cell r="C2186" t="str">
            <v>RLS</v>
          </cell>
          <cell r="K2186" t="e">
            <v>#REF!</v>
          </cell>
        </row>
        <row r="2187">
          <cell r="C2187" t="str">
            <v>RLS</v>
          </cell>
          <cell r="K2187" t="e">
            <v>#REF!</v>
          </cell>
        </row>
        <row r="2188">
          <cell r="C2188" t="str">
            <v>RLS</v>
          </cell>
          <cell r="K2188" t="e">
            <v>#REF!</v>
          </cell>
        </row>
        <row r="2189">
          <cell r="C2189" t="str">
            <v>RLS</v>
          </cell>
          <cell r="K2189" t="e">
            <v>#REF!</v>
          </cell>
        </row>
        <row r="2190">
          <cell r="C2190" t="str">
            <v>RLS</v>
          </cell>
          <cell r="K2190" t="e">
            <v>#REF!</v>
          </cell>
        </row>
        <row r="2191">
          <cell r="C2191" t="str">
            <v>RLS</v>
          </cell>
          <cell r="K2191" t="e">
            <v>#REF!</v>
          </cell>
        </row>
        <row r="2192">
          <cell r="C2192" t="str">
            <v>RLS</v>
          </cell>
          <cell r="K2192" t="e">
            <v>#REF!</v>
          </cell>
        </row>
        <row r="2193">
          <cell r="C2193" t="str">
            <v>RLS</v>
          </cell>
          <cell r="K2193" t="e">
            <v>#REF!</v>
          </cell>
        </row>
        <row r="2194">
          <cell r="C2194" t="str">
            <v>RLS</v>
          </cell>
          <cell r="K2194" t="e">
            <v>#REF!</v>
          </cell>
        </row>
        <row r="2195">
          <cell r="C2195" t="str">
            <v>RLS</v>
          </cell>
          <cell r="K2195" t="e">
            <v>#REF!</v>
          </cell>
        </row>
        <row r="2196">
          <cell r="C2196" t="str">
            <v>RLS</v>
          </cell>
          <cell r="K2196" t="e">
            <v>#REF!</v>
          </cell>
        </row>
        <row r="2197">
          <cell r="C2197" t="str">
            <v>RLS</v>
          </cell>
          <cell r="K2197" t="e">
            <v>#REF!</v>
          </cell>
        </row>
        <row r="2198">
          <cell r="C2198" t="str">
            <v>RLS</v>
          </cell>
          <cell r="K2198" t="e">
            <v>#REF!</v>
          </cell>
        </row>
        <row r="2199">
          <cell r="C2199" t="str">
            <v>RLS</v>
          </cell>
          <cell r="K2199" t="e">
            <v>#REF!</v>
          </cell>
        </row>
        <row r="2200">
          <cell r="C2200" t="str">
            <v>RLS</v>
          </cell>
          <cell r="K2200" t="e">
            <v>#REF!</v>
          </cell>
        </row>
        <row r="2201">
          <cell r="C2201" t="str">
            <v>RLS</v>
          </cell>
          <cell r="K2201" t="e">
            <v>#REF!</v>
          </cell>
        </row>
        <row r="2202">
          <cell r="C2202" t="str">
            <v>RLS</v>
          </cell>
          <cell r="K2202" t="e">
            <v>#REF!</v>
          </cell>
        </row>
        <row r="2203">
          <cell r="C2203" t="str">
            <v>RLS</v>
          </cell>
          <cell r="K2203" t="e">
            <v>#REF!</v>
          </cell>
        </row>
        <row r="2204">
          <cell r="C2204" t="str">
            <v>RLS</v>
          </cell>
          <cell r="K2204" t="e">
            <v>#REF!</v>
          </cell>
        </row>
        <row r="2205">
          <cell r="C2205" t="str">
            <v>RLS</v>
          </cell>
          <cell r="K2205" t="e">
            <v>#REF!</v>
          </cell>
        </row>
        <row r="2206">
          <cell r="C2206" t="str">
            <v>RLS</v>
          </cell>
          <cell r="K2206" t="e">
            <v>#REF!</v>
          </cell>
        </row>
        <row r="2207">
          <cell r="C2207" t="str">
            <v>RLS</v>
          </cell>
          <cell r="K2207" t="e">
            <v>#REF!</v>
          </cell>
        </row>
        <row r="2208">
          <cell r="C2208" t="str">
            <v>RLS</v>
          </cell>
          <cell r="K2208" t="e">
            <v>#REF!</v>
          </cell>
        </row>
        <row r="2209">
          <cell r="C2209" t="str">
            <v>RLS</v>
          </cell>
          <cell r="K2209" t="e">
            <v>#REF!</v>
          </cell>
        </row>
        <row r="2210">
          <cell r="C2210" t="str">
            <v>RLS</v>
          </cell>
          <cell r="K2210" t="e">
            <v>#REF!</v>
          </cell>
        </row>
        <row r="2211">
          <cell r="C2211" t="str">
            <v>RLS</v>
          </cell>
          <cell r="K2211" t="e">
            <v>#REF!</v>
          </cell>
        </row>
        <row r="2212">
          <cell r="C2212" t="str">
            <v>RLS</v>
          </cell>
          <cell r="K2212" t="e">
            <v>#REF!</v>
          </cell>
        </row>
        <row r="2213">
          <cell r="C2213" t="str">
            <v>RLS</v>
          </cell>
          <cell r="K2213" t="e">
            <v>#REF!</v>
          </cell>
        </row>
        <row r="2214">
          <cell r="C2214" t="str">
            <v>RLS</v>
          </cell>
          <cell r="K2214" t="e">
            <v>#REF!</v>
          </cell>
        </row>
        <row r="2215">
          <cell r="C2215" t="str">
            <v>RLS</v>
          </cell>
          <cell r="K2215" t="e">
            <v>#REF!</v>
          </cell>
        </row>
        <row r="2216">
          <cell r="C2216" t="str">
            <v>RLS</v>
          </cell>
          <cell r="K2216" t="e">
            <v>#REF!</v>
          </cell>
        </row>
        <row r="2217">
          <cell r="C2217" t="str">
            <v>RLS</v>
          </cell>
          <cell r="K2217" t="e">
            <v>#REF!</v>
          </cell>
        </row>
        <row r="2218">
          <cell r="C2218" t="str">
            <v>RLS</v>
          </cell>
          <cell r="K2218" t="e">
            <v>#REF!</v>
          </cell>
        </row>
        <row r="2219">
          <cell r="C2219" t="str">
            <v>RLS</v>
          </cell>
          <cell r="K2219" t="e">
            <v>#REF!</v>
          </cell>
        </row>
        <row r="2220">
          <cell r="C2220" t="str">
            <v>RLS</v>
          </cell>
          <cell r="K2220" t="e">
            <v>#REF!</v>
          </cell>
        </row>
        <row r="2221">
          <cell r="C2221" t="str">
            <v>RLS</v>
          </cell>
          <cell r="K2221" t="e">
            <v>#REF!</v>
          </cell>
        </row>
        <row r="2222">
          <cell r="C2222" t="str">
            <v>RLS</v>
          </cell>
          <cell r="K2222" t="e">
            <v>#REF!</v>
          </cell>
        </row>
        <row r="2223">
          <cell r="C2223" t="str">
            <v>RLS</v>
          </cell>
          <cell r="K2223" t="e">
            <v>#REF!</v>
          </cell>
        </row>
        <row r="2224">
          <cell r="C2224" t="str">
            <v>RLS</v>
          </cell>
          <cell r="K2224" t="e">
            <v>#REF!</v>
          </cell>
        </row>
        <row r="2225">
          <cell r="C2225" t="str">
            <v>RLS</v>
          </cell>
          <cell r="K2225" t="e">
            <v>#REF!</v>
          </cell>
        </row>
        <row r="2226">
          <cell r="C2226" t="str">
            <v>RLS</v>
          </cell>
          <cell r="K2226" t="e">
            <v>#REF!</v>
          </cell>
        </row>
        <row r="2227">
          <cell r="C2227" t="str">
            <v>RLS</v>
          </cell>
          <cell r="K2227" t="e">
            <v>#REF!</v>
          </cell>
        </row>
        <row r="2228">
          <cell r="C2228" t="str">
            <v>RLS</v>
          </cell>
          <cell r="K2228" t="e">
            <v>#REF!</v>
          </cell>
        </row>
        <row r="2229">
          <cell r="C2229" t="str">
            <v>RLS</v>
          </cell>
          <cell r="K2229" t="e">
            <v>#REF!</v>
          </cell>
        </row>
        <row r="2230">
          <cell r="C2230" t="str">
            <v>RLS</v>
          </cell>
          <cell r="K2230" t="e">
            <v>#REF!</v>
          </cell>
        </row>
        <row r="2231">
          <cell r="C2231" t="str">
            <v>RLS</v>
          </cell>
          <cell r="K2231" t="e">
            <v>#REF!</v>
          </cell>
        </row>
        <row r="2232">
          <cell r="C2232" t="str">
            <v>RLS</v>
          </cell>
          <cell r="K2232" t="e">
            <v>#REF!</v>
          </cell>
        </row>
        <row r="2233">
          <cell r="C2233" t="str">
            <v>RLS</v>
          </cell>
          <cell r="K2233" t="e">
            <v>#REF!</v>
          </cell>
        </row>
        <row r="2234">
          <cell r="C2234" t="str">
            <v>RLS</v>
          </cell>
          <cell r="K2234" t="e">
            <v>#REF!</v>
          </cell>
        </row>
        <row r="2235">
          <cell r="C2235" t="str">
            <v>RLS</v>
          </cell>
          <cell r="K2235" t="e">
            <v>#REF!</v>
          </cell>
        </row>
        <row r="2236">
          <cell r="C2236" t="str">
            <v>RLS</v>
          </cell>
          <cell r="K2236" t="e">
            <v>#REF!</v>
          </cell>
        </row>
        <row r="2237">
          <cell r="C2237" t="str">
            <v>RLS</v>
          </cell>
          <cell r="K2237" t="e">
            <v>#REF!</v>
          </cell>
        </row>
        <row r="2238">
          <cell r="C2238" t="str">
            <v>RLS</v>
          </cell>
          <cell r="K2238" t="e">
            <v>#REF!</v>
          </cell>
        </row>
        <row r="2239">
          <cell r="C2239" t="str">
            <v>RLS</v>
          </cell>
          <cell r="K2239" t="e">
            <v>#REF!</v>
          </cell>
        </row>
        <row r="2240">
          <cell r="C2240" t="str">
            <v>RLS</v>
          </cell>
          <cell r="K2240" t="e">
            <v>#REF!</v>
          </cell>
        </row>
        <row r="2241">
          <cell r="C2241" t="str">
            <v>RLS</v>
          </cell>
          <cell r="K2241" t="e">
            <v>#REF!</v>
          </cell>
        </row>
        <row r="2242">
          <cell r="C2242" t="str">
            <v>RLS</v>
          </cell>
          <cell r="K2242" t="e">
            <v>#REF!</v>
          </cell>
        </row>
        <row r="2243">
          <cell r="C2243" t="str">
            <v>RLS</v>
          </cell>
          <cell r="K2243" t="e">
            <v>#REF!</v>
          </cell>
        </row>
        <row r="2244">
          <cell r="C2244" t="str">
            <v>RLS</v>
          </cell>
          <cell r="K2244" t="e">
            <v>#REF!</v>
          </cell>
        </row>
        <row r="2245">
          <cell r="C2245" t="str">
            <v>RLS</v>
          </cell>
          <cell r="K2245" t="e">
            <v>#REF!</v>
          </cell>
        </row>
        <row r="2246">
          <cell r="C2246" t="str">
            <v>RLS</v>
          </cell>
          <cell r="K2246" t="e">
            <v>#REF!</v>
          </cell>
        </row>
        <row r="2247">
          <cell r="C2247" t="str">
            <v>RLS</v>
          </cell>
          <cell r="K2247" t="e">
            <v>#REF!</v>
          </cell>
        </row>
        <row r="2248">
          <cell r="C2248" t="str">
            <v>RLS</v>
          </cell>
          <cell r="K2248" t="e">
            <v>#REF!</v>
          </cell>
        </row>
        <row r="2249">
          <cell r="C2249" t="str">
            <v>RLS</v>
          </cell>
          <cell r="K2249" t="e">
            <v>#REF!</v>
          </cell>
        </row>
        <row r="2250">
          <cell r="C2250" t="str">
            <v>RLS</v>
          </cell>
          <cell r="K2250" t="e">
            <v>#REF!</v>
          </cell>
        </row>
        <row r="2251">
          <cell r="C2251" t="str">
            <v>RLS</v>
          </cell>
          <cell r="K2251" t="e">
            <v>#REF!</v>
          </cell>
        </row>
        <row r="2252">
          <cell r="C2252" t="str">
            <v>RLS</v>
          </cell>
          <cell r="K2252" t="e">
            <v>#REF!</v>
          </cell>
        </row>
        <row r="2253">
          <cell r="C2253" t="str">
            <v>RLS</v>
          </cell>
          <cell r="K2253" t="e">
            <v>#REF!</v>
          </cell>
        </row>
        <row r="2254">
          <cell r="C2254" t="str">
            <v>RLS</v>
          </cell>
          <cell r="K2254" t="e">
            <v>#REF!</v>
          </cell>
        </row>
        <row r="2255">
          <cell r="C2255" t="str">
            <v>RLS</v>
          </cell>
          <cell r="K2255" t="e">
            <v>#REF!</v>
          </cell>
        </row>
        <row r="2256">
          <cell r="C2256" t="str">
            <v>RLS</v>
          </cell>
          <cell r="K2256" t="e">
            <v>#REF!</v>
          </cell>
        </row>
        <row r="2257">
          <cell r="C2257" t="str">
            <v>RLS</v>
          </cell>
          <cell r="K2257" t="e">
            <v>#REF!</v>
          </cell>
        </row>
        <row r="2258">
          <cell r="C2258" t="str">
            <v>RLS</v>
          </cell>
          <cell r="K2258" t="e">
            <v>#REF!</v>
          </cell>
        </row>
        <row r="2259">
          <cell r="C2259" t="str">
            <v>RLS</v>
          </cell>
          <cell r="K2259" t="e">
            <v>#REF!</v>
          </cell>
        </row>
        <row r="2260">
          <cell r="C2260" t="str">
            <v>RLS</v>
          </cell>
          <cell r="K2260" t="e">
            <v>#REF!</v>
          </cell>
        </row>
        <row r="2261">
          <cell r="C2261" t="str">
            <v>RLS</v>
          </cell>
          <cell r="K2261" t="e">
            <v>#REF!</v>
          </cell>
        </row>
        <row r="2262">
          <cell r="C2262" t="str">
            <v>RLS</v>
          </cell>
          <cell r="K2262" t="e">
            <v>#REF!</v>
          </cell>
        </row>
        <row r="2263">
          <cell r="C2263" t="str">
            <v>RLS</v>
          </cell>
          <cell r="K2263" t="e">
            <v>#REF!</v>
          </cell>
        </row>
        <row r="2264">
          <cell r="C2264" t="str">
            <v>RLS</v>
          </cell>
          <cell r="K2264" t="e">
            <v>#REF!</v>
          </cell>
        </row>
        <row r="2265">
          <cell r="C2265" t="str">
            <v>RLS</v>
          </cell>
          <cell r="K2265" t="e">
            <v>#REF!</v>
          </cell>
        </row>
        <row r="2266">
          <cell r="C2266" t="str">
            <v>RLS</v>
          </cell>
          <cell r="K2266" t="e">
            <v>#REF!</v>
          </cell>
        </row>
        <row r="2267">
          <cell r="C2267" t="str">
            <v>RLS</v>
          </cell>
          <cell r="K2267" t="e">
            <v>#REF!</v>
          </cell>
        </row>
        <row r="2268">
          <cell r="C2268" t="str">
            <v>DSK</v>
          </cell>
          <cell r="K2268" t="e">
            <v>#REF!</v>
          </cell>
        </row>
        <row r="2269">
          <cell r="C2269" t="str">
            <v>DSK</v>
          </cell>
          <cell r="K2269" t="e">
            <v>#REF!</v>
          </cell>
        </row>
        <row r="2270">
          <cell r="C2270" t="str">
            <v>LS</v>
          </cell>
          <cell r="K2270" t="e">
            <v>#REF!</v>
          </cell>
        </row>
        <row r="2271">
          <cell r="C2271" t="str">
            <v>LS</v>
          </cell>
          <cell r="K2271" t="e">
            <v>#REF!</v>
          </cell>
        </row>
        <row r="2272">
          <cell r="C2272" t="str">
            <v>LS</v>
          </cell>
          <cell r="K2272" t="e">
            <v>#REF!</v>
          </cell>
        </row>
        <row r="2273">
          <cell r="C2273" t="str">
            <v>LS</v>
          </cell>
          <cell r="K2273" t="e">
            <v>#REF!</v>
          </cell>
        </row>
        <row r="2274">
          <cell r="C2274" t="str">
            <v>LS</v>
          </cell>
          <cell r="K2274" t="e">
            <v>#REF!</v>
          </cell>
        </row>
        <row r="2275">
          <cell r="C2275" t="str">
            <v>LS</v>
          </cell>
          <cell r="K2275" t="e">
            <v>#REF!</v>
          </cell>
        </row>
        <row r="2276">
          <cell r="C2276" t="str">
            <v>LS</v>
          </cell>
          <cell r="K2276" t="e">
            <v>#REF!</v>
          </cell>
        </row>
        <row r="2277">
          <cell r="C2277" t="str">
            <v>LS</v>
          </cell>
          <cell r="K2277" t="e">
            <v>#REF!</v>
          </cell>
        </row>
        <row r="2278">
          <cell r="C2278" t="str">
            <v>LS</v>
          </cell>
          <cell r="K2278" t="e">
            <v>#REF!</v>
          </cell>
        </row>
        <row r="2279">
          <cell r="C2279" t="str">
            <v>LS</v>
          </cell>
          <cell r="K2279" t="e">
            <v>#REF!</v>
          </cell>
        </row>
        <row r="2280">
          <cell r="C2280" t="str">
            <v>LS</v>
          </cell>
          <cell r="K2280" t="e">
            <v>#REF!</v>
          </cell>
        </row>
        <row r="2281">
          <cell r="C2281" t="str">
            <v>LS</v>
          </cell>
          <cell r="K2281" t="e">
            <v>#REF!</v>
          </cell>
        </row>
        <row r="2282">
          <cell r="C2282" t="str">
            <v>LS</v>
          </cell>
          <cell r="K2282" t="e">
            <v>#REF!</v>
          </cell>
        </row>
        <row r="2283">
          <cell r="C2283" t="str">
            <v>LS</v>
          </cell>
          <cell r="K2283" t="e">
            <v>#REF!</v>
          </cell>
        </row>
        <row r="2284">
          <cell r="C2284" t="str">
            <v>LS</v>
          </cell>
          <cell r="K2284" t="e">
            <v>#REF!</v>
          </cell>
        </row>
        <row r="2285">
          <cell r="C2285" t="str">
            <v>LS</v>
          </cell>
          <cell r="K2285" t="e">
            <v>#REF!</v>
          </cell>
        </row>
        <row r="2286">
          <cell r="C2286" t="str">
            <v>LS</v>
          </cell>
          <cell r="K2286" t="e">
            <v>#REF!</v>
          </cell>
        </row>
        <row r="2287">
          <cell r="C2287" t="str">
            <v>LS</v>
          </cell>
          <cell r="K2287" t="e">
            <v>#REF!</v>
          </cell>
        </row>
        <row r="2288">
          <cell r="C2288" t="str">
            <v>LS</v>
          </cell>
          <cell r="K2288" t="e">
            <v>#REF!</v>
          </cell>
        </row>
        <row r="2289">
          <cell r="C2289" t="str">
            <v>LS</v>
          </cell>
          <cell r="K2289" t="e">
            <v>#REF!</v>
          </cell>
        </row>
        <row r="2290">
          <cell r="C2290" t="str">
            <v>LS</v>
          </cell>
          <cell r="K2290" t="e">
            <v>#REF!</v>
          </cell>
        </row>
        <row r="2291">
          <cell r="C2291" t="str">
            <v>LS</v>
          </cell>
          <cell r="K2291" t="e">
            <v>#REF!</v>
          </cell>
        </row>
        <row r="2292">
          <cell r="C2292" t="str">
            <v>LS</v>
          </cell>
          <cell r="K2292" t="e">
            <v>#REF!</v>
          </cell>
        </row>
        <row r="2293">
          <cell r="C2293" t="str">
            <v>LS</v>
          </cell>
          <cell r="K2293" t="e">
            <v>#REF!</v>
          </cell>
        </row>
        <row r="2294">
          <cell r="C2294" t="str">
            <v>LS</v>
          </cell>
          <cell r="K2294" t="e">
            <v>#REF!</v>
          </cell>
        </row>
        <row r="2295">
          <cell r="C2295" t="str">
            <v>LS</v>
          </cell>
          <cell r="K2295" t="e">
            <v>#REF!</v>
          </cell>
        </row>
        <row r="2296">
          <cell r="C2296" t="str">
            <v>LS</v>
          </cell>
          <cell r="K2296" t="e">
            <v>#REF!</v>
          </cell>
        </row>
        <row r="2297">
          <cell r="C2297" t="str">
            <v>LS</v>
          </cell>
          <cell r="K2297" t="e">
            <v>#REF!</v>
          </cell>
        </row>
        <row r="2298">
          <cell r="C2298" t="str">
            <v>LS</v>
          </cell>
          <cell r="K2298" t="e">
            <v>#REF!</v>
          </cell>
        </row>
        <row r="2299">
          <cell r="C2299" t="str">
            <v>LS</v>
          </cell>
          <cell r="K2299" t="e">
            <v>#REF!</v>
          </cell>
        </row>
        <row r="2300">
          <cell r="C2300" t="str">
            <v>LS</v>
          </cell>
          <cell r="K2300" t="e">
            <v>#REF!</v>
          </cell>
        </row>
        <row r="2301">
          <cell r="C2301" t="str">
            <v>LS</v>
          </cell>
          <cell r="K2301" t="e">
            <v>#REF!</v>
          </cell>
        </row>
        <row r="2302">
          <cell r="C2302" t="str">
            <v>LS</v>
          </cell>
          <cell r="K2302" t="e">
            <v>#REF!</v>
          </cell>
        </row>
        <row r="2303">
          <cell r="C2303" t="str">
            <v>LS</v>
          </cell>
          <cell r="K2303" t="e">
            <v>#REF!</v>
          </cell>
        </row>
        <row r="2304">
          <cell r="C2304" t="str">
            <v>LS</v>
          </cell>
          <cell r="K2304" t="e">
            <v>#REF!</v>
          </cell>
        </row>
        <row r="2305">
          <cell r="C2305" t="str">
            <v>LS</v>
          </cell>
          <cell r="K2305" t="e">
            <v>#REF!</v>
          </cell>
        </row>
        <row r="2306">
          <cell r="C2306" t="str">
            <v>LS</v>
          </cell>
          <cell r="K2306" t="e">
            <v>#REF!</v>
          </cell>
        </row>
        <row r="2307">
          <cell r="C2307" t="str">
            <v>LS</v>
          </cell>
          <cell r="K2307" t="e">
            <v>#REF!</v>
          </cell>
        </row>
        <row r="2308">
          <cell r="C2308" t="str">
            <v>LS</v>
          </cell>
          <cell r="K2308" t="e">
            <v>#REF!</v>
          </cell>
        </row>
        <row r="2309">
          <cell r="C2309" t="str">
            <v>LS</v>
          </cell>
          <cell r="K2309" t="e">
            <v>#REF!</v>
          </cell>
        </row>
        <row r="2310">
          <cell r="C2310" t="str">
            <v>LS</v>
          </cell>
          <cell r="K2310" t="e">
            <v>#REF!</v>
          </cell>
        </row>
        <row r="2311">
          <cell r="C2311" t="str">
            <v>LS</v>
          </cell>
          <cell r="K2311" t="e">
            <v>#REF!</v>
          </cell>
        </row>
        <row r="2312">
          <cell r="C2312" t="str">
            <v>LS</v>
          </cell>
          <cell r="K2312" t="e">
            <v>#REF!</v>
          </cell>
        </row>
        <row r="2313">
          <cell r="C2313" t="str">
            <v>LS</v>
          </cell>
          <cell r="K2313" t="e">
            <v>#REF!</v>
          </cell>
        </row>
        <row r="2314">
          <cell r="C2314" t="str">
            <v>LS</v>
          </cell>
          <cell r="K2314" t="e">
            <v>#REF!</v>
          </cell>
        </row>
        <row r="2315">
          <cell r="C2315" t="str">
            <v>LS</v>
          </cell>
          <cell r="K2315" t="e">
            <v>#REF!</v>
          </cell>
        </row>
        <row r="2316">
          <cell r="C2316" t="str">
            <v>LS</v>
          </cell>
          <cell r="K2316" t="e">
            <v>#REF!</v>
          </cell>
        </row>
        <row r="2317">
          <cell r="C2317" t="str">
            <v>LS</v>
          </cell>
          <cell r="K2317" t="e">
            <v>#REF!</v>
          </cell>
        </row>
        <row r="2318">
          <cell r="C2318" t="str">
            <v>LS</v>
          </cell>
          <cell r="K2318" t="e">
            <v>#REF!</v>
          </cell>
        </row>
        <row r="2319">
          <cell r="C2319" t="str">
            <v>LS</v>
          </cell>
          <cell r="K2319" t="e">
            <v>#REF!</v>
          </cell>
        </row>
        <row r="2320">
          <cell r="C2320" t="str">
            <v>LS</v>
          </cell>
          <cell r="K2320" t="e">
            <v>#REF!</v>
          </cell>
        </row>
        <row r="2321">
          <cell r="C2321" t="str">
            <v>LS</v>
          </cell>
          <cell r="K2321" t="e">
            <v>#REF!</v>
          </cell>
        </row>
        <row r="2322">
          <cell r="C2322" t="str">
            <v>LS</v>
          </cell>
          <cell r="K2322" t="e">
            <v>#REF!</v>
          </cell>
        </row>
        <row r="2323">
          <cell r="C2323" t="str">
            <v>LS</v>
          </cell>
          <cell r="K2323" t="e">
            <v>#REF!</v>
          </cell>
        </row>
        <row r="2324">
          <cell r="C2324" t="str">
            <v>LS</v>
          </cell>
          <cell r="K2324" t="e">
            <v>#REF!</v>
          </cell>
        </row>
        <row r="2325">
          <cell r="C2325" t="str">
            <v>LS</v>
          </cell>
          <cell r="K2325" t="e">
            <v>#REF!</v>
          </cell>
        </row>
        <row r="2326">
          <cell r="C2326" t="str">
            <v>RLS</v>
          </cell>
          <cell r="K2326" t="e">
            <v>#REF!</v>
          </cell>
        </row>
        <row r="2327">
          <cell r="C2327" t="str">
            <v>RLS</v>
          </cell>
          <cell r="K2327" t="e">
            <v>#REF!</v>
          </cell>
        </row>
        <row r="2328">
          <cell r="C2328" t="str">
            <v>RLS</v>
          </cell>
          <cell r="K2328" t="e">
            <v>#REF!</v>
          </cell>
        </row>
        <row r="2329">
          <cell r="C2329" t="str">
            <v>RLS</v>
          </cell>
          <cell r="K2329" t="e">
            <v>#REF!</v>
          </cell>
        </row>
        <row r="2330">
          <cell r="C2330" t="str">
            <v>RLS</v>
          </cell>
          <cell r="K2330" t="e">
            <v>#REF!</v>
          </cell>
        </row>
        <row r="2331">
          <cell r="C2331" t="str">
            <v>RLS</v>
          </cell>
          <cell r="K2331" t="e">
            <v>#REF!</v>
          </cell>
        </row>
        <row r="2332">
          <cell r="C2332" t="str">
            <v>RLS</v>
          </cell>
          <cell r="K2332" t="e">
            <v>#REF!</v>
          </cell>
        </row>
        <row r="2333">
          <cell r="C2333" t="str">
            <v>RLS</v>
          </cell>
          <cell r="K2333" t="e">
            <v>#REF!</v>
          </cell>
        </row>
        <row r="2334">
          <cell r="C2334" t="str">
            <v>RLS</v>
          </cell>
          <cell r="K2334" t="e">
            <v>#REF!</v>
          </cell>
        </row>
        <row r="2335">
          <cell r="C2335" t="str">
            <v>RLS</v>
          </cell>
          <cell r="K2335" t="e">
            <v>#REF!</v>
          </cell>
        </row>
        <row r="2336">
          <cell r="C2336" t="str">
            <v>RLS</v>
          </cell>
          <cell r="K2336" t="e">
            <v>#REF!</v>
          </cell>
        </row>
        <row r="2337">
          <cell r="C2337" t="str">
            <v>RLS</v>
          </cell>
          <cell r="K2337" t="e">
            <v>#REF!</v>
          </cell>
        </row>
        <row r="2338">
          <cell r="C2338" t="str">
            <v>RLS</v>
          </cell>
          <cell r="K2338" t="e">
            <v>#REF!</v>
          </cell>
        </row>
        <row r="2339">
          <cell r="C2339" t="str">
            <v>RLS</v>
          </cell>
          <cell r="K2339" t="e">
            <v>#REF!</v>
          </cell>
        </row>
        <row r="2340">
          <cell r="C2340" t="str">
            <v>RLS</v>
          </cell>
          <cell r="K2340" t="e">
            <v>#REF!</v>
          </cell>
        </row>
        <row r="2341">
          <cell r="C2341" t="str">
            <v>RLS</v>
          </cell>
          <cell r="K2341" t="e">
            <v>#REF!</v>
          </cell>
        </row>
        <row r="2342">
          <cell r="C2342" t="str">
            <v>RLS</v>
          </cell>
          <cell r="K2342" t="e">
            <v>#REF!</v>
          </cell>
        </row>
        <row r="2343">
          <cell r="C2343" t="str">
            <v>RLS</v>
          </cell>
          <cell r="K2343" t="e">
            <v>#REF!</v>
          </cell>
        </row>
        <row r="2344">
          <cell r="C2344" t="str">
            <v>RLS</v>
          </cell>
          <cell r="K2344" t="e">
            <v>#REF!</v>
          </cell>
        </row>
        <row r="2345">
          <cell r="C2345" t="str">
            <v>RLS</v>
          </cell>
          <cell r="K2345" t="e">
            <v>#REF!</v>
          </cell>
        </row>
        <row r="2346">
          <cell r="C2346" t="str">
            <v>RLS</v>
          </cell>
          <cell r="K2346" t="e">
            <v>#REF!</v>
          </cell>
        </row>
        <row r="2347">
          <cell r="C2347" t="str">
            <v>RLS</v>
          </cell>
          <cell r="K2347" t="e">
            <v>#REF!</v>
          </cell>
        </row>
        <row r="2348">
          <cell r="C2348" t="str">
            <v>RLS</v>
          </cell>
          <cell r="K2348" t="e">
            <v>#REF!</v>
          </cell>
        </row>
        <row r="2349">
          <cell r="C2349" t="str">
            <v>RLS</v>
          </cell>
          <cell r="K2349" t="e">
            <v>#REF!</v>
          </cell>
        </row>
        <row r="2350">
          <cell r="C2350" t="str">
            <v>RLS</v>
          </cell>
          <cell r="K2350" t="e">
            <v>#REF!</v>
          </cell>
        </row>
        <row r="2351">
          <cell r="C2351" t="str">
            <v>RLS</v>
          </cell>
          <cell r="K2351" t="e">
            <v>#REF!</v>
          </cell>
        </row>
        <row r="2352">
          <cell r="C2352" t="str">
            <v>RLS</v>
          </cell>
          <cell r="K2352" t="e">
            <v>#REF!</v>
          </cell>
        </row>
        <row r="2353">
          <cell r="C2353" t="str">
            <v>RLS</v>
          </cell>
          <cell r="K2353" t="e">
            <v>#REF!</v>
          </cell>
        </row>
        <row r="2354">
          <cell r="C2354" t="str">
            <v>RLS</v>
          </cell>
          <cell r="K2354" t="e">
            <v>#REF!</v>
          </cell>
        </row>
        <row r="2355">
          <cell r="C2355" t="str">
            <v>RLS</v>
          </cell>
          <cell r="K2355" t="e">
            <v>#REF!</v>
          </cell>
        </row>
        <row r="2356">
          <cell r="C2356" t="str">
            <v>RLS</v>
          </cell>
          <cell r="K2356" t="e">
            <v>#REF!</v>
          </cell>
        </row>
        <row r="2357">
          <cell r="C2357" t="str">
            <v>RLS</v>
          </cell>
          <cell r="K2357" t="e">
            <v>#REF!</v>
          </cell>
        </row>
        <row r="2358">
          <cell r="C2358" t="str">
            <v>RLS</v>
          </cell>
          <cell r="K2358" t="e">
            <v>#REF!</v>
          </cell>
        </row>
        <row r="2359">
          <cell r="C2359" t="str">
            <v>RLS</v>
          </cell>
          <cell r="K2359" t="e">
            <v>#REF!</v>
          </cell>
        </row>
        <row r="2360">
          <cell r="C2360" t="str">
            <v>RLS</v>
          </cell>
          <cell r="K2360" t="e">
            <v>#REF!</v>
          </cell>
        </row>
        <row r="2361">
          <cell r="C2361" t="str">
            <v>RLS</v>
          </cell>
          <cell r="K2361" t="e">
            <v>#REF!</v>
          </cell>
        </row>
        <row r="2362">
          <cell r="C2362" t="str">
            <v>RLS</v>
          </cell>
          <cell r="K2362" t="e">
            <v>#REF!</v>
          </cell>
        </row>
        <row r="2363">
          <cell r="C2363" t="str">
            <v>RLS</v>
          </cell>
          <cell r="K2363" t="e">
            <v>#REF!</v>
          </cell>
        </row>
        <row r="2364">
          <cell r="C2364" t="str">
            <v>RLS</v>
          </cell>
          <cell r="K2364" t="e">
            <v>#REF!</v>
          </cell>
        </row>
        <row r="2365">
          <cell r="C2365" t="str">
            <v>RLS</v>
          </cell>
          <cell r="K2365" t="e">
            <v>#REF!</v>
          </cell>
        </row>
        <row r="2366">
          <cell r="C2366" t="str">
            <v>RLS</v>
          </cell>
          <cell r="K2366" t="e">
            <v>#REF!</v>
          </cell>
        </row>
        <row r="2367">
          <cell r="C2367" t="str">
            <v>RLS</v>
          </cell>
          <cell r="K2367" t="e">
            <v>#REF!</v>
          </cell>
        </row>
        <row r="2368">
          <cell r="C2368" t="str">
            <v>RLS</v>
          </cell>
          <cell r="K2368" t="e">
            <v>#REF!</v>
          </cell>
        </row>
        <row r="2369">
          <cell r="C2369" t="str">
            <v>RLS</v>
          </cell>
          <cell r="K2369" t="e">
            <v>#REF!</v>
          </cell>
        </row>
        <row r="2370">
          <cell r="C2370" t="str">
            <v>RLS</v>
          </cell>
          <cell r="K2370" t="e">
            <v>#REF!</v>
          </cell>
        </row>
        <row r="2371">
          <cell r="C2371" t="str">
            <v>RLS</v>
          </cell>
          <cell r="K2371" t="e">
            <v>#REF!</v>
          </cell>
        </row>
        <row r="2372">
          <cell r="C2372" t="str">
            <v>RLS</v>
          </cell>
          <cell r="K2372" t="e">
            <v>#REF!</v>
          </cell>
        </row>
        <row r="2373">
          <cell r="C2373" t="str">
            <v>RLS</v>
          </cell>
          <cell r="K2373" t="e">
            <v>#REF!</v>
          </cell>
        </row>
        <row r="2374">
          <cell r="C2374" t="str">
            <v>RLS</v>
          </cell>
          <cell r="K2374" t="e">
            <v>#REF!</v>
          </cell>
        </row>
        <row r="2375">
          <cell r="C2375" t="str">
            <v>RLS</v>
          </cell>
          <cell r="K2375" t="e">
            <v>#REF!</v>
          </cell>
        </row>
        <row r="2376">
          <cell r="C2376" t="str">
            <v>RLS</v>
          </cell>
          <cell r="K2376" t="e">
            <v>#REF!</v>
          </cell>
        </row>
        <row r="2377">
          <cell r="C2377" t="str">
            <v>RLS</v>
          </cell>
          <cell r="K2377" t="e">
            <v>#REF!</v>
          </cell>
        </row>
        <row r="2378">
          <cell r="C2378" t="str">
            <v>RLS</v>
          </cell>
          <cell r="K2378" t="e">
            <v>#REF!</v>
          </cell>
        </row>
        <row r="2379">
          <cell r="C2379" t="str">
            <v>RLS</v>
          </cell>
          <cell r="K2379" t="e">
            <v>#REF!</v>
          </cell>
        </row>
        <row r="2380">
          <cell r="C2380" t="str">
            <v>RLS</v>
          </cell>
          <cell r="K2380" t="e">
            <v>#REF!</v>
          </cell>
        </row>
        <row r="2381">
          <cell r="C2381" t="str">
            <v>RLS</v>
          </cell>
          <cell r="K2381" t="e">
            <v>#REF!</v>
          </cell>
        </row>
        <row r="2382">
          <cell r="C2382" t="str">
            <v>RLS</v>
          </cell>
          <cell r="K2382" t="e">
            <v>#REF!</v>
          </cell>
        </row>
        <row r="2383">
          <cell r="C2383" t="str">
            <v>RLS</v>
          </cell>
          <cell r="K2383" t="e">
            <v>#REF!</v>
          </cell>
        </row>
        <row r="2384">
          <cell r="C2384" t="str">
            <v>RLS</v>
          </cell>
          <cell r="K2384" t="e">
            <v>#REF!</v>
          </cell>
        </row>
        <row r="2385">
          <cell r="C2385" t="str">
            <v>RLS</v>
          </cell>
          <cell r="K2385" t="e">
            <v>#REF!</v>
          </cell>
        </row>
        <row r="2386">
          <cell r="C2386" t="str">
            <v>RLS</v>
          </cell>
          <cell r="K2386" t="e">
            <v>#REF!</v>
          </cell>
        </row>
        <row r="2387">
          <cell r="C2387" t="str">
            <v>RLS</v>
          </cell>
          <cell r="K2387" t="e">
            <v>#REF!</v>
          </cell>
        </row>
        <row r="2388">
          <cell r="C2388" t="str">
            <v>RLS</v>
          </cell>
          <cell r="K2388" t="e">
            <v>#REF!</v>
          </cell>
        </row>
        <row r="2389">
          <cell r="C2389" t="str">
            <v>RLS</v>
          </cell>
          <cell r="K2389" t="e">
            <v>#REF!</v>
          </cell>
        </row>
        <row r="2390">
          <cell r="C2390" t="str">
            <v>RLS</v>
          </cell>
          <cell r="K2390" t="e">
            <v>#REF!</v>
          </cell>
        </row>
        <row r="2391">
          <cell r="C2391" t="str">
            <v>RLS</v>
          </cell>
          <cell r="K2391" t="e">
            <v>#REF!</v>
          </cell>
        </row>
        <row r="2392">
          <cell r="C2392" t="str">
            <v>RLS</v>
          </cell>
          <cell r="K2392" t="e">
            <v>#REF!</v>
          </cell>
        </row>
        <row r="2393">
          <cell r="C2393" t="str">
            <v>RLS</v>
          </cell>
          <cell r="K2393" t="e">
            <v>#REF!</v>
          </cell>
        </row>
        <row r="2394">
          <cell r="C2394" t="str">
            <v>RLS</v>
          </cell>
          <cell r="K2394" t="e">
            <v>#REF!</v>
          </cell>
        </row>
        <row r="2395">
          <cell r="C2395" t="str">
            <v>RLS</v>
          </cell>
          <cell r="K2395" t="e">
            <v>#REF!</v>
          </cell>
        </row>
        <row r="2396">
          <cell r="C2396" t="str">
            <v>RLS</v>
          </cell>
          <cell r="K2396" t="e">
            <v>#REF!</v>
          </cell>
        </row>
        <row r="2397">
          <cell r="C2397" t="str">
            <v>RLS</v>
          </cell>
          <cell r="K2397" t="e">
            <v>#REF!</v>
          </cell>
        </row>
        <row r="2398">
          <cell r="C2398" t="str">
            <v>RLS</v>
          </cell>
          <cell r="K2398" t="e">
            <v>#REF!</v>
          </cell>
        </row>
        <row r="2399">
          <cell r="C2399" t="str">
            <v>RLS</v>
          </cell>
          <cell r="K2399" t="e">
            <v>#REF!</v>
          </cell>
        </row>
        <row r="2400">
          <cell r="C2400" t="str">
            <v>RLS</v>
          </cell>
          <cell r="K2400" t="e">
            <v>#REF!</v>
          </cell>
        </row>
        <row r="2401">
          <cell r="C2401" t="str">
            <v>RLS</v>
          </cell>
          <cell r="K2401" t="e">
            <v>#REF!</v>
          </cell>
        </row>
        <row r="2402">
          <cell r="C2402" t="str">
            <v>RLS</v>
          </cell>
          <cell r="K2402" t="e">
            <v>#REF!</v>
          </cell>
        </row>
        <row r="2403">
          <cell r="C2403" t="str">
            <v>RLS</v>
          </cell>
          <cell r="K2403" t="e">
            <v>#REF!</v>
          </cell>
        </row>
        <row r="2404">
          <cell r="C2404" t="str">
            <v>RLS</v>
          </cell>
          <cell r="K2404" t="e">
            <v>#REF!</v>
          </cell>
        </row>
        <row r="2405">
          <cell r="C2405" t="str">
            <v>RLS</v>
          </cell>
          <cell r="K2405" t="e">
            <v>#REF!</v>
          </cell>
        </row>
        <row r="2406">
          <cell r="C2406" t="str">
            <v>RLS</v>
          </cell>
          <cell r="K2406" t="e">
            <v>#REF!</v>
          </cell>
        </row>
        <row r="2407">
          <cell r="C2407" t="str">
            <v>RLS</v>
          </cell>
          <cell r="K2407" t="e">
            <v>#REF!</v>
          </cell>
        </row>
        <row r="2408">
          <cell r="C2408" t="str">
            <v>RLS</v>
          </cell>
          <cell r="K2408" t="e">
            <v>#REF!</v>
          </cell>
        </row>
        <row r="2409">
          <cell r="C2409" t="str">
            <v>RLS</v>
          </cell>
          <cell r="K2409" t="e">
            <v>#REF!</v>
          </cell>
        </row>
        <row r="2410">
          <cell r="C2410" t="str">
            <v>RLS</v>
          </cell>
          <cell r="K2410" t="e">
            <v>#REF!</v>
          </cell>
        </row>
        <row r="2411">
          <cell r="C2411" t="str">
            <v>RLS</v>
          </cell>
          <cell r="K2411" t="e">
            <v>#REF!</v>
          </cell>
        </row>
        <row r="2412">
          <cell r="C2412" t="str">
            <v>RLS</v>
          </cell>
          <cell r="K2412" t="e">
            <v>#REF!</v>
          </cell>
        </row>
        <row r="2413">
          <cell r="C2413" t="str">
            <v>RLS</v>
          </cell>
          <cell r="K2413" t="e">
            <v>#REF!</v>
          </cell>
        </row>
        <row r="2414">
          <cell r="C2414" t="str">
            <v>RLS</v>
          </cell>
          <cell r="K2414" t="e">
            <v>#REF!</v>
          </cell>
        </row>
        <row r="2415">
          <cell r="C2415" t="str">
            <v>RLS</v>
          </cell>
          <cell r="K2415" t="e">
            <v>#REF!</v>
          </cell>
        </row>
        <row r="2416">
          <cell r="C2416" t="str">
            <v>RLS</v>
          </cell>
          <cell r="K2416" t="e">
            <v>#REF!</v>
          </cell>
        </row>
        <row r="2417">
          <cell r="C2417" t="str">
            <v>RLS</v>
          </cell>
          <cell r="K2417" t="e">
            <v>#REF!</v>
          </cell>
        </row>
        <row r="2418">
          <cell r="C2418" t="str">
            <v>RLS</v>
          </cell>
          <cell r="K2418" t="e">
            <v>#REF!</v>
          </cell>
        </row>
        <row r="2419">
          <cell r="C2419" t="str">
            <v>RLS</v>
          </cell>
          <cell r="K2419" t="e">
            <v>#REF!</v>
          </cell>
        </row>
        <row r="2420">
          <cell r="C2420" t="str">
            <v>RLS</v>
          </cell>
          <cell r="K2420" t="e">
            <v>#REF!</v>
          </cell>
        </row>
        <row r="2421">
          <cell r="C2421" t="str">
            <v>RLS</v>
          </cell>
          <cell r="K2421" t="e">
            <v>#REF!</v>
          </cell>
        </row>
        <row r="2422">
          <cell r="C2422" t="str">
            <v>RLS</v>
          </cell>
          <cell r="K2422" t="e">
            <v>#REF!</v>
          </cell>
        </row>
        <row r="2423">
          <cell r="C2423" t="str">
            <v>RLS</v>
          </cell>
          <cell r="K2423" t="e">
            <v>#REF!</v>
          </cell>
        </row>
        <row r="2424">
          <cell r="C2424" t="str">
            <v>RLS</v>
          </cell>
          <cell r="K2424" t="e">
            <v>#REF!</v>
          </cell>
        </row>
        <row r="2425">
          <cell r="C2425" t="str">
            <v>RLS</v>
          </cell>
          <cell r="K2425" t="e">
            <v>#REF!</v>
          </cell>
        </row>
        <row r="2426">
          <cell r="C2426" t="str">
            <v>RLS</v>
          </cell>
          <cell r="K2426" t="e">
            <v>#REF!</v>
          </cell>
        </row>
        <row r="2427">
          <cell r="C2427" t="str">
            <v>RLS</v>
          </cell>
          <cell r="K2427" t="e">
            <v>#REF!</v>
          </cell>
        </row>
        <row r="2428">
          <cell r="C2428" t="str">
            <v>RLS</v>
          </cell>
          <cell r="K2428" t="e">
            <v>#REF!</v>
          </cell>
        </row>
        <row r="2429">
          <cell r="C2429" t="str">
            <v>RLS</v>
          </cell>
          <cell r="K2429" t="e">
            <v>#REF!</v>
          </cell>
        </row>
        <row r="2430">
          <cell r="C2430" t="str">
            <v>RLS</v>
          </cell>
          <cell r="K2430" t="e">
            <v>#REF!</v>
          </cell>
        </row>
        <row r="2431">
          <cell r="C2431" t="str">
            <v>RLS</v>
          </cell>
          <cell r="K2431" t="e">
            <v>#REF!</v>
          </cell>
        </row>
        <row r="2432">
          <cell r="C2432" t="str">
            <v>RLS</v>
          </cell>
          <cell r="K2432" t="e">
            <v>#REF!</v>
          </cell>
        </row>
        <row r="2433">
          <cell r="C2433" t="str">
            <v>RLS</v>
          </cell>
          <cell r="K2433" t="e">
            <v>#REF!</v>
          </cell>
        </row>
        <row r="2434">
          <cell r="C2434" t="str">
            <v>RLS</v>
          </cell>
          <cell r="K2434" t="e">
            <v>#REF!</v>
          </cell>
        </row>
        <row r="2435">
          <cell r="C2435" t="str">
            <v>RLS</v>
          </cell>
          <cell r="K2435" t="e">
            <v>#REF!</v>
          </cell>
        </row>
        <row r="2436">
          <cell r="C2436" t="str">
            <v>RLS</v>
          </cell>
          <cell r="K2436" t="e">
            <v>#REF!</v>
          </cell>
        </row>
        <row r="2437">
          <cell r="C2437" t="str">
            <v>RLS</v>
          </cell>
          <cell r="K2437" t="e">
            <v>#REF!</v>
          </cell>
        </row>
        <row r="2438">
          <cell r="C2438" t="str">
            <v>RLS</v>
          </cell>
          <cell r="K2438" t="e">
            <v>#REF!</v>
          </cell>
        </row>
        <row r="2439">
          <cell r="C2439" t="str">
            <v>RLS</v>
          </cell>
          <cell r="K2439" t="e">
            <v>#REF!</v>
          </cell>
        </row>
        <row r="2440">
          <cell r="C2440" t="str">
            <v>RLS</v>
          </cell>
          <cell r="K2440" t="e">
            <v>#REF!</v>
          </cell>
        </row>
        <row r="2441">
          <cell r="C2441" t="str">
            <v>RLS</v>
          </cell>
          <cell r="K2441" t="e">
            <v>#REF!</v>
          </cell>
        </row>
        <row r="2442">
          <cell r="C2442" t="str">
            <v>RLS</v>
          </cell>
          <cell r="K2442" t="e">
            <v>#REF!</v>
          </cell>
        </row>
        <row r="2443">
          <cell r="C2443" t="str">
            <v>RLS</v>
          </cell>
          <cell r="K2443" t="e">
            <v>#REF!</v>
          </cell>
        </row>
        <row r="2444">
          <cell r="C2444" t="str">
            <v>RLS</v>
          </cell>
          <cell r="K2444" t="e">
            <v>#REF!</v>
          </cell>
        </row>
        <row r="2445">
          <cell r="C2445" t="str">
            <v>RLS</v>
          </cell>
          <cell r="K2445" t="e">
            <v>#REF!</v>
          </cell>
        </row>
        <row r="2446">
          <cell r="C2446" t="str">
            <v>RLS</v>
          </cell>
          <cell r="K2446" t="e">
            <v>#REF!</v>
          </cell>
        </row>
        <row r="2447">
          <cell r="C2447" t="str">
            <v>RLS</v>
          </cell>
          <cell r="K2447" t="e">
            <v>#REF!</v>
          </cell>
        </row>
        <row r="2448">
          <cell r="C2448" t="str">
            <v>RLS</v>
          </cell>
          <cell r="K2448" t="e">
            <v>#REF!</v>
          </cell>
        </row>
        <row r="2449">
          <cell r="C2449" t="str">
            <v>RLS</v>
          </cell>
          <cell r="K2449" t="e">
            <v>#REF!</v>
          </cell>
        </row>
        <row r="2450">
          <cell r="C2450" t="str">
            <v>RLS</v>
          </cell>
          <cell r="K2450" t="e">
            <v>#REF!</v>
          </cell>
        </row>
        <row r="2451">
          <cell r="C2451" t="str">
            <v>RLS</v>
          </cell>
          <cell r="K2451" t="e">
            <v>#REF!</v>
          </cell>
        </row>
        <row r="2452">
          <cell r="C2452" t="str">
            <v>RLS</v>
          </cell>
          <cell r="K2452" t="e">
            <v>#REF!</v>
          </cell>
        </row>
        <row r="2453">
          <cell r="C2453" t="str">
            <v>RLS</v>
          </cell>
          <cell r="K2453" t="e">
            <v>#REF!</v>
          </cell>
        </row>
        <row r="2454">
          <cell r="C2454" t="str">
            <v>RLS</v>
          </cell>
          <cell r="K2454" t="e">
            <v>#REF!</v>
          </cell>
        </row>
        <row r="2455">
          <cell r="C2455" t="str">
            <v>RLS</v>
          </cell>
          <cell r="K2455" t="e">
            <v>#REF!</v>
          </cell>
        </row>
        <row r="2456">
          <cell r="C2456" t="str">
            <v>RLS</v>
          </cell>
          <cell r="K2456" t="e">
            <v>#REF!</v>
          </cell>
        </row>
        <row r="2457">
          <cell r="C2457" t="str">
            <v>RLS</v>
          </cell>
          <cell r="K2457" t="e">
            <v>#REF!</v>
          </cell>
        </row>
        <row r="2458">
          <cell r="C2458" t="str">
            <v>RLS</v>
          </cell>
          <cell r="K2458" t="e">
            <v>#REF!</v>
          </cell>
        </row>
        <row r="2459">
          <cell r="C2459" t="str">
            <v>RLS</v>
          </cell>
          <cell r="K2459" t="e">
            <v>#REF!</v>
          </cell>
        </row>
        <row r="2460">
          <cell r="C2460" t="str">
            <v>RLS</v>
          </cell>
          <cell r="K2460" t="e">
            <v>#REF!</v>
          </cell>
        </row>
        <row r="2461">
          <cell r="C2461" t="str">
            <v>RLS</v>
          </cell>
          <cell r="K2461" t="e">
            <v>#REF!</v>
          </cell>
        </row>
        <row r="2462">
          <cell r="C2462" t="str">
            <v>RLS</v>
          </cell>
          <cell r="K2462" t="e">
            <v>#REF!</v>
          </cell>
        </row>
        <row r="2463">
          <cell r="C2463" t="str">
            <v>RLS</v>
          </cell>
          <cell r="K2463" t="e">
            <v>#REF!</v>
          </cell>
        </row>
        <row r="2464">
          <cell r="C2464" t="str">
            <v>RLS</v>
          </cell>
          <cell r="K2464" t="e">
            <v>#REF!</v>
          </cell>
        </row>
        <row r="2465">
          <cell r="C2465" t="str">
            <v>RLS</v>
          </cell>
          <cell r="K2465" t="e">
            <v>#REF!</v>
          </cell>
        </row>
        <row r="2466">
          <cell r="C2466" t="str">
            <v>RLS</v>
          </cell>
          <cell r="K2466" t="e">
            <v>#REF!</v>
          </cell>
        </row>
        <row r="2467">
          <cell r="C2467" t="str">
            <v>RLS</v>
          </cell>
          <cell r="K2467" t="e">
            <v>#REF!</v>
          </cell>
        </row>
        <row r="2468">
          <cell r="C2468" t="str">
            <v>RLS</v>
          </cell>
          <cell r="K2468" t="e">
            <v>#REF!</v>
          </cell>
        </row>
        <row r="2469">
          <cell r="C2469" t="str">
            <v>RLS</v>
          </cell>
          <cell r="K2469" t="e">
            <v>#REF!</v>
          </cell>
        </row>
        <row r="2470">
          <cell r="C2470" t="str">
            <v>RLS</v>
          </cell>
          <cell r="K2470" t="e">
            <v>#REF!</v>
          </cell>
        </row>
        <row r="2471">
          <cell r="C2471" t="str">
            <v>RLS</v>
          </cell>
          <cell r="K2471" t="e">
            <v>#REF!</v>
          </cell>
        </row>
        <row r="2472">
          <cell r="C2472" t="str">
            <v>RLS</v>
          </cell>
          <cell r="K2472" t="e">
            <v>#REF!</v>
          </cell>
        </row>
        <row r="2473">
          <cell r="C2473" t="str">
            <v>RLS</v>
          </cell>
          <cell r="K2473" t="e">
            <v>#REF!</v>
          </cell>
        </row>
        <row r="2474">
          <cell r="C2474" t="str">
            <v>RLS</v>
          </cell>
          <cell r="K2474" t="e">
            <v>#REF!</v>
          </cell>
        </row>
        <row r="2475">
          <cell r="C2475" t="str">
            <v>RLS</v>
          </cell>
          <cell r="K2475" t="e">
            <v>#REF!</v>
          </cell>
        </row>
        <row r="2476">
          <cell r="C2476" t="str">
            <v>RLS</v>
          </cell>
          <cell r="K2476" t="e">
            <v>#REF!</v>
          </cell>
        </row>
        <row r="2477">
          <cell r="C2477" t="str">
            <v>RLS</v>
          </cell>
          <cell r="K2477" t="e">
            <v>#REF!</v>
          </cell>
        </row>
        <row r="2478">
          <cell r="C2478" t="str">
            <v>RLS</v>
          </cell>
          <cell r="K2478" t="e">
            <v>#REF!</v>
          </cell>
        </row>
        <row r="2479">
          <cell r="C2479" t="str">
            <v>RLS</v>
          </cell>
          <cell r="K2479" t="e">
            <v>#REF!</v>
          </cell>
        </row>
        <row r="2480">
          <cell r="C2480" t="str">
            <v>RLS</v>
          </cell>
          <cell r="K2480" t="e">
            <v>#REF!</v>
          </cell>
        </row>
        <row r="2481">
          <cell r="C2481" t="str">
            <v>RLS</v>
          </cell>
          <cell r="K2481" t="e">
            <v>#REF!</v>
          </cell>
        </row>
        <row r="2482">
          <cell r="C2482" t="str">
            <v>RLS</v>
          </cell>
          <cell r="K2482" t="e">
            <v>#REF!</v>
          </cell>
        </row>
        <row r="2483">
          <cell r="C2483" t="str">
            <v>RLS</v>
          </cell>
          <cell r="K2483" t="e">
            <v>#REF!</v>
          </cell>
        </row>
        <row r="2484">
          <cell r="C2484" t="str">
            <v>RLS</v>
          </cell>
          <cell r="K2484" t="e">
            <v>#REF!</v>
          </cell>
        </row>
        <row r="2485">
          <cell r="C2485" t="str">
            <v>RLS</v>
          </cell>
          <cell r="K2485" t="e">
            <v>#REF!</v>
          </cell>
        </row>
        <row r="2486">
          <cell r="C2486" t="str">
            <v>RLS</v>
          </cell>
          <cell r="K2486" t="e">
            <v>#REF!</v>
          </cell>
        </row>
        <row r="2487">
          <cell r="C2487" t="str">
            <v>RLS</v>
          </cell>
          <cell r="K2487" t="e">
            <v>#REF!</v>
          </cell>
        </row>
        <row r="2488">
          <cell r="C2488" t="str">
            <v>RLS</v>
          </cell>
          <cell r="K2488" t="e">
            <v>#REF!</v>
          </cell>
        </row>
        <row r="2489">
          <cell r="C2489" t="str">
            <v>RLS</v>
          </cell>
          <cell r="K2489" t="e">
            <v>#REF!</v>
          </cell>
        </row>
        <row r="2490">
          <cell r="C2490" t="str">
            <v>RLS</v>
          </cell>
          <cell r="K2490" t="e">
            <v>#REF!</v>
          </cell>
        </row>
        <row r="2491">
          <cell r="C2491" t="str">
            <v>RLS</v>
          </cell>
          <cell r="K2491" t="e">
            <v>#REF!</v>
          </cell>
        </row>
        <row r="2492">
          <cell r="C2492" t="str">
            <v>RLS</v>
          </cell>
          <cell r="K2492" t="e">
            <v>#REF!</v>
          </cell>
        </row>
        <row r="2493">
          <cell r="C2493" t="str">
            <v>RLS</v>
          </cell>
          <cell r="K2493" t="e">
            <v>#REF!</v>
          </cell>
        </row>
        <row r="2494">
          <cell r="C2494" t="str">
            <v>RLS</v>
          </cell>
          <cell r="K2494" t="e">
            <v>#REF!</v>
          </cell>
        </row>
        <row r="2495">
          <cell r="C2495" t="str">
            <v>RLS</v>
          </cell>
          <cell r="K2495" t="e">
            <v>#REF!</v>
          </cell>
        </row>
        <row r="2496">
          <cell r="C2496" t="str">
            <v>RLS</v>
          </cell>
          <cell r="K2496" t="e">
            <v>#REF!</v>
          </cell>
        </row>
        <row r="2497">
          <cell r="C2497" t="str">
            <v>RLS</v>
          </cell>
          <cell r="K2497" t="e">
            <v>#REF!</v>
          </cell>
        </row>
        <row r="2498">
          <cell r="C2498" t="str">
            <v>RLS</v>
          </cell>
          <cell r="K2498" t="e">
            <v>#REF!</v>
          </cell>
        </row>
        <row r="2499">
          <cell r="C2499" t="str">
            <v>RLS</v>
          </cell>
          <cell r="K2499" t="e">
            <v>#REF!</v>
          </cell>
        </row>
        <row r="2500">
          <cell r="C2500" t="str">
            <v>RLS</v>
          </cell>
          <cell r="K2500" t="e">
            <v>#REF!</v>
          </cell>
        </row>
        <row r="2501">
          <cell r="C2501" t="str">
            <v>RLS</v>
          </cell>
          <cell r="K2501" t="e">
            <v>#REF!</v>
          </cell>
        </row>
        <row r="2502">
          <cell r="C2502" t="str">
            <v>RLS</v>
          </cell>
          <cell r="K2502" t="e">
            <v>#REF!</v>
          </cell>
        </row>
        <row r="2503">
          <cell r="C2503" t="str">
            <v>RLS</v>
          </cell>
          <cell r="K2503" t="e">
            <v>#REF!</v>
          </cell>
        </row>
        <row r="2504">
          <cell r="C2504" t="str">
            <v>RLS</v>
          </cell>
          <cell r="K2504" t="e">
            <v>#REF!</v>
          </cell>
        </row>
        <row r="2505">
          <cell r="C2505" t="str">
            <v>RLS</v>
          </cell>
          <cell r="K2505" t="e">
            <v>#REF!</v>
          </cell>
        </row>
        <row r="2506">
          <cell r="C2506" t="str">
            <v>RLS</v>
          </cell>
          <cell r="K2506" t="e">
            <v>#REF!</v>
          </cell>
        </row>
        <row r="2507">
          <cell r="C2507" t="str">
            <v>RLS</v>
          </cell>
          <cell r="K2507" t="e">
            <v>#REF!</v>
          </cell>
        </row>
        <row r="2508">
          <cell r="C2508" t="str">
            <v>RLS</v>
          </cell>
          <cell r="K2508" t="e">
            <v>#REF!</v>
          </cell>
        </row>
        <row r="2509">
          <cell r="C2509" t="str">
            <v>RLS</v>
          </cell>
          <cell r="K2509" t="e">
            <v>#REF!</v>
          </cell>
        </row>
        <row r="2510">
          <cell r="C2510" t="str">
            <v>RLS</v>
          </cell>
          <cell r="K2510" t="e">
            <v>#REF!</v>
          </cell>
        </row>
        <row r="2511">
          <cell r="C2511" t="str">
            <v>RLS</v>
          </cell>
          <cell r="K2511" t="e">
            <v>#REF!</v>
          </cell>
        </row>
        <row r="2512">
          <cell r="C2512" t="str">
            <v>RLS</v>
          </cell>
          <cell r="K2512" t="e">
            <v>#REF!</v>
          </cell>
        </row>
        <row r="2513">
          <cell r="C2513" t="str">
            <v>RLS</v>
          </cell>
          <cell r="K2513" t="e">
            <v>#REF!</v>
          </cell>
        </row>
        <row r="2514">
          <cell r="C2514" t="str">
            <v>RLS</v>
          </cell>
          <cell r="K2514" t="e">
            <v>#REF!</v>
          </cell>
        </row>
        <row r="2515">
          <cell r="C2515" t="str">
            <v>RLS</v>
          </cell>
          <cell r="K2515" t="e">
            <v>#REF!</v>
          </cell>
        </row>
        <row r="2516">
          <cell r="C2516" t="str">
            <v>RLS</v>
          </cell>
          <cell r="K2516" t="e">
            <v>#REF!</v>
          </cell>
        </row>
        <row r="2517">
          <cell r="C2517" t="str">
            <v>RLS</v>
          </cell>
          <cell r="K2517" t="e">
            <v>#REF!</v>
          </cell>
        </row>
        <row r="2518">
          <cell r="C2518" t="str">
            <v>RLS</v>
          </cell>
          <cell r="K2518" t="e">
            <v>#REF!</v>
          </cell>
        </row>
        <row r="2519">
          <cell r="C2519" t="str">
            <v>RLS</v>
          </cell>
          <cell r="K2519" t="e">
            <v>#REF!</v>
          </cell>
        </row>
        <row r="2520">
          <cell r="C2520" t="str">
            <v>RLS</v>
          </cell>
          <cell r="K2520" t="e">
            <v>#REF!</v>
          </cell>
        </row>
        <row r="2521">
          <cell r="C2521" t="str">
            <v>RLS</v>
          </cell>
          <cell r="K2521" t="e">
            <v>#REF!</v>
          </cell>
        </row>
        <row r="2522">
          <cell r="C2522" t="str">
            <v>RLS</v>
          </cell>
          <cell r="K2522" t="e">
            <v>#REF!</v>
          </cell>
        </row>
        <row r="2523">
          <cell r="C2523" t="str">
            <v>RLS</v>
          </cell>
          <cell r="K2523" t="e">
            <v>#REF!</v>
          </cell>
        </row>
        <row r="2524">
          <cell r="C2524" t="str">
            <v>RLS</v>
          </cell>
          <cell r="K2524" t="e">
            <v>#REF!</v>
          </cell>
        </row>
        <row r="2525">
          <cell r="C2525" t="str">
            <v>RLS</v>
          </cell>
          <cell r="K2525" t="e">
            <v>#REF!</v>
          </cell>
        </row>
        <row r="2526">
          <cell r="C2526" t="str">
            <v>DSK</v>
          </cell>
          <cell r="K2526" t="e">
            <v>#REF!</v>
          </cell>
        </row>
        <row r="2527">
          <cell r="C2527" t="str">
            <v>DSK</v>
          </cell>
          <cell r="K2527" t="e">
            <v>#REF!</v>
          </cell>
        </row>
        <row r="2528">
          <cell r="C2528" t="str">
            <v>LS</v>
          </cell>
          <cell r="K2528" t="e">
            <v>#REF!</v>
          </cell>
        </row>
        <row r="2529">
          <cell r="C2529" t="str">
            <v>LS</v>
          </cell>
          <cell r="K2529" t="e">
            <v>#REF!</v>
          </cell>
        </row>
        <row r="2530">
          <cell r="C2530" t="str">
            <v>LS</v>
          </cell>
          <cell r="K2530" t="e">
            <v>#REF!</v>
          </cell>
        </row>
        <row r="2531">
          <cell r="C2531" t="str">
            <v>LS</v>
          </cell>
          <cell r="K2531" t="e">
            <v>#REF!</v>
          </cell>
        </row>
        <row r="2532">
          <cell r="C2532" t="str">
            <v>LS</v>
          </cell>
          <cell r="K2532" t="e">
            <v>#REF!</v>
          </cell>
        </row>
        <row r="2533">
          <cell r="C2533" t="str">
            <v>LS</v>
          </cell>
          <cell r="K2533" t="e">
            <v>#REF!</v>
          </cell>
        </row>
        <row r="2534">
          <cell r="C2534" t="str">
            <v>LS</v>
          </cell>
          <cell r="K2534" t="e">
            <v>#REF!</v>
          </cell>
        </row>
        <row r="2535">
          <cell r="C2535" t="str">
            <v>LS</v>
          </cell>
          <cell r="K2535" t="e">
            <v>#REF!</v>
          </cell>
        </row>
        <row r="2536">
          <cell r="C2536" t="str">
            <v>LS</v>
          </cell>
          <cell r="K2536" t="e">
            <v>#REF!</v>
          </cell>
        </row>
        <row r="2537">
          <cell r="C2537" t="str">
            <v>LS</v>
          </cell>
          <cell r="K2537" t="e">
            <v>#REF!</v>
          </cell>
        </row>
        <row r="2538">
          <cell r="C2538" t="str">
            <v>LS</v>
          </cell>
          <cell r="K2538" t="e">
            <v>#REF!</v>
          </cell>
        </row>
        <row r="2539">
          <cell r="C2539" t="str">
            <v>LS</v>
          </cell>
          <cell r="K2539" t="e">
            <v>#REF!</v>
          </cell>
        </row>
        <row r="2540">
          <cell r="C2540" t="str">
            <v>LS</v>
          </cell>
          <cell r="K2540" t="e">
            <v>#REF!</v>
          </cell>
        </row>
        <row r="2541">
          <cell r="C2541" t="str">
            <v>LS</v>
          </cell>
          <cell r="K2541" t="e">
            <v>#REF!</v>
          </cell>
        </row>
        <row r="2542">
          <cell r="C2542" t="str">
            <v>LS</v>
          </cell>
          <cell r="K2542" t="e">
            <v>#REF!</v>
          </cell>
        </row>
        <row r="2543">
          <cell r="C2543" t="str">
            <v>LS</v>
          </cell>
          <cell r="K2543" t="e">
            <v>#REF!</v>
          </cell>
        </row>
        <row r="2544">
          <cell r="C2544" t="str">
            <v>LS</v>
          </cell>
          <cell r="K2544" t="e">
            <v>#REF!</v>
          </cell>
        </row>
        <row r="2545">
          <cell r="C2545" t="str">
            <v>LS</v>
          </cell>
          <cell r="K2545" t="e">
            <v>#REF!</v>
          </cell>
        </row>
        <row r="2546">
          <cell r="C2546" t="str">
            <v>LS</v>
          </cell>
          <cell r="K2546" t="e">
            <v>#REF!</v>
          </cell>
        </row>
        <row r="2547">
          <cell r="C2547" t="str">
            <v>LS</v>
          </cell>
          <cell r="K2547" t="e">
            <v>#REF!</v>
          </cell>
        </row>
        <row r="2548">
          <cell r="C2548" t="str">
            <v>LS</v>
          </cell>
          <cell r="K2548" t="e">
            <v>#REF!</v>
          </cell>
        </row>
        <row r="2549">
          <cell r="C2549" t="str">
            <v>LS</v>
          </cell>
          <cell r="K2549" t="e">
            <v>#REF!</v>
          </cell>
        </row>
        <row r="2550">
          <cell r="C2550" t="str">
            <v>LS</v>
          </cell>
          <cell r="K2550" t="e">
            <v>#REF!</v>
          </cell>
        </row>
        <row r="2551">
          <cell r="C2551" t="str">
            <v>LS</v>
          </cell>
          <cell r="K2551" t="e">
            <v>#REF!</v>
          </cell>
        </row>
        <row r="2552">
          <cell r="C2552" t="str">
            <v>LS</v>
          </cell>
          <cell r="K2552" t="e">
            <v>#REF!</v>
          </cell>
        </row>
        <row r="2553">
          <cell r="C2553" t="str">
            <v>LS</v>
          </cell>
          <cell r="K2553" t="e">
            <v>#REF!</v>
          </cell>
        </row>
        <row r="2554">
          <cell r="C2554" t="str">
            <v>LS</v>
          </cell>
          <cell r="K2554" t="e">
            <v>#REF!</v>
          </cell>
        </row>
        <row r="2555">
          <cell r="C2555" t="str">
            <v>LS</v>
          </cell>
          <cell r="K2555" t="e">
            <v>#REF!</v>
          </cell>
        </row>
        <row r="2556">
          <cell r="C2556" t="str">
            <v>LS</v>
          </cell>
          <cell r="K2556" t="e">
            <v>#REF!</v>
          </cell>
        </row>
        <row r="2557">
          <cell r="C2557" t="str">
            <v>LS</v>
          </cell>
          <cell r="K2557" t="e">
            <v>#REF!</v>
          </cell>
        </row>
        <row r="2558">
          <cell r="C2558" t="str">
            <v>LS</v>
          </cell>
          <cell r="K2558" t="e">
            <v>#REF!</v>
          </cell>
        </row>
        <row r="2559">
          <cell r="C2559" t="str">
            <v>LS</v>
          </cell>
          <cell r="K2559" t="e">
            <v>#REF!</v>
          </cell>
        </row>
        <row r="2560">
          <cell r="C2560" t="str">
            <v>LS</v>
          </cell>
          <cell r="K2560" t="e">
            <v>#REF!</v>
          </cell>
        </row>
        <row r="2561">
          <cell r="C2561" t="str">
            <v>LS</v>
          </cell>
          <cell r="K2561" t="e">
            <v>#REF!</v>
          </cell>
        </row>
        <row r="2562">
          <cell r="C2562" t="str">
            <v>LS</v>
          </cell>
          <cell r="K2562" t="e">
            <v>#REF!</v>
          </cell>
        </row>
        <row r="2563">
          <cell r="C2563" t="str">
            <v>LS</v>
          </cell>
          <cell r="K2563" t="e">
            <v>#REF!</v>
          </cell>
        </row>
        <row r="2564">
          <cell r="C2564" t="str">
            <v>LS</v>
          </cell>
          <cell r="K2564" t="e">
            <v>#REF!</v>
          </cell>
        </row>
        <row r="2565">
          <cell r="C2565" t="str">
            <v>LS</v>
          </cell>
          <cell r="K2565" t="e">
            <v>#REF!</v>
          </cell>
        </row>
        <row r="2566">
          <cell r="C2566" t="str">
            <v>LS</v>
          </cell>
          <cell r="K2566" t="e">
            <v>#REF!</v>
          </cell>
        </row>
        <row r="2567">
          <cell r="C2567" t="str">
            <v>LS</v>
          </cell>
          <cell r="K2567" t="e">
            <v>#REF!</v>
          </cell>
        </row>
        <row r="2568">
          <cell r="C2568" t="str">
            <v>LS</v>
          </cell>
          <cell r="K2568" t="e">
            <v>#REF!</v>
          </cell>
        </row>
        <row r="2569">
          <cell r="C2569" t="str">
            <v>LS</v>
          </cell>
          <cell r="K2569" t="e">
            <v>#REF!</v>
          </cell>
        </row>
        <row r="2570">
          <cell r="C2570" t="str">
            <v>LS</v>
          </cell>
          <cell r="K2570" t="e">
            <v>#REF!</v>
          </cell>
        </row>
        <row r="2571">
          <cell r="C2571" t="str">
            <v>LS</v>
          </cell>
          <cell r="K2571" t="e">
            <v>#REF!</v>
          </cell>
        </row>
        <row r="2572">
          <cell r="C2572" t="str">
            <v>LS</v>
          </cell>
          <cell r="K2572" t="e">
            <v>#REF!</v>
          </cell>
        </row>
        <row r="2573">
          <cell r="C2573" t="str">
            <v>LS</v>
          </cell>
          <cell r="K2573" t="e">
            <v>#REF!</v>
          </cell>
        </row>
        <row r="2574">
          <cell r="C2574" t="str">
            <v>LS</v>
          </cell>
          <cell r="K2574" t="e">
            <v>#REF!</v>
          </cell>
        </row>
        <row r="2575">
          <cell r="C2575" t="str">
            <v>LS</v>
          </cell>
          <cell r="K2575" t="e">
            <v>#REF!</v>
          </cell>
        </row>
        <row r="2576">
          <cell r="C2576" t="str">
            <v>LS</v>
          </cell>
          <cell r="K2576" t="e">
            <v>#REF!</v>
          </cell>
        </row>
        <row r="2577">
          <cell r="C2577" t="str">
            <v>LS</v>
          </cell>
          <cell r="K2577" t="e">
            <v>#REF!</v>
          </cell>
        </row>
        <row r="2578">
          <cell r="C2578" t="str">
            <v>LS</v>
          </cell>
          <cell r="K2578" t="e">
            <v>#REF!</v>
          </cell>
        </row>
        <row r="2579">
          <cell r="C2579" t="str">
            <v>LS</v>
          </cell>
          <cell r="K2579" t="e">
            <v>#REF!</v>
          </cell>
        </row>
        <row r="2580">
          <cell r="C2580" t="str">
            <v>LS</v>
          </cell>
          <cell r="K2580" t="e">
            <v>#REF!</v>
          </cell>
        </row>
        <row r="2581">
          <cell r="C2581" t="str">
            <v>LS</v>
          </cell>
          <cell r="K2581" t="e">
            <v>#REF!</v>
          </cell>
        </row>
        <row r="2582">
          <cell r="C2582" t="str">
            <v>LS</v>
          </cell>
          <cell r="K2582" t="e">
            <v>#REF!</v>
          </cell>
        </row>
        <row r="2583">
          <cell r="C2583" t="str">
            <v>LS</v>
          </cell>
          <cell r="K2583" t="e">
            <v>#REF!</v>
          </cell>
        </row>
        <row r="2584">
          <cell r="C2584" t="str">
            <v>RLS</v>
          </cell>
          <cell r="K2584" t="e">
            <v>#REF!</v>
          </cell>
        </row>
        <row r="2585">
          <cell r="C2585" t="str">
            <v>RLS</v>
          </cell>
          <cell r="K2585" t="e">
            <v>#REF!</v>
          </cell>
        </row>
        <row r="2586">
          <cell r="C2586" t="str">
            <v>RLS</v>
          </cell>
          <cell r="K2586" t="e">
            <v>#REF!</v>
          </cell>
        </row>
        <row r="2587">
          <cell r="C2587" t="str">
            <v>RLS</v>
          </cell>
          <cell r="K2587" t="e">
            <v>#REF!</v>
          </cell>
        </row>
        <row r="2588">
          <cell r="C2588" t="str">
            <v>RLS</v>
          </cell>
          <cell r="K2588" t="e">
            <v>#REF!</v>
          </cell>
        </row>
        <row r="2589">
          <cell r="C2589" t="str">
            <v>RLS</v>
          </cell>
          <cell r="K2589" t="e">
            <v>#REF!</v>
          </cell>
        </row>
        <row r="2590">
          <cell r="C2590" t="str">
            <v>RLS</v>
          </cell>
          <cell r="K2590" t="e">
            <v>#REF!</v>
          </cell>
        </row>
        <row r="2591">
          <cell r="C2591" t="str">
            <v>RLS</v>
          </cell>
          <cell r="K2591" t="e">
            <v>#REF!</v>
          </cell>
        </row>
        <row r="2592">
          <cell r="C2592" t="str">
            <v>RLS</v>
          </cell>
          <cell r="K2592" t="e">
            <v>#REF!</v>
          </cell>
        </row>
        <row r="2593">
          <cell r="C2593" t="str">
            <v>RLS</v>
          </cell>
          <cell r="K2593" t="e">
            <v>#REF!</v>
          </cell>
        </row>
        <row r="2594">
          <cell r="C2594" t="str">
            <v>RLS</v>
          </cell>
          <cell r="K2594" t="e">
            <v>#REF!</v>
          </cell>
        </row>
        <row r="2595">
          <cell r="C2595" t="str">
            <v>RLS</v>
          </cell>
          <cell r="K2595" t="e">
            <v>#REF!</v>
          </cell>
        </row>
        <row r="2596">
          <cell r="C2596" t="str">
            <v>RLS</v>
          </cell>
          <cell r="K2596" t="e">
            <v>#REF!</v>
          </cell>
        </row>
        <row r="2597">
          <cell r="C2597" t="str">
            <v>RLS</v>
          </cell>
          <cell r="K2597" t="e">
            <v>#REF!</v>
          </cell>
        </row>
        <row r="2598">
          <cell r="C2598" t="str">
            <v>RLS</v>
          </cell>
          <cell r="K2598" t="e">
            <v>#REF!</v>
          </cell>
        </row>
        <row r="2599">
          <cell r="C2599" t="str">
            <v>RLS</v>
          </cell>
          <cell r="K2599" t="e">
            <v>#REF!</v>
          </cell>
        </row>
        <row r="2600">
          <cell r="C2600" t="str">
            <v>RLS</v>
          </cell>
          <cell r="K2600" t="e">
            <v>#REF!</v>
          </cell>
        </row>
        <row r="2601">
          <cell r="C2601" t="str">
            <v>RLS</v>
          </cell>
          <cell r="K2601" t="e">
            <v>#REF!</v>
          </cell>
        </row>
        <row r="2602">
          <cell r="C2602" t="str">
            <v>RLS</v>
          </cell>
          <cell r="K2602" t="e">
            <v>#REF!</v>
          </cell>
        </row>
        <row r="2603">
          <cell r="C2603" t="str">
            <v>RLS</v>
          </cell>
          <cell r="K2603" t="e">
            <v>#REF!</v>
          </cell>
        </row>
        <row r="2604">
          <cell r="C2604" t="str">
            <v>RLS</v>
          </cell>
          <cell r="K2604" t="e">
            <v>#REF!</v>
          </cell>
        </row>
        <row r="2605">
          <cell r="C2605" t="str">
            <v>RLS</v>
          </cell>
          <cell r="K2605" t="e">
            <v>#REF!</v>
          </cell>
        </row>
        <row r="2606">
          <cell r="C2606" t="str">
            <v>RLS</v>
          </cell>
          <cell r="K2606" t="e">
            <v>#REF!</v>
          </cell>
        </row>
        <row r="2607">
          <cell r="C2607" t="str">
            <v>RLS</v>
          </cell>
          <cell r="K2607" t="e">
            <v>#REF!</v>
          </cell>
        </row>
        <row r="2608">
          <cell r="C2608" t="str">
            <v>RLS</v>
          </cell>
          <cell r="K2608" t="e">
            <v>#REF!</v>
          </cell>
        </row>
        <row r="2609">
          <cell r="C2609" t="str">
            <v>RLS</v>
          </cell>
          <cell r="K2609" t="e">
            <v>#REF!</v>
          </cell>
        </row>
        <row r="2610">
          <cell r="C2610" t="str">
            <v>RLS</v>
          </cell>
          <cell r="K2610" t="e">
            <v>#REF!</v>
          </cell>
        </row>
        <row r="2611">
          <cell r="C2611" t="str">
            <v>RLS</v>
          </cell>
          <cell r="K2611" t="e">
            <v>#REF!</v>
          </cell>
        </row>
        <row r="2612">
          <cell r="C2612" t="str">
            <v>RLS</v>
          </cell>
          <cell r="K2612" t="e">
            <v>#REF!</v>
          </cell>
        </row>
        <row r="2613">
          <cell r="C2613" t="str">
            <v>RLS</v>
          </cell>
          <cell r="K2613" t="e">
            <v>#REF!</v>
          </cell>
        </row>
        <row r="2614">
          <cell r="C2614" t="str">
            <v>RLS</v>
          </cell>
          <cell r="K2614" t="e">
            <v>#REF!</v>
          </cell>
        </row>
        <row r="2615">
          <cell r="C2615" t="str">
            <v>RLS</v>
          </cell>
          <cell r="K2615" t="e">
            <v>#REF!</v>
          </cell>
        </row>
        <row r="2616">
          <cell r="C2616" t="str">
            <v>RLS</v>
          </cell>
          <cell r="K2616" t="e">
            <v>#REF!</v>
          </cell>
        </row>
        <row r="2617">
          <cell r="C2617" t="str">
            <v>RLS</v>
          </cell>
          <cell r="K2617" t="e">
            <v>#REF!</v>
          </cell>
        </row>
        <row r="2618">
          <cell r="C2618" t="str">
            <v>RLS</v>
          </cell>
          <cell r="K2618" t="e">
            <v>#REF!</v>
          </cell>
        </row>
        <row r="2619">
          <cell r="C2619" t="str">
            <v>RLS</v>
          </cell>
          <cell r="K2619" t="e">
            <v>#REF!</v>
          </cell>
        </row>
        <row r="2620">
          <cell r="C2620" t="str">
            <v>RLS</v>
          </cell>
          <cell r="K2620" t="e">
            <v>#REF!</v>
          </cell>
        </row>
        <row r="2621">
          <cell r="C2621" t="str">
            <v>RLS</v>
          </cell>
          <cell r="K2621" t="e">
            <v>#REF!</v>
          </cell>
        </row>
        <row r="2622">
          <cell r="C2622" t="str">
            <v>RLS</v>
          </cell>
          <cell r="K2622" t="e">
            <v>#REF!</v>
          </cell>
        </row>
        <row r="2623">
          <cell r="C2623" t="str">
            <v>RLS</v>
          </cell>
          <cell r="K2623" t="e">
            <v>#REF!</v>
          </cell>
        </row>
        <row r="2624">
          <cell r="C2624" t="str">
            <v>RLS</v>
          </cell>
          <cell r="K2624" t="e">
            <v>#REF!</v>
          </cell>
        </row>
        <row r="2625">
          <cell r="C2625" t="str">
            <v>RLS</v>
          </cell>
          <cell r="K2625" t="e">
            <v>#REF!</v>
          </cell>
        </row>
        <row r="2626">
          <cell r="C2626" t="str">
            <v>RLS</v>
          </cell>
          <cell r="K2626" t="e">
            <v>#REF!</v>
          </cell>
        </row>
        <row r="2627">
          <cell r="C2627" t="str">
            <v>RLS</v>
          </cell>
          <cell r="K2627" t="e">
            <v>#REF!</v>
          </cell>
        </row>
        <row r="2628">
          <cell r="C2628" t="str">
            <v>RLS</v>
          </cell>
          <cell r="K2628" t="e">
            <v>#REF!</v>
          </cell>
        </row>
        <row r="2629">
          <cell r="C2629" t="str">
            <v>RLS</v>
          </cell>
          <cell r="K2629" t="e">
            <v>#REF!</v>
          </cell>
        </row>
        <row r="2630">
          <cell r="C2630" t="str">
            <v>RLS</v>
          </cell>
          <cell r="K2630" t="e">
            <v>#REF!</v>
          </cell>
        </row>
        <row r="2631">
          <cell r="C2631" t="str">
            <v>RLS</v>
          </cell>
          <cell r="K2631" t="e">
            <v>#REF!</v>
          </cell>
        </row>
        <row r="2632">
          <cell r="C2632" t="str">
            <v>RLS</v>
          </cell>
          <cell r="K2632" t="e">
            <v>#REF!</v>
          </cell>
        </row>
        <row r="2633">
          <cell r="C2633" t="str">
            <v>RLS</v>
          </cell>
          <cell r="K2633" t="e">
            <v>#REF!</v>
          </cell>
        </row>
        <row r="2634">
          <cell r="C2634" t="str">
            <v>RLS</v>
          </cell>
          <cell r="K2634" t="e">
            <v>#REF!</v>
          </cell>
        </row>
        <row r="2635">
          <cell r="C2635" t="str">
            <v>RLS</v>
          </cell>
          <cell r="K2635" t="e">
            <v>#REF!</v>
          </cell>
        </row>
        <row r="2636">
          <cell r="C2636" t="str">
            <v>RLS</v>
          </cell>
          <cell r="K2636" t="e">
            <v>#REF!</v>
          </cell>
        </row>
        <row r="2637">
          <cell r="C2637" t="str">
            <v>RLS</v>
          </cell>
          <cell r="K2637" t="e">
            <v>#REF!</v>
          </cell>
        </row>
        <row r="2638">
          <cell r="C2638" t="str">
            <v>RLS</v>
          </cell>
          <cell r="K2638" t="e">
            <v>#REF!</v>
          </cell>
        </row>
        <row r="2639">
          <cell r="C2639" t="str">
            <v>RLS</v>
          </cell>
          <cell r="K2639" t="e">
            <v>#REF!</v>
          </cell>
        </row>
        <row r="2640">
          <cell r="C2640" t="str">
            <v>RLS</v>
          </cell>
          <cell r="K2640" t="e">
            <v>#REF!</v>
          </cell>
        </row>
        <row r="2641">
          <cell r="C2641" t="str">
            <v>RLS</v>
          </cell>
          <cell r="K2641" t="e">
            <v>#REF!</v>
          </cell>
        </row>
        <row r="2642">
          <cell r="C2642" t="str">
            <v>RLS</v>
          </cell>
          <cell r="K2642" t="e">
            <v>#REF!</v>
          </cell>
        </row>
        <row r="2643">
          <cell r="C2643" t="str">
            <v>RLS</v>
          </cell>
          <cell r="K2643" t="e">
            <v>#REF!</v>
          </cell>
        </row>
        <row r="2644">
          <cell r="C2644" t="str">
            <v>RLS</v>
          </cell>
          <cell r="K2644" t="e">
            <v>#REF!</v>
          </cell>
        </row>
        <row r="2645">
          <cell r="C2645" t="str">
            <v>RLS</v>
          </cell>
          <cell r="K2645" t="e">
            <v>#REF!</v>
          </cell>
        </row>
        <row r="2646">
          <cell r="C2646" t="str">
            <v>RLS</v>
          </cell>
          <cell r="K2646" t="e">
            <v>#REF!</v>
          </cell>
        </row>
        <row r="2647">
          <cell r="C2647" t="str">
            <v>RLS</v>
          </cell>
          <cell r="K2647" t="e">
            <v>#REF!</v>
          </cell>
        </row>
        <row r="2648">
          <cell r="C2648" t="str">
            <v>RLS</v>
          </cell>
          <cell r="K2648" t="e">
            <v>#REF!</v>
          </cell>
        </row>
        <row r="2649">
          <cell r="C2649" t="str">
            <v>RLS</v>
          </cell>
          <cell r="K2649" t="e">
            <v>#REF!</v>
          </cell>
        </row>
        <row r="2650">
          <cell r="C2650" t="str">
            <v>RLS</v>
          </cell>
          <cell r="K2650" t="e">
            <v>#REF!</v>
          </cell>
        </row>
        <row r="2651">
          <cell r="C2651" t="str">
            <v>RLS</v>
          </cell>
          <cell r="K2651" t="e">
            <v>#REF!</v>
          </cell>
        </row>
        <row r="2652">
          <cell r="C2652" t="str">
            <v>RLS</v>
          </cell>
          <cell r="K2652" t="e">
            <v>#REF!</v>
          </cell>
        </row>
        <row r="2653">
          <cell r="C2653" t="str">
            <v>RLS</v>
          </cell>
          <cell r="K2653" t="e">
            <v>#REF!</v>
          </cell>
        </row>
        <row r="2654">
          <cell r="C2654" t="str">
            <v>RLS</v>
          </cell>
          <cell r="K2654" t="e">
            <v>#REF!</v>
          </cell>
        </row>
        <row r="2655">
          <cell r="C2655" t="str">
            <v>RLS</v>
          </cell>
          <cell r="K2655" t="e">
            <v>#REF!</v>
          </cell>
        </row>
        <row r="2656">
          <cell r="C2656" t="str">
            <v>RLS</v>
          </cell>
          <cell r="K2656" t="e">
            <v>#REF!</v>
          </cell>
        </row>
        <row r="2657">
          <cell r="C2657" t="str">
            <v>RLS</v>
          </cell>
          <cell r="K2657" t="e">
            <v>#REF!</v>
          </cell>
        </row>
        <row r="2658">
          <cell r="C2658" t="str">
            <v>RLS</v>
          </cell>
          <cell r="K2658" t="e">
            <v>#REF!</v>
          </cell>
        </row>
        <row r="2659">
          <cell r="C2659" t="str">
            <v>RLS</v>
          </cell>
          <cell r="K2659" t="e">
            <v>#REF!</v>
          </cell>
        </row>
        <row r="2660">
          <cell r="C2660" t="str">
            <v>RLS</v>
          </cell>
          <cell r="K2660" t="e">
            <v>#REF!</v>
          </cell>
        </row>
        <row r="2661">
          <cell r="C2661" t="str">
            <v>RLS</v>
          </cell>
          <cell r="K2661" t="e">
            <v>#REF!</v>
          </cell>
        </row>
        <row r="2662">
          <cell r="C2662" t="str">
            <v>RLS</v>
          </cell>
          <cell r="K2662" t="e">
            <v>#REF!</v>
          </cell>
        </row>
        <row r="2663">
          <cell r="C2663" t="str">
            <v>RLS</v>
          </cell>
          <cell r="K2663" t="e">
            <v>#REF!</v>
          </cell>
        </row>
        <row r="2664">
          <cell r="C2664" t="str">
            <v>RLS</v>
          </cell>
          <cell r="K2664" t="e">
            <v>#REF!</v>
          </cell>
        </row>
        <row r="2665">
          <cell r="C2665" t="str">
            <v>RLS</v>
          </cell>
          <cell r="K2665" t="e">
            <v>#REF!</v>
          </cell>
        </row>
        <row r="2666">
          <cell r="C2666" t="str">
            <v>RLS</v>
          </cell>
          <cell r="K2666" t="e">
            <v>#REF!</v>
          </cell>
        </row>
        <row r="2667">
          <cell r="C2667" t="str">
            <v>RLS</v>
          </cell>
          <cell r="K2667" t="e">
            <v>#REF!</v>
          </cell>
        </row>
        <row r="2668">
          <cell r="C2668" t="str">
            <v>RLS</v>
          </cell>
          <cell r="K2668" t="e">
            <v>#REF!</v>
          </cell>
        </row>
        <row r="2669">
          <cell r="C2669" t="str">
            <v>RLS</v>
          </cell>
          <cell r="K2669" t="e">
            <v>#REF!</v>
          </cell>
        </row>
        <row r="2670">
          <cell r="C2670" t="str">
            <v>RLS</v>
          </cell>
          <cell r="K2670" t="e">
            <v>#REF!</v>
          </cell>
        </row>
        <row r="2671">
          <cell r="C2671" t="str">
            <v>RLS</v>
          </cell>
          <cell r="K2671" t="e">
            <v>#REF!</v>
          </cell>
        </row>
        <row r="2672">
          <cell r="C2672" t="str">
            <v>RLS</v>
          </cell>
          <cell r="K2672" t="e">
            <v>#REF!</v>
          </cell>
        </row>
        <row r="2673">
          <cell r="C2673" t="str">
            <v>RLS</v>
          </cell>
          <cell r="K2673" t="e">
            <v>#REF!</v>
          </cell>
        </row>
        <row r="2674">
          <cell r="C2674" t="str">
            <v>RLS</v>
          </cell>
          <cell r="K2674" t="e">
            <v>#REF!</v>
          </cell>
        </row>
        <row r="2675">
          <cell r="C2675" t="str">
            <v>RLS</v>
          </cell>
          <cell r="K2675" t="e">
            <v>#REF!</v>
          </cell>
        </row>
        <row r="2676">
          <cell r="C2676" t="str">
            <v>RLS</v>
          </cell>
          <cell r="K2676" t="e">
            <v>#REF!</v>
          </cell>
        </row>
        <row r="2677">
          <cell r="C2677" t="str">
            <v>RLS</v>
          </cell>
          <cell r="K2677" t="e">
            <v>#REF!</v>
          </cell>
        </row>
        <row r="2678">
          <cell r="C2678" t="str">
            <v>RLS</v>
          </cell>
          <cell r="K2678" t="e">
            <v>#REF!</v>
          </cell>
        </row>
        <row r="2679">
          <cell r="C2679" t="str">
            <v>RLS</v>
          </cell>
          <cell r="K2679" t="e">
            <v>#REF!</v>
          </cell>
        </row>
        <row r="2680">
          <cell r="C2680" t="str">
            <v>RLS</v>
          </cell>
          <cell r="K2680" t="e">
            <v>#REF!</v>
          </cell>
        </row>
        <row r="2681">
          <cell r="C2681" t="str">
            <v>RLS</v>
          </cell>
          <cell r="K2681" t="e">
            <v>#REF!</v>
          </cell>
        </row>
        <row r="2682">
          <cell r="C2682" t="str">
            <v>RLS</v>
          </cell>
          <cell r="K2682" t="e">
            <v>#REF!</v>
          </cell>
        </row>
        <row r="2683">
          <cell r="C2683" t="str">
            <v>RLS</v>
          </cell>
          <cell r="K2683" t="e">
            <v>#REF!</v>
          </cell>
        </row>
        <row r="2684">
          <cell r="C2684" t="str">
            <v>RLS</v>
          </cell>
          <cell r="K2684" t="e">
            <v>#REF!</v>
          </cell>
        </row>
        <row r="2685">
          <cell r="C2685" t="str">
            <v>RLS</v>
          </cell>
          <cell r="K2685" t="e">
            <v>#REF!</v>
          </cell>
        </row>
        <row r="2686">
          <cell r="C2686" t="str">
            <v>RLS</v>
          </cell>
          <cell r="K2686" t="e">
            <v>#REF!</v>
          </cell>
        </row>
        <row r="2687">
          <cell r="C2687" t="str">
            <v>RLS</v>
          </cell>
          <cell r="K2687" t="e">
            <v>#REF!</v>
          </cell>
        </row>
        <row r="2688">
          <cell r="C2688" t="str">
            <v>RLS</v>
          </cell>
          <cell r="K2688" t="e">
            <v>#REF!</v>
          </cell>
        </row>
        <row r="2689">
          <cell r="C2689" t="str">
            <v>RLS</v>
          </cell>
          <cell r="K2689" t="e">
            <v>#REF!</v>
          </cell>
        </row>
        <row r="2690">
          <cell r="C2690" t="str">
            <v>RLS</v>
          </cell>
          <cell r="K2690" t="e">
            <v>#REF!</v>
          </cell>
        </row>
        <row r="2691">
          <cell r="C2691" t="str">
            <v>RLS</v>
          </cell>
          <cell r="K2691" t="e">
            <v>#REF!</v>
          </cell>
        </row>
        <row r="2692">
          <cell r="C2692" t="str">
            <v>RLS</v>
          </cell>
          <cell r="K2692" t="e">
            <v>#REF!</v>
          </cell>
        </row>
        <row r="2693">
          <cell r="C2693" t="str">
            <v>RLS</v>
          </cell>
          <cell r="K2693" t="e">
            <v>#REF!</v>
          </cell>
        </row>
        <row r="2694">
          <cell r="C2694" t="str">
            <v>RLS</v>
          </cell>
          <cell r="K2694" t="e">
            <v>#REF!</v>
          </cell>
        </row>
        <row r="2695">
          <cell r="C2695" t="str">
            <v>RLS</v>
          </cell>
          <cell r="K2695" t="e">
            <v>#REF!</v>
          </cell>
        </row>
        <row r="2696">
          <cell r="C2696" t="str">
            <v>RLS</v>
          </cell>
          <cell r="K2696" t="e">
            <v>#REF!</v>
          </cell>
        </row>
        <row r="2697">
          <cell r="C2697" t="str">
            <v>RLS</v>
          </cell>
          <cell r="K2697" t="e">
            <v>#REF!</v>
          </cell>
        </row>
        <row r="2698">
          <cell r="C2698" t="str">
            <v>RLS</v>
          </cell>
          <cell r="K2698" t="e">
            <v>#REF!</v>
          </cell>
        </row>
        <row r="2699">
          <cell r="C2699" t="str">
            <v>RLS</v>
          </cell>
          <cell r="K2699" t="e">
            <v>#REF!</v>
          </cell>
        </row>
        <row r="2700">
          <cell r="C2700" t="str">
            <v>RLS</v>
          </cell>
          <cell r="K2700" t="e">
            <v>#REF!</v>
          </cell>
        </row>
        <row r="2701">
          <cell r="C2701" t="str">
            <v>RLS</v>
          </cell>
          <cell r="K2701" t="e">
            <v>#REF!</v>
          </cell>
        </row>
        <row r="2702">
          <cell r="C2702" t="str">
            <v>RLS</v>
          </cell>
          <cell r="K2702" t="e">
            <v>#REF!</v>
          </cell>
        </row>
        <row r="2703">
          <cell r="C2703" t="str">
            <v>RLS</v>
          </cell>
          <cell r="K2703" t="e">
            <v>#REF!</v>
          </cell>
        </row>
        <row r="2704">
          <cell r="C2704" t="str">
            <v>RLS</v>
          </cell>
          <cell r="K2704" t="e">
            <v>#REF!</v>
          </cell>
        </row>
        <row r="2705">
          <cell r="C2705" t="str">
            <v>RLS</v>
          </cell>
          <cell r="K2705" t="e">
            <v>#REF!</v>
          </cell>
        </row>
        <row r="2706">
          <cell r="C2706" t="str">
            <v>RLS</v>
          </cell>
          <cell r="K2706" t="e">
            <v>#REF!</v>
          </cell>
        </row>
        <row r="2707">
          <cell r="C2707" t="str">
            <v>RLS</v>
          </cell>
          <cell r="K2707" t="e">
            <v>#REF!</v>
          </cell>
        </row>
        <row r="2708">
          <cell r="C2708" t="str">
            <v>RLS</v>
          </cell>
          <cell r="K2708" t="e">
            <v>#REF!</v>
          </cell>
        </row>
        <row r="2709">
          <cell r="C2709" t="str">
            <v>RLS</v>
          </cell>
          <cell r="K2709" t="e">
            <v>#REF!</v>
          </cell>
        </row>
        <row r="2710">
          <cell r="C2710" t="str">
            <v>RLS</v>
          </cell>
          <cell r="K2710" t="e">
            <v>#REF!</v>
          </cell>
        </row>
        <row r="2711">
          <cell r="C2711" t="str">
            <v>RLS</v>
          </cell>
          <cell r="K2711" t="e">
            <v>#REF!</v>
          </cell>
        </row>
        <row r="2712">
          <cell r="C2712" t="str">
            <v>RLS</v>
          </cell>
          <cell r="K2712" t="e">
            <v>#REF!</v>
          </cell>
        </row>
        <row r="2713">
          <cell r="C2713" t="str">
            <v>RLS</v>
          </cell>
          <cell r="K2713" t="e">
            <v>#REF!</v>
          </cell>
        </row>
        <row r="2714">
          <cell r="C2714" t="str">
            <v>RLS</v>
          </cell>
          <cell r="K2714" t="e">
            <v>#REF!</v>
          </cell>
        </row>
        <row r="2715">
          <cell r="C2715" t="str">
            <v>RLS</v>
          </cell>
          <cell r="K2715" t="e">
            <v>#REF!</v>
          </cell>
        </row>
        <row r="2716">
          <cell r="C2716" t="str">
            <v>RLS</v>
          </cell>
          <cell r="K2716" t="e">
            <v>#REF!</v>
          </cell>
        </row>
        <row r="2717">
          <cell r="C2717" t="str">
            <v>RLS</v>
          </cell>
          <cell r="K2717" t="e">
            <v>#REF!</v>
          </cell>
        </row>
        <row r="2718">
          <cell r="C2718" t="str">
            <v>RLS</v>
          </cell>
          <cell r="K2718" t="e">
            <v>#REF!</v>
          </cell>
        </row>
        <row r="2719">
          <cell r="C2719" t="str">
            <v>RLS</v>
          </cell>
          <cell r="K2719" t="e">
            <v>#REF!</v>
          </cell>
        </row>
        <row r="2720">
          <cell r="C2720" t="str">
            <v>RLS</v>
          </cell>
          <cell r="K2720" t="e">
            <v>#REF!</v>
          </cell>
        </row>
        <row r="2721">
          <cell r="C2721" t="str">
            <v>RLS</v>
          </cell>
          <cell r="K2721" t="e">
            <v>#REF!</v>
          </cell>
        </row>
        <row r="2722">
          <cell r="C2722" t="str">
            <v>RLS</v>
          </cell>
          <cell r="K2722" t="e">
            <v>#REF!</v>
          </cell>
        </row>
        <row r="2723">
          <cell r="C2723" t="str">
            <v>RLS</v>
          </cell>
          <cell r="K2723" t="e">
            <v>#REF!</v>
          </cell>
        </row>
        <row r="2724">
          <cell r="C2724" t="str">
            <v>RLS</v>
          </cell>
          <cell r="K2724" t="e">
            <v>#REF!</v>
          </cell>
        </row>
        <row r="2725">
          <cell r="C2725" t="str">
            <v>RLS</v>
          </cell>
          <cell r="K2725" t="e">
            <v>#REF!</v>
          </cell>
        </row>
        <row r="2726">
          <cell r="C2726" t="str">
            <v>RLS</v>
          </cell>
          <cell r="K2726" t="e">
            <v>#REF!</v>
          </cell>
        </row>
        <row r="2727">
          <cell r="C2727" t="str">
            <v>RLS</v>
          </cell>
          <cell r="K2727" t="e">
            <v>#REF!</v>
          </cell>
        </row>
        <row r="2728">
          <cell r="C2728" t="str">
            <v>RLS</v>
          </cell>
          <cell r="K2728" t="e">
            <v>#REF!</v>
          </cell>
        </row>
        <row r="2729">
          <cell r="C2729" t="str">
            <v>RLS</v>
          </cell>
          <cell r="K2729" t="e">
            <v>#REF!</v>
          </cell>
        </row>
        <row r="2730">
          <cell r="C2730" t="str">
            <v>RLS</v>
          </cell>
          <cell r="K2730" t="e">
            <v>#REF!</v>
          </cell>
        </row>
        <row r="2731">
          <cell r="C2731" t="str">
            <v>RLS</v>
          </cell>
          <cell r="K2731" t="e">
            <v>#REF!</v>
          </cell>
        </row>
        <row r="2732">
          <cell r="C2732" t="str">
            <v>RLS</v>
          </cell>
          <cell r="K2732" t="e">
            <v>#REF!</v>
          </cell>
        </row>
        <row r="2733">
          <cell r="C2733" t="str">
            <v>RLS</v>
          </cell>
          <cell r="K2733" t="e">
            <v>#REF!</v>
          </cell>
        </row>
        <row r="2734">
          <cell r="C2734" t="str">
            <v>RLS</v>
          </cell>
          <cell r="K2734" t="e">
            <v>#REF!</v>
          </cell>
        </row>
        <row r="2735">
          <cell r="C2735" t="str">
            <v>RLS</v>
          </cell>
          <cell r="K2735" t="e">
            <v>#REF!</v>
          </cell>
        </row>
        <row r="2736">
          <cell r="C2736" t="str">
            <v>RLS</v>
          </cell>
          <cell r="K2736" t="e">
            <v>#REF!</v>
          </cell>
        </row>
        <row r="2737">
          <cell r="C2737" t="str">
            <v>RLS</v>
          </cell>
          <cell r="K2737" t="e">
            <v>#REF!</v>
          </cell>
        </row>
        <row r="2738">
          <cell r="C2738" t="str">
            <v>RLS</v>
          </cell>
          <cell r="K2738" t="e">
            <v>#REF!</v>
          </cell>
        </row>
        <row r="2739">
          <cell r="C2739" t="str">
            <v>RLS</v>
          </cell>
          <cell r="K2739" t="e">
            <v>#REF!</v>
          </cell>
        </row>
        <row r="2740">
          <cell r="C2740" t="str">
            <v>RLS</v>
          </cell>
          <cell r="K2740" t="e">
            <v>#REF!</v>
          </cell>
        </row>
        <row r="2741">
          <cell r="C2741" t="str">
            <v>RLS</v>
          </cell>
          <cell r="K2741" t="e">
            <v>#REF!</v>
          </cell>
        </row>
        <row r="2742">
          <cell r="C2742" t="str">
            <v>RLS</v>
          </cell>
          <cell r="K2742" t="e">
            <v>#REF!</v>
          </cell>
        </row>
        <row r="2743">
          <cell r="C2743" t="str">
            <v>RLS</v>
          </cell>
          <cell r="K2743" t="e">
            <v>#REF!</v>
          </cell>
        </row>
        <row r="2744">
          <cell r="C2744" t="str">
            <v>RLS</v>
          </cell>
          <cell r="K2744" t="e">
            <v>#REF!</v>
          </cell>
        </row>
        <row r="2745">
          <cell r="C2745" t="str">
            <v>RLS</v>
          </cell>
          <cell r="K2745" t="e">
            <v>#REF!</v>
          </cell>
        </row>
        <row r="2746">
          <cell r="C2746" t="str">
            <v>RLS</v>
          </cell>
          <cell r="K2746" t="e">
            <v>#REF!</v>
          </cell>
        </row>
        <row r="2747">
          <cell r="C2747" t="str">
            <v>RLS</v>
          </cell>
          <cell r="K2747" t="e">
            <v>#REF!</v>
          </cell>
        </row>
        <row r="2748">
          <cell r="C2748" t="str">
            <v>RLS</v>
          </cell>
          <cell r="K2748" t="e">
            <v>#REF!</v>
          </cell>
        </row>
        <row r="2749">
          <cell r="C2749" t="str">
            <v>RLS</v>
          </cell>
          <cell r="K2749" t="e">
            <v>#REF!</v>
          </cell>
        </row>
        <row r="2750">
          <cell r="C2750" t="str">
            <v>RLS</v>
          </cell>
          <cell r="K2750" t="e">
            <v>#REF!</v>
          </cell>
        </row>
        <row r="2751">
          <cell r="C2751" t="str">
            <v>RLS</v>
          </cell>
          <cell r="K2751" t="e">
            <v>#REF!</v>
          </cell>
        </row>
        <row r="2752">
          <cell r="C2752" t="str">
            <v>RLS</v>
          </cell>
          <cell r="K2752" t="e">
            <v>#REF!</v>
          </cell>
        </row>
        <row r="2753">
          <cell r="C2753" t="str">
            <v>RLS</v>
          </cell>
          <cell r="K2753" t="e">
            <v>#REF!</v>
          </cell>
        </row>
        <row r="2754">
          <cell r="C2754" t="str">
            <v>RLS</v>
          </cell>
          <cell r="K2754" t="e">
            <v>#REF!</v>
          </cell>
        </row>
        <row r="2755">
          <cell r="C2755" t="str">
            <v>RLS</v>
          </cell>
          <cell r="K2755" t="e">
            <v>#REF!</v>
          </cell>
        </row>
        <row r="2756">
          <cell r="C2756" t="str">
            <v>RLS</v>
          </cell>
          <cell r="K2756" t="e">
            <v>#REF!</v>
          </cell>
        </row>
        <row r="2757">
          <cell r="C2757" t="str">
            <v>RLS</v>
          </cell>
          <cell r="K2757" t="e">
            <v>#REF!</v>
          </cell>
        </row>
        <row r="2758">
          <cell r="C2758" t="str">
            <v>RLS</v>
          </cell>
          <cell r="K2758" t="e">
            <v>#REF!</v>
          </cell>
        </row>
        <row r="2759">
          <cell r="C2759" t="str">
            <v>RLS</v>
          </cell>
          <cell r="K2759" t="e">
            <v>#REF!</v>
          </cell>
        </row>
        <row r="2760">
          <cell r="C2760" t="str">
            <v>RLS</v>
          </cell>
          <cell r="K2760" t="e">
            <v>#REF!</v>
          </cell>
        </row>
        <row r="2761">
          <cell r="C2761" t="str">
            <v>RLS</v>
          </cell>
          <cell r="K2761" t="e">
            <v>#REF!</v>
          </cell>
        </row>
        <row r="2762">
          <cell r="C2762" t="str">
            <v>RLS</v>
          </cell>
          <cell r="K2762" t="e">
            <v>#REF!</v>
          </cell>
        </row>
        <row r="2763">
          <cell r="C2763" t="str">
            <v>RLS</v>
          </cell>
          <cell r="K2763" t="e">
            <v>#REF!</v>
          </cell>
        </row>
        <row r="2764">
          <cell r="C2764" t="str">
            <v>RLS</v>
          </cell>
          <cell r="K2764" t="e">
            <v>#REF!</v>
          </cell>
        </row>
        <row r="2765">
          <cell r="C2765" t="str">
            <v>RLS</v>
          </cell>
          <cell r="K2765" t="e">
            <v>#REF!</v>
          </cell>
        </row>
        <row r="2766">
          <cell r="C2766" t="str">
            <v>RLS</v>
          </cell>
          <cell r="K2766" t="e">
            <v>#REF!</v>
          </cell>
        </row>
        <row r="2767">
          <cell r="C2767" t="str">
            <v>RLS</v>
          </cell>
          <cell r="K2767" t="e">
            <v>#REF!</v>
          </cell>
        </row>
        <row r="2768">
          <cell r="C2768" t="str">
            <v>RLS</v>
          </cell>
          <cell r="K2768" t="e">
            <v>#REF!</v>
          </cell>
        </row>
        <row r="2769">
          <cell r="C2769" t="str">
            <v>RLS</v>
          </cell>
          <cell r="K2769" t="e">
            <v>#REF!</v>
          </cell>
        </row>
        <row r="2770">
          <cell r="C2770" t="str">
            <v>RLS</v>
          </cell>
          <cell r="K2770" t="e">
            <v>#REF!</v>
          </cell>
        </row>
        <row r="2771">
          <cell r="C2771" t="str">
            <v>RLS</v>
          </cell>
          <cell r="K2771" t="e">
            <v>#REF!</v>
          </cell>
        </row>
        <row r="2772">
          <cell r="C2772" t="str">
            <v>RLS</v>
          </cell>
          <cell r="K2772" t="e">
            <v>#REF!</v>
          </cell>
        </row>
        <row r="2773">
          <cell r="C2773" t="str">
            <v>RLS</v>
          </cell>
          <cell r="K2773" t="e">
            <v>#REF!</v>
          </cell>
        </row>
        <row r="2774">
          <cell r="C2774" t="str">
            <v>RLS</v>
          </cell>
          <cell r="K2774" t="e">
            <v>#REF!</v>
          </cell>
        </row>
        <row r="2775">
          <cell r="C2775" t="str">
            <v>RLS</v>
          </cell>
          <cell r="K2775" t="e">
            <v>#REF!</v>
          </cell>
        </row>
        <row r="2776">
          <cell r="C2776" t="str">
            <v>RLS</v>
          </cell>
          <cell r="K2776" t="e">
            <v>#REF!</v>
          </cell>
        </row>
        <row r="2777">
          <cell r="C2777" t="str">
            <v>RLS</v>
          </cell>
          <cell r="K2777" t="e">
            <v>#REF!</v>
          </cell>
        </row>
        <row r="2778">
          <cell r="C2778" t="str">
            <v>RLS</v>
          </cell>
          <cell r="K2778" t="e">
            <v>#REF!</v>
          </cell>
        </row>
        <row r="2779">
          <cell r="C2779" t="str">
            <v>RLS</v>
          </cell>
          <cell r="K2779" t="e">
            <v>#REF!</v>
          </cell>
        </row>
        <row r="2780">
          <cell r="C2780" t="str">
            <v>RLS</v>
          </cell>
          <cell r="K2780" t="e">
            <v>#REF!</v>
          </cell>
        </row>
        <row r="2781">
          <cell r="C2781" t="str">
            <v>RLS</v>
          </cell>
          <cell r="K2781" t="e">
            <v>#REF!</v>
          </cell>
        </row>
        <row r="2782">
          <cell r="C2782" t="str">
            <v>RLS</v>
          </cell>
          <cell r="K2782" t="e">
            <v>#REF!</v>
          </cell>
        </row>
        <row r="2783">
          <cell r="C2783" t="str">
            <v>RLS</v>
          </cell>
          <cell r="K2783" t="e">
            <v>#REF!</v>
          </cell>
        </row>
        <row r="2784">
          <cell r="C2784" t="str">
            <v>DSK</v>
          </cell>
          <cell r="K2784" t="e">
            <v>#REF!</v>
          </cell>
        </row>
        <row r="2785">
          <cell r="C2785" t="str">
            <v>DSK</v>
          </cell>
          <cell r="K2785" t="e">
            <v>#REF!</v>
          </cell>
        </row>
        <row r="2786">
          <cell r="C2786" t="str">
            <v>LS</v>
          </cell>
          <cell r="K2786" t="e">
            <v>#REF!</v>
          </cell>
        </row>
        <row r="2787">
          <cell r="C2787" t="str">
            <v>LS</v>
          </cell>
          <cell r="K2787" t="e">
            <v>#REF!</v>
          </cell>
        </row>
        <row r="2788">
          <cell r="C2788" t="str">
            <v>LS</v>
          </cell>
          <cell r="K2788" t="e">
            <v>#REF!</v>
          </cell>
        </row>
        <row r="2789">
          <cell r="C2789" t="str">
            <v>LS</v>
          </cell>
          <cell r="K2789" t="e">
            <v>#REF!</v>
          </cell>
        </row>
        <row r="2790">
          <cell r="C2790" t="str">
            <v>LS</v>
          </cell>
          <cell r="K2790" t="e">
            <v>#REF!</v>
          </cell>
        </row>
        <row r="2791">
          <cell r="C2791" t="str">
            <v>LS</v>
          </cell>
          <cell r="K2791" t="e">
            <v>#REF!</v>
          </cell>
        </row>
        <row r="2792">
          <cell r="C2792" t="str">
            <v>LS</v>
          </cell>
          <cell r="K2792" t="e">
            <v>#REF!</v>
          </cell>
        </row>
        <row r="2793">
          <cell r="C2793" t="str">
            <v>LS</v>
          </cell>
          <cell r="K2793" t="e">
            <v>#REF!</v>
          </cell>
        </row>
        <row r="2794">
          <cell r="C2794" t="str">
            <v>LS</v>
          </cell>
          <cell r="K2794" t="e">
            <v>#REF!</v>
          </cell>
        </row>
        <row r="2795">
          <cell r="C2795" t="str">
            <v>LS</v>
          </cell>
          <cell r="K2795" t="e">
            <v>#REF!</v>
          </cell>
        </row>
        <row r="2796">
          <cell r="C2796" t="str">
            <v>LS</v>
          </cell>
          <cell r="K2796" t="e">
            <v>#REF!</v>
          </cell>
        </row>
        <row r="2797">
          <cell r="C2797" t="str">
            <v>LS</v>
          </cell>
          <cell r="K2797" t="e">
            <v>#REF!</v>
          </cell>
        </row>
        <row r="2798">
          <cell r="C2798" t="str">
            <v>LS</v>
          </cell>
          <cell r="K2798" t="e">
            <v>#REF!</v>
          </cell>
        </row>
        <row r="2799">
          <cell r="C2799" t="str">
            <v>LS</v>
          </cell>
          <cell r="K2799" t="e">
            <v>#REF!</v>
          </cell>
        </row>
        <row r="2800">
          <cell r="C2800" t="str">
            <v>LS</v>
          </cell>
          <cell r="K2800" t="e">
            <v>#REF!</v>
          </cell>
        </row>
        <row r="2801">
          <cell r="C2801" t="str">
            <v>LS</v>
          </cell>
          <cell r="K2801" t="e">
            <v>#REF!</v>
          </cell>
        </row>
        <row r="2802">
          <cell r="C2802" t="str">
            <v>LS</v>
          </cell>
          <cell r="K2802" t="e">
            <v>#REF!</v>
          </cell>
        </row>
        <row r="2803">
          <cell r="C2803" t="str">
            <v>LS</v>
          </cell>
          <cell r="K2803" t="e">
            <v>#REF!</v>
          </cell>
        </row>
        <row r="2804">
          <cell r="C2804" t="str">
            <v>LS</v>
          </cell>
          <cell r="K2804" t="e">
            <v>#REF!</v>
          </cell>
        </row>
        <row r="2805">
          <cell r="C2805" t="str">
            <v>LS</v>
          </cell>
          <cell r="K2805" t="e">
            <v>#REF!</v>
          </cell>
        </row>
        <row r="2806">
          <cell r="C2806" t="str">
            <v>LS</v>
          </cell>
          <cell r="K2806" t="e">
            <v>#REF!</v>
          </cell>
        </row>
        <row r="2807">
          <cell r="C2807" t="str">
            <v>LS</v>
          </cell>
          <cell r="K2807" t="e">
            <v>#REF!</v>
          </cell>
        </row>
        <row r="2808">
          <cell r="C2808" t="str">
            <v>LS</v>
          </cell>
          <cell r="K2808" t="e">
            <v>#REF!</v>
          </cell>
        </row>
        <row r="2809">
          <cell r="C2809" t="str">
            <v>LS</v>
          </cell>
          <cell r="K2809" t="e">
            <v>#REF!</v>
          </cell>
        </row>
        <row r="2810">
          <cell r="C2810" t="str">
            <v>LS</v>
          </cell>
          <cell r="K2810" t="e">
            <v>#REF!</v>
          </cell>
        </row>
        <row r="2811">
          <cell r="C2811" t="str">
            <v>LS</v>
          </cell>
          <cell r="K2811" t="e">
            <v>#REF!</v>
          </cell>
        </row>
        <row r="2812">
          <cell r="C2812" t="str">
            <v>LS</v>
          </cell>
          <cell r="K2812" t="e">
            <v>#REF!</v>
          </cell>
        </row>
        <row r="2813">
          <cell r="C2813" t="str">
            <v>LS</v>
          </cell>
          <cell r="K2813" t="e">
            <v>#REF!</v>
          </cell>
        </row>
        <row r="2814">
          <cell r="C2814" t="str">
            <v>LS</v>
          </cell>
          <cell r="K2814" t="e">
            <v>#REF!</v>
          </cell>
        </row>
        <row r="2815">
          <cell r="C2815" t="str">
            <v>LS</v>
          </cell>
          <cell r="K2815" t="e">
            <v>#REF!</v>
          </cell>
        </row>
        <row r="2816">
          <cell r="C2816" t="str">
            <v>LS</v>
          </cell>
          <cell r="K2816" t="e">
            <v>#REF!</v>
          </cell>
        </row>
        <row r="2817">
          <cell r="C2817" t="str">
            <v>LS</v>
          </cell>
          <cell r="K2817" t="e">
            <v>#REF!</v>
          </cell>
        </row>
        <row r="2818">
          <cell r="C2818" t="str">
            <v>LS</v>
          </cell>
          <cell r="K2818" t="e">
            <v>#REF!</v>
          </cell>
        </row>
        <row r="2819">
          <cell r="C2819" t="str">
            <v>LS</v>
          </cell>
          <cell r="K2819" t="e">
            <v>#REF!</v>
          </cell>
        </row>
        <row r="2820">
          <cell r="C2820" t="str">
            <v>LS</v>
          </cell>
          <cell r="K2820" t="e">
            <v>#REF!</v>
          </cell>
        </row>
        <row r="2821">
          <cell r="C2821" t="str">
            <v>LS</v>
          </cell>
          <cell r="K2821" t="e">
            <v>#REF!</v>
          </cell>
        </row>
        <row r="2822">
          <cell r="C2822" t="str">
            <v>LS</v>
          </cell>
          <cell r="K2822" t="e">
            <v>#REF!</v>
          </cell>
        </row>
        <row r="2823">
          <cell r="C2823" t="str">
            <v>LS</v>
          </cell>
          <cell r="K2823" t="e">
            <v>#REF!</v>
          </cell>
        </row>
        <row r="2824">
          <cell r="C2824" t="str">
            <v>LS</v>
          </cell>
          <cell r="K2824" t="e">
            <v>#REF!</v>
          </cell>
        </row>
        <row r="2825">
          <cell r="C2825" t="str">
            <v>LS</v>
          </cell>
          <cell r="K2825" t="e">
            <v>#REF!</v>
          </cell>
        </row>
        <row r="2826">
          <cell r="C2826" t="str">
            <v>LS</v>
          </cell>
          <cell r="K2826" t="e">
            <v>#REF!</v>
          </cell>
        </row>
        <row r="2827">
          <cell r="C2827" t="str">
            <v>LS</v>
          </cell>
          <cell r="K2827" t="e">
            <v>#REF!</v>
          </cell>
        </row>
        <row r="2828">
          <cell r="C2828" t="str">
            <v>LS</v>
          </cell>
          <cell r="K2828" t="e">
            <v>#REF!</v>
          </cell>
        </row>
        <row r="2829">
          <cell r="C2829" t="str">
            <v>LS</v>
          </cell>
          <cell r="K2829" t="e">
            <v>#REF!</v>
          </cell>
        </row>
        <row r="2830">
          <cell r="C2830" t="str">
            <v>LS</v>
          </cell>
          <cell r="K2830" t="e">
            <v>#REF!</v>
          </cell>
        </row>
        <row r="2831">
          <cell r="C2831" t="str">
            <v>LS</v>
          </cell>
          <cell r="K2831" t="e">
            <v>#REF!</v>
          </cell>
        </row>
        <row r="2832">
          <cell r="C2832" t="str">
            <v>LS</v>
          </cell>
          <cell r="K2832" t="e">
            <v>#REF!</v>
          </cell>
        </row>
        <row r="2833">
          <cell r="C2833" t="str">
            <v>LS</v>
          </cell>
          <cell r="K2833" t="e">
            <v>#REF!</v>
          </cell>
        </row>
        <row r="2834">
          <cell r="C2834" t="str">
            <v>LS</v>
          </cell>
          <cell r="K2834" t="e">
            <v>#REF!</v>
          </cell>
        </row>
        <row r="2835">
          <cell r="C2835" t="str">
            <v>LS</v>
          </cell>
          <cell r="K2835" t="e">
            <v>#REF!</v>
          </cell>
        </row>
        <row r="2836">
          <cell r="C2836" t="str">
            <v>LS</v>
          </cell>
          <cell r="K2836" t="e">
            <v>#REF!</v>
          </cell>
        </row>
        <row r="2837">
          <cell r="C2837" t="str">
            <v>LS</v>
          </cell>
          <cell r="K2837" t="e">
            <v>#REF!</v>
          </cell>
        </row>
        <row r="2838">
          <cell r="C2838" t="str">
            <v>LS</v>
          </cell>
          <cell r="K2838" t="e">
            <v>#REF!</v>
          </cell>
        </row>
        <row r="2839">
          <cell r="C2839" t="str">
            <v>LS</v>
          </cell>
          <cell r="K2839" t="e">
            <v>#REF!</v>
          </cell>
        </row>
        <row r="2840">
          <cell r="C2840" t="str">
            <v>LS</v>
          </cell>
          <cell r="K2840" t="e">
            <v>#REF!</v>
          </cell>
        </row>
        <row r="2841">
          <cell r="C2841" t="str">
            <v>LS</v>
          </cell>
          <cell r="K2841" t="e">
            <v>#REF!</v>
          </cell>
        </row>
        <row r="2842">
          <cell r="C2842" t="str">
            <v>RLS</v>
          </cell>
          <cell r="K2842" t="e">
            <v>#REF!</v>
          </cell>
        </row>
        <row r="2843">
          <cell r="C2843" t="str">
            <v>RLS</v>
          </cell>
          <cell r="K2843" t="e">
            <v>#REF!</v>
          </cell>
        </row>
        <row r="2844">
          <cell r="C2844" t="str">
            <v>RLS</v>
          </cell>
          <cell r="K2844" t="e">
            <v>#REF!</v>
          </cell>
        </row>
        <row r="2845">
          <cell r="C2845" t="str">
            <v>RLS</v>
          </cell>
          <cell r="K2845" t="e">
            <v>#REF!</v>
          </cell>
        </row>
        <row r="2846">
          <cell r="C2846" t="str">
            <v>RLS</v>
          </cell>
          <cell r="K2846" t="e">
            <v>#REF!</v>
          </cell>
        </row>
        <row r="2847">
          <cell r="C2847" t="str">
            <v>RLS</v>
          </cell>
          <cell r="K2847" t="e">
            <v>#REF!</v>
          </cell>
        </row>
        <row r="2848">
          <cell r="C2848" t="str">
            <v>RLS</v>
          </cell>
          <cell r="K2848" t="e">
            <v>#REF!</v>
          </cell>
        </row>
        <row r="2849">
          <cell r="C2849" t="str">
            <v>RLS</v>
          </cell>
          <cell r="K2849" t="e">
            <v>#REF!</v>
          </cell>
        </row>
        <row r="2850">
          <cell r="C2850" t="str">
            <v>RLS</v>
          </cell>
          <cell r="K2850" t="e">
            <v>#REF!</v>
          </cell>
        </row>
        <row r="2851">
          <cell r="C2851" t="str">
            <v>RLS</v>
          </cell>
          <cell r="K2851" t="e">
            <v>#REF!</v>
          </cell>
        </row>
        <row r="2852">
          <cell r="C2852" t="str">
            <v>RLS</v>
          </cell>
          <cell r="K2852" t="e">
            <v>#REF!</v>
          </cell>
        </row>
        <row r="2853">
          <cell r="C2853" t="str">
            <v>RLS</v>
          </cell>
          <cell r="K2853" t="e">
            <v>#REF!</v>
          </cell>
        </row>
        <row r="2854">
          <cell r="C2854" t="str">
            <v>RLS</v>
          </cell>
          <cell r="K2854" t="e">
            <v>#REF!</v>
          </cell>
        </row>
        <row r="2855">
          <cell r="C2855" t="str">
            <v>RLS</v>
          </cell>
          <cell r="K2855" t="e">
            <v>#REF!</v>
          </cell>
        </row>
        <row r="2856">
          <cell r="C2856" t="str">
            <v>RLS</v>
          </cell>
          <cell r="K2856" t="e">
            <v>#REF!</v>
          </cell>
        </row>
        <row r="2857">
          <cell r="C2857" t="str">
            <v>RLS</v>
          </cell>
          <cell r="K2857" t="e">
            <v>#REF!</v>
          </cell>
        </row>
        <row r="2858">
          <cell r="C2858" t="str">
            <v>RLS</v>
          </cell>
          <cell r="K2858" t="e">
            <v>#REF!</v>
          </cell>
        </row>
        <row r="2859">
          <cell r="C2859" t="str">
            <v>RLS</v>
          </cell>
          <cell r="K2859" t="e">
            <v>#REF!</v>
          </cell>
        </row>
        <row r="2860">
          <cell r="C2860" t="str">
            <v>RLS</v>
          </cell>
          <cell r="K2860" t="e">
            <v>#REF!</v>
          </cell>
        </row>
        <row r="2861">
          <cell r="C2861" t="str">
            <v>RLS</v>
          </cell>
          <cell r="K2861" t="e">
            <v>#REF!</v>
          </cell>
        </row>
        <row r="2862">
          <cell r="C2862" t="str">
            <v>RLS</v>
          </cell>
          <cell r="K2862" t="e">
            <v>#REF!</v>
          </cell>
        </row>
        <row r="2863">
          <cell r="C2863" t="str">
            <v>RLS</v>
          </cell>
          <cell r="K2863" t="e">
            <v>#REF!</v>
          </cell>
        </row>
        <row r="2864">
          <cell r="C2864" t="str">
            <v>RLS</v>
          </cell>
          <cell r="K2864" t="e">
            <v>#REF!</v>
          </cell>
        </row>
        <row r="2865">
          <cell r="C2865" t="str">
            <v>RLS</v>
          </cell>
          <cell r="K2865" t="e">
            <v>#REF!</v>
          </cell>
        </row>
        <row r="2866">
          <cell r="C2866" t="str">
            <v>RLS</v>
          </cell>
          <cell r="K2866" t="e">
            <v>#REF!</v>
          </cell>
        </row>
        <row r="2867">
          <cell r="C2867" t="str">
            <v>RLS</v>
          </cell>
          <cell r="K2867" t="e">
            <v>#REF!</v>
          </cell>
        </row>
        <row r="2868">
          <cell r="C2868" t="str">
            <v>RLS</v>
          </cell>
          <cell r="K2868" t="e">
            <v>#REF!</v>
          </cell>
        </row>
        <row r="2869">
          <cell r="C2869" t="str">
            <v>RLS</v>
          </cell>
          <cell r="K2869" t="e">
            <v>#REF!</v>
          </cell>
        </row>
        <row r="2870">
          <cell r="C2870" t="str">
            <v>RLS</v>
          </cell>
          <cell r="K2870" t="e">
            <v>#REF!</v>
          </cell>
        </row>
        <row r="2871">
          <cell r="C2871" t="str">
            <v>RLS</v>
          </cell>
          <cell r="K2871" t="e">
            <v>#REF!</v>
          </cell>
        </row>
        <row r="2872">
          <cell r="C2872" t="str">
            <v>RLS</v>
          </cell>
          <cell r="K2872" t="e">
            <v>#REF!</v>
          </cell>
        </row>
        <row r="2873">
          <cell r="C2873" t="str">
            <v>RLS</v>
          </cell>
          <cell r="K2873" t="e">
            <v>#REF!</v>
          </cell>
        </row>
        <row r="2874">
          <cell r="C2874" t="str">
            <v>RLS</v>
          </cell>
          <cell r="K2874" t="e">
            <v>#REF!</v>
          </cell>
        </row>
        <row r="2875">
          <cell r="C2875" t="str">
            <v>RLS</v>
          </cell>
          <cell r="K2875" t="e">
            <v>#REF!</v>
          </cell>
        </row>
        <row r="2876">
          <cell r="C2876" t="str">
            <v>RLS</v>
          </cell>
          <cell r="K2876" t="e">
            <v>#REF!</v>
          </cell>
        </row>
        <row r="2877">
          <cell r="C2877" t="str">
            <v>RLS</v>
          </cell>
          <cell r="K2877" t="e">
            <v>#REF!</v>
          </cell>
        </row>
        <row r="2878">
          <cell r="C2878" t="str">
            <v>RLS</v>
          </cell>
          <cell r="K2878" t="e">
            <v>#REF!</v>
          </cell>
        </row>
        <row r="2879">
          <cell r="C2879" t="str">
            <v>RLS</v>
          </cell>
          <cell r="K2879" t="e">
            <v>#REF!</v>
          </cell>
        </row>
        <row r="2880">
          <cell r="C2880" t="str">
            <v>RLS</v>
          </cell>
          <cell r="K2880" t="e">
            <v>#REF!</v>
          </cell>
        </row>
        <row r="2881">
          <cell r="C2881" t="str">
            <v>RLS</v>
          </cell>
          <cell r="K2881" t="e">
            <v>#REF!</v>
          </cell>
        </row>
        <row r="2882">
          <cell r="C2882" t="str">
            <v>RLS</v>
          </cell>
          <cell r="K2882" t="e">
            <v>#REF!</v>
          </cell>
        </row>
        <row r="2883">
          <cell r="C2883" t="str">
            <v>RLS</v>
          </cell>
          <cell r="K2883" t="e">
            <v>#REF!</v>
          </cell>
        </row>
        <row r="2884">
          <cell r="C2884" t="str">
            <v>RLS</v>
          </cell>
          <cell r="K2884" t="e">
            <v>#REF!</v>
          </cell>
        </row>
        <row r="2885">
          <cell r="C2885" t="str">
            <v>RLS</v>
          </cell>
          <cell r="K2885" t="e">
            <v>#REF!</v>
          </cell>
        </row>
        <row r="2886">
          <cell r="C2886" t="str">
            <v>RLS</v>
          </cell>
          <cell r="K2886" t="e">
            <v>#REF!</v>
          </cell>
        </row>
        <row r="2887">
          <cell r="C2887" t="str">
            <v>RLS</v>
          </cell>
          <cell r="K2887" t="e">
            <v>#REF!</v>
          </cell>
        </row>
        <row r="2888">
          <cell r="C2888" t="str">
            <v>RLS</v>
          </cell>
          <cell r="K2888" t="e">
            <v>#REF!</v>
          </cell>
        </row>
        <row r="2889">
          <cell r="C2889" t="str">
            <v>RLS</v>
          </cell>
          <cell r="K2889" t="e">
            <v>#REF!</v>
          </cell>
        </row>
        <row r="2890">
          <cell r="C2890" t="str">
            <v>RLS</v>
          </cell>
          <cell r="K2890" t="e">
            <v>#REF!</v>
          </cell>
        </row>
        <row r="2891">
          <cell r="C2891" t="str">
            <v>RLS</v>
          </cell>
          <cell r="K2891" t="e">
            <v>#REF!</v>
          </cell>
        </row>
        <row r="2892">
          <cell r="C2892" t="str">
            <v>RLS</v>
          </cell>
          <cell r="K2892" t="e">
            <v>#REF!</v>
          </cell>
        </row>
        <row r="2893">
          <cell r="C2893" t="str">
            <v>RLS</v>
          </cell>
          <cell r="K2893" t="e">
            <v>#REF!</v>
          </cell>
        </row>
        <row r="2894">
          <cell r="C2894" t="str">
            <v>RLS</v>
          </cell>
          <cell r="K2894" t="e">
            <v>#REF!</v>
          </cell>
        </row>
        <row r="2895">
          <cell r="C2895" t="str">
            <v>RLS</v>
          </cell>
          <cell r="K2895" t="e">
            <v>#REF!</v>
          </cell>
        </row>
        <row r="2896">
          <cell r="C2896" t="str">
            <v>RLS</v>
          </cell>
          <cell r="K2896" t="e">
            <v>#REF!</v>
          </cell>
        </row>
        <row r="2897">
          <cell r="C2897" t="str">
            <v>RLS</v>
          </cell>
          <cell r="K2897" t="e">
            <v>#REF!</v>
          </cell>
        </row>
        <row r="2898">
          <cell r="C2898" t="str">
            <v>RLS</v>
          </cell>
          <cell r="K2898" t="e">
            <v>#REF!</v>
          </cell>
        </row>
        <row r="2899">
          <cell r="C2899" t="str">
            <v>RLS</v>
          </cell>
          <cell r="K2899" t="e">
            <v>#REF!</v>
          </cell>
        </row>
        <row r="2900">
          <cell r="C2900" t="str">
            <v>RLS</v>
          </cell>
          <cell r="K2900" t="e">
            <v>#REF!</v>
          </cell>
        </row>
        <row r="2901">
          <cell r="C2901" t="str">
            <v>RLS</v>
          </cell>
          <cell r="K2901" t="e">
            <v>#REF!</v>
          </cell>
        </row>
        <row r="2902">
          <cell r="C2902" t="str">
            <v>RLS</v>
          </cell>
          <cell r="K2902" t="e">
            <v>#REF!</v>
          </cell>
        </row>
        <row r="2903">
          <cell r="C2903" t="str">
            <v>RLS</v>
          </cell>
          <cell r="K2903" t="e">
            <v>#REF!</v>
          </cell>
        </row>
        <row r="2904">
          <cell r="C2904" t="str">
            <v>RLS</v>
          </cell>
          <cell r="K2904" t="e">
            <v>#REF!</v>
          </cell>
        </row>
        <row r="2905">
          <cell r="C2905" t="str">
            <v>RLS</v>
          </cell>
          <cell r="K2905" t="e">
            <v>#REF!</v>
          </cell>
        </row>
        <row r="2906">
          <cell r="C2906" t="str">
            <v>RLS</v>
          </cell>
          <cell r="K2906" t="e">
            <v>#REF!</v>
          </cell>
        </row>
        <row r="2907">
          <cell r="C2907" t="str">
            <v>RLS</v>
          </cell>
          <cell r="K2907" t="e">
            <v>#REF!</v>
          </cell>
        </row>
        <row r="2908">
          <cell r="C2908" t="str">
            <v>RLS</v>
          </cell>
          <cell r="K2908" t="e">
            <v>#REF!</v>
          </cell>
        </row>
        <row r="2909">
          <cell r="C2909" t="str">
            <v>RLS</v>
          </cell>
          <cell r="K2909" t="e">
            <v>#REF!</v>
          </cell>
        </row>
        <row r="2910">
          <cell r="C2910" t="str">
            <v>RLS</v>
          </cell>
          <cell r="K2910" t="e">
            <v>#REF!</v>
          </cell>
        </row>
        <row r="2911">
          <cell r="C2911" t="str">
            <v>RLS</v>
          </cell>
          <cell r="K2911" t="e">
            <v>#REF!</v>
          </cell>
        </row>
        <row r="2912">
          <cell r="C2912" t="str">
            <v>RLS</v>
          </cell>
          <cell r="K2912" t="e">
            <v>#REF!</v>
          </cell>
        </row>
        <row r="2913">
          <cell r="C2913" t="str">
            <v>RLS</v>
          </cell>
          <cell r="K2913" t="e">
            <v>#REF!</v>
          </cell>
        </row>
        <row r="2914">
          <cell r="C2914" t="str">
            <v>RLS</v>
          </cell>
          <cell r="K2914" t="e">
            <v>#REF!</v>
          </cell>
        </row>
        <row r="2915">
          <cell r="C2915" t="str">
            <v>RLS</v>
          </cell>
          <cell r="K2915" t="e">
            <v>#REF!</v>
          </cell>
        </row>
        <row r="2916">
          <cell r="C2916" t="str">
            <v>RLS</v>
          </cell>
          <cell r="K2916" t="e">
            <v>#REF!</v>
          </cell>
        </row>
        <row r="2917">
          <cell r="C2917" t="str">
            <v>RLS</v>
          </cell>
          <cell r="K2917" t="e">
            <v>#REF!</v>
          </cell>
        </row>
        <row r="2918">
          <cell r="C2918" t="str">
            <v>RLS</v>
          </cell>
          <cell r="K2918" t="e">
            <v>#REF!</v>
          </cell>
        </row>
        <row r="2919">
          <cell r="C2919" t="str">
            <v>RLS</v>
          </cell>
          <cell r="K2919" t="e">
            <v>#REF!</v>
          </cell>
        </row>
        <row r="2920">
          <cell r="C2920" t="str">
            <v>RLS</v>
          </cell>
          <cell r="K2920" t="e">
            <v>#REF!</v>
          </cell>
        </row>
        <row r="2921">
          <cell r="C2921" t="str">
            <v>RLS</v>
          </cell>
          <cell r="K2921" t="e">
            <v>#REF!</v>
          </cell>
        </row>
        <row r="2922">
          <cell r="C2922" t="str">
            <v>RLS</v>
          </cell>
          <cell r="K2922" t="e">
            <v>#REF!</v>
          </cell>
        </row>
        <row r="2923">
          <cell r="C2923" t="str">
            <v>RLS</v>
          </cell>
          <cell r="K2923" t="e">
            <v>#REF!</v>
          </cell>
        </row>
        <row r="2924">
          <cell r="C2924" t="str">
            <v>RLS</v>
          </cell>
          <cell r="K2924" t="e">
            <v>#REF!</v>
          </cell>
        </row>
        <row r="2925">
          <cell r="C2925" t="str">
            <v>RLS</v>
          </cell>
          <cell r="K2925" t="e">
            <v>#REF!</v>
          </cell>
        </row>
        <row r="2926">
          <cell r="C2926" t="str">
            <v>RLS</v>
          </cell>
          <cell r="K2926" t="e">
            <v>#REF!</v>
          </cell>
        </row>
        <row r="2927">
          <cell r="C2927" t="str">
            <v>RLS</v>
          </cell>
          <cell r="K2927" t="e">
            <v>#REF!</v>
          </cell>
        </row>
        <row r="2928">
          <cell r="C2928" t="str">
            <v>RLS</v>
          </cell>
          <cell r="K2928" t="e">
            <v>#REF!</v>
          </cell>
        </row>
        <row r="2929">
          <cell r="C2929" t="str">
            <v>RLS</v>
          </cell>
          <cell r="K2929" t="e">
            <v>#REF!</v>
          </cell>
        </row>
        <row r="2930">
          <cell r="C2930" t="str">
            <v>RLS</v>
          </cell>
          <cell r="K2930" t="e">
            <v>#REF!</v>
          </cell>
        </row>
        <row r="2931">
          <cell r="C2931" t="str">
            <v>RLS</v>
          </cell>
          <cell r="K2931" t="e">
            <v>#REF!</v>
          </cell>
        </row>
        <row r="2932">
          <cell r="C2932" t="str">
            <v>RLS</v>
          </cell>
          <cell r="K2932" t="e">
            <v>#REF!</v>
          </cell>
        </row>
        <row r="2933">
          <cell r="C2933" t="str">
            <v>RLS</v>
          </cell>
          <cell r="K2933" t="e">
            <v>#REF!</v>
          </cell>
        </row>
        <row r="2934">
          <cell r="C2934" t="str">
            <v>RLS</v>
          </cell>
          <cell r="K2934" t="e">
            <v>#REF!</v>
          </cell>
        </row>
        <row r="2935">
          <cell r="C2935" t="str">
            <v>RLS</v>
          </cell>
          <cell r="K2935" t="e">
            <v>#REF!</v>
          </cell>
        </row>
        <row r="2936">
          <cell r="C2936" t="str">
            <v>RLS</v>
          </cell>
          <cell r="K2936" t="e">
            <v>#REF!</v>
          </cell>
        </row>
        <row r="2937">
          <cell r="C2937" t="str">
            <v>RLS</v>
          </cell>
          <cell r="K2937" t="e">
            <v>#REF!</v>
          </cell>
        </row>
        <row r="2938">
          <cell r="C2938" t="str">
            <v>RLS</v>
          </cell>
          <cell r="K2938" t="e">
            <v>#REF!</v>
          </cell>
        </row>
        <row r="2939">
          <cell r="C2939" t="str">
            <v>RLS</v>
          </cell>
          <cell r="K2939" t="e">
            <v>#REF!</v>
          </cell>
        </row>
        <row r="2940">
          <cell r="C2940" t="str">
            <v>RLS</v>
          </cell>
          <cell r="K2940" t="e">
            <v>#REF!</v>
          </cell>
        </row>
        <row r="2941">
          <cell r="C2941" t="str">
            <v>RLS</v>
          </cell>
          <cell r="K2941" t="e">
            <v>#REF!</v>
          </cell>
        </row>
        <row r="2942">
          <cell r="C2942" t="str">
            <v>RLS</v>
          </cell>
          <cell r="K2942" t="e">
            <v>#REF!</v>
          </cell>
        </row>
        <row r="2943">
          <cell r="C2943" t="str">
            <v>RLS</v>
          </cell>
          <cell r="K2943" t="e">
            <v>#REF!</v>
          </cell>
        </row>
        <row r="2944">
          <cell r="C2944" t="str">
            <v>RLS</v>
          </cell>
          <cell r="K2944" t="e">
            <v>#REF!</v>
          </cell>
        </row>
        <row r="2945">
          <cell r="C2945" t="str">
            <v>RLS</v>
          </cell>
          <cell r="K2945" t="e">
            <v>#REF!</v>
          </cell>
        </row>
        <row r="2946">
          <cell r="C2946" t="str">
            <v>RLS</v>
          </cell>
          <cell r="K2946" t="e">
            <v>#REF!</v>
          </cell>
        </row>
        <row r="2947">
          <cell r="C2947" t="str">
            <v>RLS</v>
          </cell>
          <cell r="K2947" t="e">
            <v>#REF!</v>
          </cell>
        </row>
        <row r="2948">
          <cell r="C2948" t="str">
            <v>RLS</v>
          </cell>
          <cell r="K2948" t="e">
            <v>#REF!</v>
          </cell>
        </row>
        <row r="2949">
          <cell r="C2949" t="str">
            <v>RLS</v>
          </cell>
          <cell r="K2949" t="e">
            <v>#REF!</v>
          </cell>
        </row>
        <row r="2950">
          <cell r="C2950" t="str">
            <v>RLS</v>
          </cell>
          <cell r="K2950" t="e">
            <v>#REF!</v>
          </cell>
        </row>
        <row r="2951">
          <cell r="C2951" t="str">
            <v>RLS</v>
          </cell>
          <cell r="K2951" t="e">
            <v>#REF!</v>
          </cell>
        </row>
        <row r="2952">
          <cell r="C2952" t="str">
            <v>RLS</v>
          </cell>
          <cell r="K2952" t="e">
            <v>#REF!</v>
          </cell>
        </row>
        <row r="2953">
          <cell r="C2953" t="str">
            <v>RLS</v>
          </cell>
          <cell r="K2953" t="e">
            <v>#REF!</v>
          </cell>
        </row>
        <row r="2954">
          <cell r="C2954" t="str">
            <v>RLS</v>
          </cell>
          <cell r="K2954" t="e">
            <v>#REF!</v>
          </cell>
        </row>
        <row r="2955">
          <cell r="C2955" t="str">
            <v>RLS</v>
          </cell>
          <cell r="K2955" t="e">
            <v>#REF!</v>
          </cell>
        </row>
        <row r="2956">
          <cell r="C2956" t="str">
            <v>RLS</v>
          </cell>
          <cell r="K2956" t="e">
            <v>#REF!</v>
          </cell>
        </row>
        <row r="2957">
          <cell r="C2957" t="str">
            <v>RLS</v>
          </cell>
          <cell r="K2957" t="e">
            <v>#REF!</v>
          </cell>
        </row>
        <row r="2958">
          <cell r="C2958" t="str">
            <v>RLS</v>
          </cell>
          <cell r="K2958" t="e">
            <v>#REF!</v>
          </cell>
        </row>
        <row r="2959">
          <cell r="C2959" t="str">
            <v>RLS</v>
          </cell>
          <cell r="K2959" t="e">
            <v>#REF!</v>
          </cell>
        </row>
        <row r="2960">
          <cell r="C2960" t="str">
            <v>RLS</v>
          </cell>
          <cell r="K2960" t="e">
            <v>#REF!</v>
          </cell>
        </row>
        <row r="2961">
          <cell r="C2961" t="str">
            <v>RLS</v>
          </cell>
          <cell r="K2961" t="e">
            <v>#REF!</v>
          </cell>
        </row>
        <row r="2962">
          <cell r="C2962" t="str">
            <v>RLS</v>
          </cell>
          <cell r="K2962" t="e">
            <v>#REF!</v>
          </cell>
        </row>
        <row r="2963">
          <cell r="C2963" t="str">
            <v>RLS</v>
          </cell>
          <cell r="K2963" t="e">
            <v>#REF!</v>
          </cell>
        </row>
        <row r="2964">
          <cell r="C2964" t="str">
            <v>RLS</v>
          </cell>
          <cell r="K2964" t="e">
            <v>#REF!</v>
          </cell>
        </row>
        <row r="2965">
          <cell r="C2965" t="str">
            <v>RLS</v>
          </cell>
          <cell r="K2965" t="e">
            <v>#REF!</v>
          </cell>
        </row>
        <row r="2966">
          <cell r="C2966" t="str">
            <v>RLS</v>
          </cell>
          <cell r="K2966" t="e">
            <v>#REF!</v>
          </cell>
        </row>
        <row r="2967">
          <cell r="C2967" t="str">
            <v>RLS</v>
          </cell>
          <cell r="K2967" t="e">
            <v>#REF!</v>
          </cell>
        </row>
        <row r="2968">
          <cell r="C2968" t="str">
            <v>RLS</v>
          </cell>
          <cell r="K2968" t="e">
            <v>#REF!</v>
          </cell>
        </row>
        <row r="2969">
          <cell r="C2969" t="str">
            <v>RLS</v>
          </cell>
          <cell r="K2969" t="e">
            <v>#REF!</v>
          </cell>
        </row>
        <row r="2970">
          <cell r="C2970" t="str">
            <v>RLS</v>
          </cell>
          <cell r="K2970" t="e">
            <v>#REF!</v>
          </cell>
        </row>
        <row r="2971">
          <cell r="C2971" t="str">
            <v>RLS</v>
          </cell>
          <cell r="K2971" t="e">
            <v>#REF!</v>
          </cell>
        </row>
        <row r="2972">
          <cell r="C2972" t="str">
            <v>RLS</v>
          </cell>
          <cell r="K2972" t="e">
            <v>#REF!</v>
          </cell>
        </row>
        <row r="2973">
          <cell r="C2973" t="str">
            <v>RLS</v>
          </cell>
          <cell r="K2973" t="e">
            <v>#REF!</v>
          </cell>
        </row>
        <row r="2974">
          <cell r="C2974" t="str">
            <v>RLS</v>
          </cell>
          <cell r="K2974" t="e">
            <v>#REF!</v>
          </cell>
        </row>
        <row r="2975">
          <cell r="C2975" t="str">
            <v>RLS</v>
          </cell>
          <cell r="K2975" t="e">
            <v>#REF!</v>
          </cell>
        </row>
        <row r="2976">
          <cell r="C2976" t="str">
            <v>RLS</v>
          </cell>
          <cell r="K2976" t="e">
            <v>#REF!</v>
          </cell>
        </row>
        <row r="2977">
          <cell r="C2977" t="str">
            <v>RLS</v>
          </cell>
          <cell r="K2977" t="e">
            <v>#REF!</v>
          </cell>
        </row>
        <row r="2978">
          <cell r="C2978" t="str">
            <v>RLS</v>
          </cell>
          <cell r="K2978" t="e">
            <v>#REF!</v>
          </cell>
        </row>
        <row r="2979">
          <cell r="C2979" t="str">
            <v>RLS</v>
          </cell>
          <cell r="K2979" t="e">
            <v>#REF!</v>
          </cell>
        </row>
        <row r="2980">
          <cell r="C2980" t="str">
            <v>RLS</v>
          </cell>
          <cell r="K2980" t="e">
            <v>#REF!</v>
          </cell>
        </row>
        <row r="2981">
          <cell r="C2981" t="str">
            <v>RLS</v>
          </cell>
          <cell r="K2981" t="e">
            <v>#REF!</v>
          </cell>
        </row>
        <row r="2982">
          <cell r="C2982" t="str">
            <v>RLS</v>
          </cell>
          <cell r="K2982" t="e">
            <v>#REF!</v>
          </cell>
        </row>
        <row r="2983">
          <cell r="C2983" t="str">
            <v>RLS</v>
          </cell>
          <cell r="K2983" t="e">
            <v>#REF!</v>
          </cell>
        </row>
        <row r="2984">
          <cell r="C2984" t="str">
            <v>RLS</v>
          </cell>
          <cell r="K2984" t="e">
            <v>#REF!</v>
          </cell>
        </row>
        <row r="2985">
          <cell r="C2985" t="str">
            <v>RLS</v>
          </cell>
          <cell r="K2985" t="e">
            <v>#REF!</v>
          </cell>
        </row>
        <row r="2986">
          <cell r="C2986" t="str">
            <v>RLS</v>
          </cell>
          <cell r="K2986" t="e">
            <v>#REF!</v>
          </cell>
        </row>
        <row r="2987">
          <cell r="C2987" t="str">
            <v>RLS</v>
          </cell>
          <cell r="K2987" t="e">
            <v>#REF!</v>
          </cell>
        </row>
        <row r="2988">
          <cell r="C2988" t="str">
            <v>RLS</v>
          </cell>
          <cell r="K2988" t="e">
            <v>#REF!</v>
          </cell>
        </row>
        <row r="2989">
          <cell r="C2989" t="str">
            <v>RLS</v>
          </cell>
          <cell r="K2989" t="e">
            <v>#REF!</v>
          </cell>
        </row>
        <row r="2990">
          <cell r="C2990" t="str">
            <v>RLS</v>
          </cell>
          <cell r="K2990" t="e">
            <v>#REF!</v>
          </cell>
        </row>
        <row r="2991">
          <cell r="C2991" t="str">
            <v>RLS</v>
          </cell>
          <cell r="K2991" t="e">
            <v>#REF!</v>
          </cell>
        </row>
        <row r="2992">
          <cell r="C2992" t="str">
            <v>RLS</v>
          </cell>
          <cell r="K2992" t="e">
            <v>#REF!</v>
          </cell>
        </row>
        <row r="2993">
          <cell r="C2993" t="str">
            <v>RLS</v>
          </cell>
          <cell r="K2993" t="e">
            <v>#REF!</v>
          </cell>
        </row>
        <row r="2994">
          <cell r="C2994" t="str">
            <v>RLS</v>
          </cell>
          <cell r="K2994" t="e">
            <v>#REF!</v>
          </cell>
        </row>
        <row r="2995">
          <cell r="C2995" t="str">
            <v>RLS</v>
          </cell>
          <cell r="K2995" t="e">
            <v>#REF!</v>
          </cell>
        </row>
        <row r="2996">
          <cell r="C2996" t="str">
            <v>RLS</v>
          </cell>
          <cell r="K2996" t="e">
            <v>#REF!</v>
          </cell>
        </row>
        <row r="2997">
          <cell r="C2997" t="str">
            <v>RLS</v>
          </cell>
          <cell r="K2997" t="e">
            <v>#REF!</v>
          </cell>
        </row>
        <row r="2998">
          <cell r="C2998" t="str">
            <v>RLS</v>
          </cell>
          <cell r="K2998" t="e">
            <v>#REF!</v>
          </cell>
        </row>
        <row r="2999">
          <cell r="C2999" t="str">
            <v>RLS</v>
          </cell>
          <cell r="K2999" t="e">
            <v>#REF!</v>
          </cell>
        </row>
        <row r="3000">
          <cell r="C3000" t="str">
            <v>RLS</v>
          </cell>
          <cell r="K3000" t="e">
            <v>#REF!</v>
          </cell>
        </row>
        <row r="3001">
          <cell r="C3001" t="str">
            <v>RLS</v>
          </cell>
          <cell r="K3001" t="e">
            <v>#REF!</v>
          </cell>
        </row>
        <row r="3002">
          <cell r="C3002" t="str">
            <v>RLS</v>
          </cell>
          <cell r="K3002" t="e">
            <v>#REF!</v>
          </cell>
        </row>
        <row r="3003">
          <cell r="C3003" t="str">
            <v>RLS</v>
          </cell>
          <cell r="K3003" t="e">
            <v>#REF!</v>
          </cell>
        </row>
        <row r="3004">
          <cell r="C3004" t="str">
            <v>RLS</v>
          </cell>
          <cell r="K3004" t="e">
            <v>#REF!</v>
          </cell>
        </row>
        <row r="3005">
          <cell r="C3005" t="str">
            <v>RLS</v>
          </cell>
          <cell r="K3005" t="e">
            <v>#REF!</v>
          </cell>
        </row>
        <row r="3006">
          <cell r="C3006" t="str">
            <v>RLS</v>
          </cell>
          <cell r="K3006" t="e">
            <v>#REF!</v>
          </cell>
        </row>
        <row r="3007">
          <cell r="C3007" t="str">
            <v>RLS</v>
          </cell>
          <cell r="K3007" t="e">
            <v>#REF!</v>
          </cell>
        </row>
        <row r="3008">
          <cell r="C3008" t="str">
            <v>RLS</v>
          </cell>
          <cell r="K3008" t="e">
            <v>#REF!</v>
          </cell>
        </row>
        <row r="3009">
          <cell r="C3009" t="str">
            <v>RLS</v>
          </cell>
          <cell r="K3009" t="e">
            <v>#REF!</v>
          </cell>
        </row>
        <row r="3010">
          <cell r="C3010" t="str">
            <v>RLS</v>
          </cell>
          <cell r="K3010" t="e">
            <v>#REF!</v>
          </cell>
        </row>
        <row r="3011">
          <cell r="C3011" t="str">
            <v>RLS</v>
          </cell>
          <cell r="K3011" t="e">
            <v>#REF!</v>
          </cell>
        </row>
        <row r="3012">
          <cell r="C3012" t="str">
            <v>RLS</v>
          </cell>
          <cell r="K3012" t="e">
            <v>#REF!</v>
          </cell>
        </row>
        <row r="3013">
          <cell r="C3013" t="str">
            <v>RLS</v>
          </cell>
          <cell r="K3013" t="e">
            <v>#REF!</v>
          </cell>
        </row>
        <row r="3014">
          <cell r="C3014" t="str">
            <v>RLS</v>
          </cell>
          <cell r="K3014" t="e">
            <v>#REF!</v>
          </cell>
        </row>
        <row r="3015">
          <cell r="C3015" t="str">
            <v>RLS</v>
          </cell>
          <cell r="K3015" t="e">
            <v>#REF!</v>
          </cell>
        </row>
        <row r="3016">
          <cell r="C3016" t="str">
            <v>RLS</v>
          </cell>
          <cell r="K3016" t="e">
            <v>#REF!</v>
          </cell>
        </row>
        <row r="3017">
          <cell r="C3017" t="str">
            <v>RLS</v>
          </cell>
          <cell r="K3017" t="e">
            <v>#REF!</v>
          </cell>
        </row>
        <row r="3018">
          <cell r="C3018" t="str">
            <v>RLS</v>
          </cell>
          <cell r="K3018" t="e">
            <v>#REF!</v>
          </cell>
        </row>
        <row r="3019">
          <cell r="C3019" t="str">
            <v>RLS</v>
          </cell>
          <cell r="K3019" t="e">
            <v>#REF!</v>
          </cell>
        </row>
        <row r="3020">
          <cell r="C3020" t="str">
            <v>RLS</v>
          </cell>
          <cell r="K3020" t="e">
            <v>#REF!</v>
          </cell>
        </row>
        <row r="3021">
          <cell r="C3021" t="str">
            <v>RLS</v>
          </cell>
          <cell r="K3021" t="e">
            <v>#REF!</v>
          </cell>
        </row>
        <row r="3022">
          <cell r="C3022" t="str">
            <v>RLS</v>
          </cell>
          <cell r="K3022" t="e">
            <v>#REF!</v>
          </cell>
        </row>
        <row r="3023">
          <cell r="C3023" t="str">
            <v>RLS</v>
          </cell>
          <cell r="K3023" t="e">
            <v>#REF!</v>
          </cell>
        </row>
        <row r="3024">
          <cell r="C3024" t="str">
            <v>RLS</v>
          </cell>
          <cell r="K3024" t="e">
            <v>#REF!</v>
          </cell>
        </row>
        <row r="3025">
          <cell r="C3025" t="str">
            <v>RLS</v>
          </cell>
          <cell r="K3025" t="e">
            <v>#REF!</v>
          </cell>
        </row>
        <row r="3026">
          <cell r="C3026" t="str">
            <v>RLS</v>
          </cell>
          <cell r="K3026" t="e">
            <v>#REF!</v>
          </cell>
        </row>
        <row r="3027">
          <cell r="C3027" t="str">
            <v>RLS</v>
          </cell>
          <cell r="K3027" t="e">
            <v>#REF!</v>
          </cell>
        </row>
        <row r="3028">
          <cell r="C3028" t="str">
            <v>RLS</v>
          </cell>
          <cell r="K3028" t="e">
            <v>#REF!</v>
          </cell>
        </row>
        <row r="3029">
          <cell r="C3029" t="str">
            <v>RLS</v>
          </cell>
          <cell r="K3029" t="e">
            <v>#REF!</v>
          </cell>
        </row>
        <row r="3030">
          <cell r="C3030" t="str">
            <v>RLS</v>
          </cell>
          <cell r="K3030" t="e">
            <v>#REF!</v>
          </cell>
        </row>
        <row r="3031">
          <cell r="C3031" t="str">
            <v>RLS</v>
          </cell>
          <cell r="K3031" t="e">
            <v>#REF!</v>
          </cell>
        </row>
        <row r="3032">
          <cell r="C3032" t="str">
            <v>RLS</v>
          </cell>
          <cell r="K3032" t="e">
            <v>#REF!</v>
          </cell>
        </row>
        <row r="3033">
          <cell r="C3033" t="str">
            <v>RLS</v>
          </cell>
          <cell r="K3033" t="e">
            <v>#REF!</v>
          </cell>
        </row>
        <row r="3034">
          <cell r="C3034" t="str">
            <v>RLS</v>
          </cell>
          <cell r="K3034" t="e">
            <v>#REF!</v>
          </cell>
        </row>
        <row r="3035">
          <cell r="C3035" t="str">
            <v>RLS</v>
          </cell>
          <cell r="K3035" t="e">
            <v>#REF!</v>
          </cell>
        </row>
        <row r="3036">
          <cell r="C3036" t="str">
            <v>RLS</v>
          </cell>
          <cell r="K3036" t="e">
            <v>#REF!</v>
          </cell>
        </row>
        <row r="3037">
          <cell r="C3037" t="str">
            <v>RLS</v>
          </cell>
          <cell r="K3037" t="e">
            <v>#REF!</v>
          </cell>
        </row>
        <row r="3038">
          <cell r="C3038" t="str">
            <v>RLS</v>
          </cell>
          <cell r="K3038" t="e">
            <v>#REF!</v>
          </cell>
        </row>
        <row r="3039">
          <cell r="C3039" t="str">
            <v>RLS</v>
          </cell>
          <cell r="K3039" t="e">
            <v>#REF!</v>
          </cell>
        </row>
        <row r="3040">
          <cell r="C3040" t="str">
            <v>RLS</v>
          </cell>
          <cell r="K3040" t="e">
            <v>#REF!</v>
          </cell>
        </row>
        <row r="3041">
          <cell r="C3041" t="str">
            <v>RLS</v>
          </cell>
          <cell r="K3041" t="e">
            <v>#REF!</v>
          </cell>
        </row>
        <row r="3042">
          <cell r="C3042" t="str">
            <v>DSK</v>
          </cell>
          <cell r="K3042" t="e">
            <v>#REF!</v>
          </cell>
        </row>
        <row r="3043">
          <cell r="C3043" t="str">
            <v>DSK</v>
          </cell>
          <cell r="K3043" t="e">
            <v>#REF!</v>
          </cell>
        </row>
        <row r="3044">
          <cell r="C3044" t="str">
            <v>LS</v>
          </cell>
          <cell r="K3044" t="e">
            <v>#REF!</v>
          </cell>
        </row>
        <row r="3045">
          <cell r="C3045" t="str">
            <v>LS</v>
          </cell>
          <cell r="K3045" t="e">
            <v>#REF!</v>
          </cell>
        </row>
        <row r="3046">
          <cell r="C3046" t="str">
            <v>LS</v>
          </cell>
          <cell r="K3046" t="e">
            <v>#REF!</v>
          </cell>
        </row>
        <row r="3047">
          <cell r="C3047" t="str">
            <v>LS</v>
          </cell>
          <cell r="K3047" t="e">
            <v>#REF!</v>
          </cell>
        </row>
        <row r="3048">
          <cell r="C3048" t="str">
            <v>LS</v>
          </cell>
          <cell r="K3048" t="e">
            <v>#REF!</v>
          </cell>
        </row>
        <row r="3049">
          <cell r="C3049" t="str">
            <v>LS</v>
          </cell>
          <cell r="K3049" t="e">
            <v>#REF!</v>
          </cell>
        </row>
        <row r="3050">
          <cell r="C3050" t="str">
            <v>LS</v>
          </cell>
          <cell r="K3050" t="e">
            <v>#REF!</v>
          </cell>
        </row>
        <row r="3051">
          <cell r="C3051" t="str">
            <v>LS</v>
          </cell>
          <cell r="K3051" t="e">
            <v>#REF!</v>
          </cell>
        </row>
        <row r="3052">
          <cell r="C3052" t="str">
            <v>LS</v>
          </cell>
          <cell r="K3052" t="e">
            <v>#REF!</v>
          </cell>
        </row>
        <row r="3053">
          <cell r="C3053" t="str">
            <v>LS</v>
          </cell>
          <cell r="K3053" t="e">
            <v>#REF!</v>
          </cell>
        </row>
        <row r="3054">
          <cell r="C3054" t="str">
            <v>LS</v>
          </cell>
          <cell r="K3054" t="e">
            <v>#REF!</v>
          </cell>
        </row>
        <row r="3055">
          <cell r="C3055" t="str">
            <v>LS</v>
          </cell>
          <cell r="K3055" t="e">
            <v>#REF!</v>
          </cell>
        </row>
        <row r="3056">
          <cell r="C3056" t="str">
            <v>LS</v>
          </cell>
          <cell r="K3056" t="e">
            <v>#REF!</v>
          </cell>
        </row>
        <row r="3057">
          <cell r="C3057" t="str">
            <v>LS</v>
          </cell>
          <cell r="K3057" t="e">
            <v>#REF!</v>
          </cell>
        </row>
        <row r="3058">
          <cell r="C3058" t="str">
            <v>LS</v>
          </cell>
          <cell r="K3058" t="e">
            <v>#REF!</v>
          </cell>
        </row>
        <row r="3059">
          <cell r="C3059" t="str">
            <v>LS</v>
          </cell>
          <cell r="K3059" t="e">
            <v>#REF!</v>
          </cell>
        </row>
        <row r="3060">
          <cell r="C3060" t="str">
            <v>LS</v>
          </cell>
          <cell r="K3060" t="e">
            <v>#REF!</v>
          </cell>
        </row>
        <row r="3061">
          <cell r="C3061" t="str">
            <v>LS</v>
          </cell>
          <cell r="K3061" t="e">
            <v>#REF!</v>
          </cell>
        </row>
        <row r="3062">
          <cell r="C3062" t="str">
            <v>LS</v>
          </cell>
          <cell r="K3062" t="e">
            <v>#REF!</v>
          </cell>
        </row>
        <row r="3063">
          <cell r="C3063" t="str">
            <v>LS</v>
          </cell>
          <cell r="K3063" t="e">
            <v>#REF!</v>
          </cell>
        </row>
        <row r="3064">
          <cell r="C3064" t="str">
            <v>LS</v>
          </cell>
          <cell r="K3064" t="e">
            <v>#REF!</v>
          </cell>
        </row>
        <row r="3065">
          <cell r="C3065" t="str">
            <v>LS</v>
          </cell>
          <cell r="K3065" t="e">
            <v>#REF!</v>
          </cell>
        </row>
        <row r="3066">
          <cell r="C3066" t="str">
            <v>LS</v>
          </cell>
          <cell r="K3066" t="e">
            <v>#REF!</v>
          </cell>
        </row>
        <row r="3067">
          <cell r="C3067" t="str">
            <v>LS</v>
          </cell>
          <cell r="K3067" t="e">
            <v>#REF!</v>
          </cell>
        </row>
        <row r="3068">
          <cell r="C3068" t="str">
            <v>LS</v>
          </cell>
          <cell r="K3068" t="e">
            <v>#REF!</v>
          </cell>
        </row>
        <row r="3069">
          <cell r="C3069" t="str">
            <v>LS</v>
          </cell>
          <cell r="K3069" t="e">
            <v>#REF!</v>
          </cell>
        </row>
        <row r="3070">
          <cell r="C3070" t="str">
            <v>LS</v>
          </cell>
          <cell r="K3070" t="e">
            <v>#REF!</v>
          </cell>
        </row>
        <row r="3071">
          <cell r="C3071" t="str">
            <v>LS</v>
          </cell>
          <cell r="K3071" t="e">
            <v>#REF!</v>
          </cell>
        </row>
        <row r="3072">
          <cell r="C3072" t="str">
            <v>LS</v>
          </cell>
          <cell r="K3072" t="e">
            <v>#REF!</v>
          </cell>
        </row>
        <row r="3073">
          <cell r="C3073" t="str">
            <v>LS</v>
          </cell>
          <cell r="K3073" t="e">
            <v>#REF!</v>
          </cell>
        </row>
        <row r="3074">
          <cell r="C3074" t="str">
            <v>LS</v>
          </cell>
          <cell r="K3074" t="e">
            <v>#REF!</v>
          </cell>
        </row>
        <row r="3075">
          <cell r="C3075" t="str">
            <v>LS</v>
          </cell>
          <cell r="K3075" t="e">
            <v>#REF!</v>
          </cell>
        </row>
        <row r="3076">
          <cell r="C3076" t="str">
            <v>LS</v>
          </cell>
          <cell r="K3076" t="e">
            <v>#REF!</v>
          </cell>
        </row>
        <row r="3077">
          <cell r="C3077" t="str">
            <v>LS</v>
          </cell>
          <cell r="K3077" t="e">
            <v>#REF!</v>
          </cell>
        </row>
        <row r="3078">
          <cell r="C3078" t="str">
            <v>LS</v>
          </cell>
          <cell r="K3078" t="e">
            <v>#REF!</v>
          </cell>
        </row>
        <row r="3079">
          <cell r="C3079" t="str">
            <v>LS</v>
          </cell>
          <cell r="K3079" t="e">
            <v>#REF!</v>
          </cell>
        </row>
        <row r="3080">
          <cell r="C3080" t="str">
            <v>LS</v>
          </cell>
          <cell r="K3080" t="e">
            <v>#REF!</v>
          </cell>
        </row>
        <row r="3081">
          <cell r="C3081" t="str">
            <v>LS</v>
          </cell>
          <cell r="K3081" t="e">
            <v>#REF!</v>
          </cell>
        </row>
        <row r="3082">
          <cell r="C3082" t="str">
            <v>LS</v>
          </cell>
          <cell r="K3082" t="e">
            <v>#REF!</v>
          </cell>
        </row>
        <row r="3083">
          <cell r="C3083" t="str">
            <v>LS</v>
          </cell>
          <cell r="K3083" t="e">
            <v>#REF!</v>
          </cell>
        </row>
        <row r="3084">
          <cell r="C3084" t="str">
            <v>LS</v>
          </cell>
          <cell r="K3084" t="e">
            <v>#REF!</v>
          </cell>
        </row>
        <row r="3085">
          <cell r="C3085" t="str">
            <v>LS</v>
          </cell>
          <cell r="K3085" t="e">
            <v>#REF!</v>
          </cell>
        </row>
        <row r="3086">
          <cell r="C3086" t="str">
            <v>LS</v>
          </cell>
          <cell r="K3086" t="e">
            <v>#REF!</v>
          </cell>
        </row>
        <row r="3087">
          <cell r="C3087" t="str">
            <v>LS</v>
          </cell>
          <cell r="K3087" t="e">
            <v>#REF!</v>
          </cell>
        </row>
        <row r="3088">
          <cell r="C3088" t="str">
            <v>LS</v>
          </cell>
          <cell r="K3088" t="e">
            <v>#REF!</v>
          </cell>
        </row>
        <row r="3089">
          <cell r="C3089" t="str">
            <v>LS</v>
          </cell>
          <cell r="K3089" t="e">
            <v>#REF!</v>
          </cell>
        </row>
        <row r="3090">
          <cell r="C3090" t="str">
            <v>LS</v>
          </cell>
          <cell r="K3090" t="e">
            <v>#REF!</v>
          </cell>
        </row>
        <row r="3091">
          <cell r="C3091" t="str">
            <v>LS</v>
          </cell>
          <cell r="K3091" t="e">
            <v>#REF!</v>
          </cell>
        </row>
        <row r="3092">
          <cell r="C3092" t="str">
            <v>LS</v>
          </cell>
          <cell r="K3092" t="e">
            <v>#REF!</v>
          </cell>
        </row>
        <row r="3093">
          <cell r="C3093" t="str">
            <v>LS</v>
          </cell>
          <cell r="K3093" t="e">
            <v>#REF!</v>
          </cell>
        </row>
        <row r="3094">
          <cell r="C3094" t="str">
            <v>LS</v>
          </cell>
          <cell r="K3094" t="e">
            <v>#REF!</v>
          </cell>
        </row>
        <row r="3095">
          <cell r="C3095" t="str">
            <v>LS</v>
          </cell>
          <cell r="K3095" t="e">
            <v>#REF!</v>
          </cell>
        </row>
        <row r="3096">
          <cell r="C3096" t="str">
            <v>LS</v>
          </cell>
          <cell r="K3096" t="e">
            <v>#REF!</v>
          </cell>
        </row>
        <row r="3097">
          <cell r="C3097" t="str">
            <v>LS</v>
          </cell>
          <cell r="K3097" t="e">
            <v>#REF!</v>
          </cell>
        </row>
        <row r="3098">
          <cell r="C3098" t="str">
            <v>LS</v>
          </cell>
          <cell r="K3098" t="e">
            <v>#REF!</v>
          </cell>
        </row>
        <row r="3099">
          <cell r="C3099" t="str">
            <v>LS</v>
          </cell>
          <cell r="K3099" t="e">
            <v>#REF!</v>
          </cell>
        </row>
      </sheetData>
      <sheetData sheetId="34"/>
      <sheetData sheetId="35"/>
      <sheetData sheetId="36"/>
      <sheetData sheetId="37"/>
      <sheetData sheetId="38">
        <row r="3">
          <cell r="B3" t="str">
            <v>JAN 2015</v>
          </cell>
          <cell r="C3" t="str">
            <v>LGCME451</v>
          </cell>
          <cell r="D3">
            <v>54</v>
          </cell>
          <cell r="H3">
            <v>11511</v>
          </cell>
        </row>
        <row r="4">
          <cell r="B4" t="str">
            <v>JAN 2015</v>
          </cell>
          <cell r="C4" t="str">
            <v>LGCME551</v>
          </cell>
          <cell r="D4">
            <v>28020</v>
          </cell>
          <cell r="H4">
            <v>35075628</v>
          </cell>
          <cell r="Q4">
            <v>5951.9</v>
          </cell>
        </row>
        <row r="5">
          <cell r="B5" t="str">
            <v>JAN 2015</v>
          </cell>
          <cell r="C5" t="str">
            <v>LGCME551UM</v>
          </cell>
          <cell r="D5">
            <v>1</v>
          </cell>
          <cell r="H5">
            <v>13802</v>
          </cell>
        </row>
        <row r="6">
          <cell r="B6" t="str">
            <v>JAN 2015</v>
          </cell>
          <cell r="C6" t="str">
            <v>LGCME552</v>
          </cell>
          <cell r="D6">
            <v>117</v>
          </cell>
          <cell r="H6">
            <v>305323</v>
          </cell>
          <cell r="Q6">
            <v>1.3</v>
          </cell>
        </row>
        <row r="7">
          <cell r="B7" t="str">
            <v>JAN 2015</v>
          </cell>
          <cell r="C7" t="str">
            <v>LGCME557</v>
          </cell>
          <cell r="D7">
            <v>11</v>
          </cell>
          <cell r="H7">
            <v>13479</v>
          </cell>
        </row>
        <row r="8">
          <cell r="B8" t="str">
            <v>JAN 2015</v>
          </cell>
          <cell r="C8" t="str">
            <v>LGCME561</v>
          </cell>
          <cell r="D8">
            <v>2610</v>
          </cell>
          <cell r="H8">
            <v>142839125</v>
          </cell>
          <cell r="Q8">
            <v>351761.7</v>
          </cell>
          <cell r="R8">
            <v>9435.2999999999993</v>
          </cell>
        </row>
        <row r="9">
          <cell r="B9" t="str">
            <v>JAN 2015</v>
          </cell>
          <cell r="C9" t="str">
            <v>LGCME563</v>
          </cell>
          <cell r="D9">
            <v>55</v>
          </cell>
          <cell r="H9">
            <v>12680180</v>
          </cell>
          <cell r="Q9">
            <v>26539.3</v>
          </cell>
          <cell r="R9">
            <v>1347.9</v>
          </cell>
        </row>
        <row r="10">
          <cell r="B10" t="str">
            <v>JAN 2015</v>
          </cell>
          <cell r="C10" t="str">
            <v>LGCME567</v>
          </cell>
          <cell r="D10">
            <v>2</v>
          </cell>
          <cell r="H10">
            <v>98400</v>
          </cell>
          <cell r="Q10">
            <v>297.60000000000002</v>
          </cell>
          <cell r="R10">
            <v>95.27</v>
          </cell>
        </row>
        <row r="11">
          <cell r="B11" t="str">
            <v>JAN 2015</v>
          </cell>
          <cell r="C11" t="str">
            <v>LGCME591</v>
          </cell>
          <cell r="D11">
            <v>241</v>
          </cell>
          <cell r="H11">
            <v>60065721</v>
          </cell>
          <cell r="N11">
            <v>121193</v>
          </cell>
          <cell r="O11">
            <v>120250.4</v>
          </cell>
          <cell r="P11">
            <v>117123.7</v>
          </cell>
          <cell r="R11">
            <v>13188.75</v>
          </cell>
        </row>
        <row r="12">
          <cell r="B12" t="str">
            <v>JAN 2015</v>
          </cell>
          <cell r="C12" t="str">
            <v>LGCME593</v>
          </cell>
          <cell r="D12">
            <v>36</v>
          </cell>
          <cell r="H12">
            <v>30705300</v>
          </cell>
          <cell r="N12">
            <v>61105.9</v>
          </cell>
          <cell r="O12">
            <v>60054</v>
          </cell>
          <cell r="P12">
            <v>56955.8</v>
          </cell>
        </row>
        <row r="13">
          <cell r="B13" t="str">
            <v>JAN 2015</v>
          </cell>
          <cell r="C13" t="str">
            <v>LGCME651</v>
          </cell>
          <cell r="D13">
            <v>15790</v>
          </cell>
          <cell r="H13">
            <v>76230805</v>
          </cell>
          <cell r="Q13">
            <v>278864.59999999998</v>
          </cell>
        </row>
        <row r="14">
          <cell r="B14" t="str">
            <v>JAN 2015</v>
          </cell>
          <cell r="C14" t="str">
            <v>LGCME652</v>
          </cell>
          <cell r="D14">
            <v>688</v>
          </cell>
          <cell r="H14">
            <v>3742312</v>
          </cell>
          <cell r="Q14">
            <v>16928.900000000001</v>
          </cell>
        </row>
        <row r="15">
          <cell r="B15" t="str">
            <v>JAN 2015</v>
          </cell>
          <cell r="C15" t="str">
            <v>LGCME657</v>
          </cell>
          <cell r="D15">
            <v>9</v>
          </cell>
          <cell r="H15">
            <v>167554</v>
          </cell>
          <cell r="Q15">
            <v>459.2</v>
          </cell>
        </row>
        <row r="16">
          <cell r="B16" t="str">
            <v>JAN 2015</v>
          </cell>
          <cell r="C16" t="str">
            <v>LGCME671</v>
          </cell>
          <cell r="D16">
            <v>2</v>
          </cell>
          <cell r="H16">
            <v>5444400</v>
          </cell>
          <cell r="Q16">
            <v>9470.4</v>
          </cell>
        </row>
        <row r="17">
          <cell r="B17" t="str">
            <v>JAN 2015</v>
          </cell>
          <cell r="C17" t="str">
            <v>LGCSR760</v>
          </cell>
          <cell r="D17">
            <v>2</v>
          </cell>
        </row>
        <row r="18">
          <cell r="B18" t="str">
            <v>JAN 2015</v>
          </cell>
          <cell r="C18" t="str">
            <v>LGINE599</v>
          </cell>
          <cell r="D18">
            <v>1</v>
          </cell>
          <cell r="H18">
            <v>16012000</v>
          </cell>
          <cell r="Q18">
            <v>27900</v>
          </cell>
          <cell r="R18">
            <v>-25551.94</v>
          </cell>
        </row>
        <row r="19">
          <cell r="B19" t="str">
            <v>JAN 2015</v>
          </cell>
          <cell r="C19" t="str">
            <v>LGINE643</v>
          </cell>
          <cell r="D19">
            <v>12</v>
          </cell>
          <cell r="H19">
            <v>70579615</v>
          </cell>
          <cell r="N19">
            <v>140866.5</v>
          </cell>
          <cell r="O19">
            <v>136543.20000000001</v>
          </cell>
          <cell r="P19">
            <v>135899.9</v>
          </cell>
        </row>
        <row r="20">
          <cell r="B20" t="str">
            <v>JAN 2015</v>
          </cell>
          <cell r="C20" t="str">
            <v>LGINE661</v>
          </cell>
          <cell r="D20">
            <v>240</v>
          </cell>
          <cell r="H20">
            <v>22409462</v>
          </cell>
          <cell r="Q20">
            <v>59985.2</v>
          </cell>
          <cell r="R20">
            <v>51614.26</v>
          </cell>
        </row>
        <row r="21">
          <cell r="B21" t="str">
            <v>JAN 2015</v>
          </cell>
          <cell r="C21" t="str">
            <v>LGINE663</v>
          </cell>
          <cell r="D21">
            <v>23</v>
          </cell>
          <cell r="H21">
            <v>1361520</v>
          </cell>
          <cell r="Q21">
            <v>4672</v>
          </cell>
          <cell r="R21">
            <v>10528.96</v>
          </cell>
        </row>
        <row r="22">
          <cell r="B22" t="str">
            <v>JAN 2015</v>
          </cell>
          <cell r="C22" t="str">
            <v>LGINE691</v>
          </cell>
          <cell r="D22">
            <v>84</v>
          </cell>
          <cell r="H22">
            <v>20176820</v>
          </cell>
          <cell r="N22">
            <v>48286.9</v>
          </cell>
          <cell r="O22">
            <v>47283.9</v>
          </cell>
          <cell r="P22">
            <v>46208.7</v>
          </cell>
          <cell r="R22">
            <v>46570.5</v>
          </cell>
        </row>
        <row r="23">
          <cell r="B23" t="str">
            <v>JAN 2015</v>
          </cell>
          <cell r="C23" t="str">
            <v>LGINE693</v>
          </cell>
          <cell r="D23">
            <v>66</v>
          </cell>
          <cell r="H23">
            <v>132787200</v>
          </cell>
          <cell r="N23">
            <v>302156.2</v>
          </cell>
          <cell r="O23">
            <v>295813.90000000002</v>
          </cell>
          <cell r="P23">
            <v>290532.8</v>
          </cell>
        </row>
        <row r="24">
          <cell r="B24" t="str">
            <v>JAN 2015</v>
          </cell>
          <cell r="C24" t="str">
            <v>LGMLE570</v>
          </cell>
          <cell r="D24">
            <v>1</v>
          </cell>
          <cell r="H24">
            <v>196</v>
          </cell>
        </row>
        <row r="25">
          <cell r="B25" t="str">
            <v>JAN 2015</v>
          </cell>
          <cell r="C25" t="str">
            <v>LGMLE571</v>
          </cell>
          <cell r="D25">
            <v>153</v>
          </cell>
          <cell r="H25">
            <v>245345</v>
          </cell>
        </row>
        <row r="26">
          <cell r="B26" t="str">
            <v>JAN 2015</v>
          </cell>
          <cell r="C26" t="str">
            <v>LGMLE572</v>
          </cell>
          <cell r="D26">
            <v>13</v>
          </cell>
          <cell r="H26">
            <v>106199</v>
          </cell>
        </row>
        <row r="27">
          <cell r="B27" t="str">
            <v>JAN 2015</v>
          </cell>
          <cell r="C27" t="str">
            <v>LGMLE573</v>
          </cell>
          <cell r="D27">
            <v>897</v>
          </cell>
          <cell r="H27">
            <v>203003</v>
          </cell>
        </row>
        <row r="28">
          <cell r="B28" t="str">
            <v>JAN 2015</v>
          </cell>
          <cell r="C28" t="str">
            <v>LGMLE574</v>
          </cell>
          <cell r="D28">
            <v>8</v>
          </cell>
          <cell r="H28">
            <v>68742</v>
          </cell>
        </row>
        <row r="29">
          <cell r="B29" t="str">
            <v>JAN 2015</v>
          </cell>
          <cell r="C29" t="str">
            <v>LGRSE411</v>
          </cell>
          <cell r="D29">
            <v>3381</v>
          </cell>
          <cell r="H29">
            <v>934655</v>
          </cell>
        </row>
        <row r="30">
          <cell r="B30" t="str">
            <v>JAN 2015</v>
          </cell>
          <cell r="C30" t="str">
            <v>LGRSE511</v>
          </cell>
          <cell r="D30">
            <v>354329</v>
          </cell>
          <cell r="H30">
            <v>381658177</v>
          </cell>
        </row>
        <row r="31">
          <cell r="B31" t="str">
            <v>JAN 2015</v>
          </cell>
          <cell r="C31" t="str">
            <v>LGRSE519</v>
          </cell>
          <cell r="D31">
            <v>145</v>
          </cell>
          <cell r="H31">
            <v>198518</v>
          </cell>
        </row>
        <row r="32">
          <cell r="B32" t="str">
            <v>JAN 2015</v>
          </cell>
          <cell r="C32" t="str">
            <v>LGRSE540</v>
          </cell>
          <cell r="D32">
            <v>6</v>
          </cell>
          <cell r="H32">
            <v>35764</v>
          </cell>
        </row>
        <row r="33">
          <cell r="B33" t="str">
            <v>JAN 2015</v>
          </cell>
          <cell r="C33" t="str">
            <v>LGRSE543</v>
          </cell>
          <cell r="D33">
            <v>21</v>
          </cell>
          <cell r="F33">
            <v>12854</v>
          </cell>
          <cell r="H33">
            <v>42079</v>
          </cell>
        </row>
        <row r="34">
          <cell r="B34" t="str">
            <v>JAN 2015</v>
          </cell>
          <cell r="C34" t="str">
            <v>LGRSE547</v>
          </cell>
          <cell r="D34">
            <v>1</v>
          </cell>
          <cell r="F34">
            <v>0</v>
          </cell>
          <cell r="H34">
            <v>180</v>
          </cell>
        </row>
        <row r="35">
          <cell r="B35" t="str">
            <v>JAN 2015</v>
          </cell>
          <cell r="C35" t="str">
            <v>Result</v>
          </cell>
          <cell r="D35">
            <v>407019</v>
          </cell>
          <cell r="F35">
            <v>12854</v>
          </cell>
          <cell r="H35">
            <v>1014213015</v>
          </cell>
          <cell r="N35">
            <v>673608.5</v>
          </cell>
          <cell r="O35">
            <v>659945.4</v>
          </cell>
          <cell r="P35">
            <v>646720.9</v>
          </cell>
          <cell r="Q35">
            <v>782832.09999999986</v>
          </cell>
          <cell r="R35">
            <v>107229</v>
          </cell>
        </row>
        <row r="36">
          <cell r="B36" t="str">
            <v>FEB 2015</v>
          </cell>
          <cell r="C36" t="str">
            <v>LGCME451</v>
          </cell>
          <cell r="D36">
            <v>54</v>
          </cell>
          <cell r="H36">
            <v>11174</v>
          </cell>
        </row>
        <row r="37">
          <cell r="B37" t="str">
            <v>FEB 2015</v>
          </cell>
          <cell r="C37" t="str">
            <v>LGCME551</v>
          </cell>
          <cell r="D37">
            <v>27454</v>
          </cell>
          <cell r="H37">
            <v>32077010</v>
          </cell>
          <cell r="Q37">
            <v>4761.7</v>
          </cell>
        </row>
        <row r="38">
          <cell r="B38" t="str">
            <v>FEB 2015</v>
          </cell>
          <cell r="C38" t="str">
            <v>LGCME551UM</v>
          </cell>
          <cell r="D38">
            <v>1</v>
          </cell>
          <cell r="H38">
            <v>13802</v>
          </cell>
        </row>
        <row r="39">
          <cell r="B39" t="str">
            <v>FEB 2015</v>
          </cell>
          <cell r="C39" t="str">
            <v>LGCME552</v>
          </cell>
          <cell r="D39">
            <v>115</v>
          </cell>
          <cell r="H39">
            <v>321193</v>
          </cell>
          <cell r="Q39">
            <v>1.3</v>
          </cell>
        </row>
        <row r="40">
          <cell r="B40" t="str">
            <v>FEB 2015</v>
          </cell>
          <cell r="C40" t="str">
            <v>LGCME557</v>
          </cell>
          <cell r="D40">
            <v>11</v>
          </cell>
          <cell r="H40">
            <v>15096</v>
          </cell>
        </row>
        <row r="41">
          <cell r="B41" t="str">
            <v>FEB 2015</v>
          </cell>
          <cell r="C41" t="str">
            <v>LGCME561</v>
          </cell>
          <cell r="D41">
            <v>2523</v>
          </cell>
          <cell r="H41">
            <v>130050012</v>
          </cell>
          <cell r="Q41">
            <v>328062.5</v>
          </cell>
          <cell r="R41">
            <v>8707.24</v>
          </cell>
        </row>
        <row r="42">
          <cell r="B42" t="str">
            <v>FEB 2015</v>
          </cell>
          <cell r="C42" t="str">
            <v>LGCME563</v>
          </cell>
          <cell r="D42">
            <v>54</v>
          </cell>
          <cell r="H42">
            <v>11347860</v>
          </cell>
          <cell r="Q42">
            <v>22063.599999999999</v>
          </cell>
          <cell r="R42">
            <v>700.77</v>
          </cell>
        </row>
        <row r="43">
          <cell r="B43" t="str">
            <v>FEB 2015</v>
          </cell>
          <cell r="C43" t="str">
            <v>LGCME567</v>
          </cell>
          <cell r="D43">
            <v>1</v>
          </cell>
          <cell r="H43">
            <v>88800</v>
          </cell>
          <cell r="Q43">
            <v>225.5</v>
          </cell>
        </row>
        <row r="44">
          <cell r="B44" t="str">
            <v>FEB 2015</v>
          </cell>
          <cell r="C44" t="str">
            <v>LGCME591</v>
          </cell>
          <cell r="D44">
            <v>233</v>
          </cell>
          <cell r="H44">
            <v>57340338</v>
          </cell>
          <cell r="N44">
            <v>121269.2</v>
          </cell>
          <cell r="O44">
            <v>119977.9</v>
          </cell>
          <cell r="P44">
            <v>118005.4</v>
          </cell>
          <cell r="R44">
            <v>14217.96</v>
          </cell>
        </row>
        <row r="45">
          <cell r="B45" t="str">
            <v>FEB 2015</v>
          </cell>
          <cell r="C45" t="str">
            <v>LGCME593</v>
          </cell>
          <cell r="D45">
            <v>37</v>
          </cell>
          <cell r="H45">
            <v>28390800</v>
          </cell>
          <cell r="N45">
            <v>64325.5</v>
          </cell>
          <cell r="O45">
            <v>63494.3</v>
          </cell>
          <cell r="P45">
            <v>61836.7</v>
          </cell>
        </row>
        <row r="46">
          <cell r="B46" t="str">
            <v>FEB 2015</v>
          </cell>
          <cell r="C46" t="str">
            <v>LGCME651</v>
          </cell>
          <cell r="D46">
            <v>15249</v>
          </cell>
          <cell r="H46">
            <v>71054413</v>
          </cell>
          <cell r="Q46">
            <v>265764.7</v>
          </cell>
        </row>
        <row r="47">
          <cell r="B47" t="str">
            <v>FEB 2015</v>
          </cell>
          <cell r="C47" t="str">
            <v>LGCME652</v>
          </cell>
          <cell r="D47">
            <v>644</v>
          </cell>
          <cell r="H47">
            <v>3526654</v>
          </cell>
          <cell r="Q47">
            <v>15884.1</v>
          </cell>
        </row>
        <row r="48">
          <cell r="B48" t="str">
            <v>FEB 2015</v>
          </cell>
          <cell r="C48" t="str">
            <v>LGCME657</v>
          </cell>
          <cell r="D48">
            <v>8</v>
          </cell>
          <cell r="H48">
            <v>139843</v>
          </cell>
          <cell r="Q48">
            <v>426.9</v>
          </cell>
        </row>
        <row r="49">
          <cell r="B49" t="str">
            <v>FEB 2015</v>
          </cell>
          <cell r="C49" t="str">
            <v>LGCSR760</v>
          </cell>
          <cell r="D49">
            <v>2</v>
          </cell>
        </row>
        <row r="50">
          <cell r="B50" t="str">
            <v>FEB 2015</v>
          </cell>
          <cell r="C50" t="str">
            <v>LGINE599</v>
          </cell>
          <cell r="D50">
            <v>1</v>
          </cell>
          <cell r="H50">
            <v>15050000</v>
          </cell>
          <cell r="Q50">
            <v>24924</v>
          </cell>
          <cell r="R50">
            <v>-22826.400000000001</v>
          </cell>
        </row>
        <row r="51">
          <cell r="B51" t="str">
            <v>FEB 2015</v>
          </cell>
          <cell r="C51" t="str">
            <v>LGINE643</v>
          </cell>
          <cell r="D51">
            <v>12</v>
          </cell>
          <cell r="H51">
            <v>74419068</v>
          </cell>
          <cell r="N51">
            <v>142221.29999999999</v>
          </cell>
          <cell r="O51">
            <v>136510.5</v>
          </cell>
          <cell r="P51">
            <v>135932.9</v>
          </cell>
        </row>
        <row r="52">
          <cell r="B52" t="str">
            <v>FEB 2015</v>
          </cell>
          <cell r="C52" t="str">
            <v>LGINE661</v>
          </cell>
          <cell r="D52">
            <v>231</v>
          </cell>
          <cell r="H52">
            <v>20951909</v>
          </cell>
          <cell r="Q52">
            <v>56265.1</v>
          </cell>
          <cell r="R52">
            <v>46964.92</v>
          </cell>
        </row>
        <row r="53">
          <cell r="B53" t="str">
            <v>FEB 2015</v>
          </cell>
          <cell r="C53" t="str">
            <v>LGINE663</v>
          </cell>
          <cell r="D53">
            <v>23</v>
          </cell>
          <cell r="H53">
            <v>1285815</v>
          </cell>
          <cell r="Q53">
            <v>4466.3</v>
          </cell>
          <cell r="R53">
            <v>10328.43</v>
          </cell>
        </row>
        <row r="54">
          <cell r="B54" t="str">
            <v>FEB 2015</v>
          </cell>
          <cell r="C54" t="str">
            <v>LGINE691</v>
          </cell>
          <cell r="D54">
            <v>84</v>
          </cell>
          <cell r="H54">
            <v>19862200</v>
          </cell>
          <cell r="N54">
            <v>47586.400000000001</v>
          </cell>
          <cell r="O54">
            <v>46660.2</v>
          </cell>
          <cell r="P54">
            <v>45480.2</v>
          </cell>
          <cell r="R54">
            <v>41165.199999999997</v>
          </cell>
        </row>
        <row r="55">
          <cell r="B55" t="str">
            <v>FEB 2015</v>
          </cell>
          <cell r="C55" t="str">
            <v>LGINE693</v>
          </cell>
          <cell r="D55">
            <v>62</v>
          </cell>
          <cell r="H55">
            <v>107258600</v>
          </cell>
          <cell r="N55">
            <v>254649</v>
          </cell>
          <cell r="O55">
            <v>245562.6</v>
          </cell>
          <cell r="P55">
            <v>243364.9</v>
          </cell>
        </row>
        <row r="56">
          <cell r="B56" t="str">
            <v>FEB 2015</v>
          </cell>
          <cell r="C56" t="str">
            <v>LGMLE570</v>
          </cell>
          <cell r="D56">
            <v>1</v>
          </cell>
          <cell r="H56">
            <v>196</v>
          </cell>
        </row>
        <row r="57">
          <cell r="B57" t="str">
            <v>FEB 2015</v>
          </cell>
          <cell r="C57" t="str">
            <v>LGMLE571</v>
          </cell>
          <cell r="D57">
            <v>151</v>
          </cell>
          <cell r="H57">
            <v>206411</v>
          </cell>
        </row>
        <row r="58">
          <cell r="B58" t="str">
            <v>FEB 2015</v>
          </cell>
          <cell r="C58" t="str">
            <v>LGMLE572</v>
          </cell>
          <cell r="D58">
            <v>9</v>
          </cell>
          <cell r="H58">
            <v>23091</v>
          </cell>
        </row>
        <row r="59">
          <cell r="B59" t="str">
            <v>FEB 2015</v>
          </cell>
          <cell r="C59" t="str">
            <v>LGMLE573</v>
          </cell>
          <cell r="D59">
            <v>892</v>
          </cell>
          <cell r="H59">
            <v>191280</v>
          </cell>
        </row>
        <row r="60">
          <cell r="B60" t="str">
            <v>FEB 2015</v>
          </cell>
          <cell r="C60" t="str">
            <v>LGMLE574</v>
          </cell>
          <cell r="D60">
            <v>8</v>
          </cell>
          <cell r="H60">
            <v>68742</v>
          </cell>
        </row>
        <row r="61">
          <cell r="B61" t="str">
            <v>FEB 2015</v>
          </cell>
          <cell r="C61" t="str">
            <v>LGRSE411</v>
          </cell>
          <cell r="D61">
            <v>3300</v>
          </cell>
          <cell r="H61">
            <v>868113</v>
          </cell>
        </row>
        <row r="62">
          <cell r="B62" t="str">
            <v>FEB 2015</v>
          </cell>
          <cell r="C62" t="str">
            <v>LGRSE511</v>
          </cell>
          <cell r="D62">
            <v>345952</v>
          </cell>
          <cell r="H62">
            <v>348790089</v>
          </cell>
        </row>
        <row r="63">
          <cell r="B63" t="str">
            <v>FEB 2015</v>
          </cell>
          <cell r="C63" t="str">
            <v>LGRSE519</v>
          </cell>
          <cell r="D63">
            <v>148</v>
          </cell>
          <cell r="H63">
            <v>177426</v>
          </cell>
        </row>
        <row r="64">
          <cell r="B64" t="str">
            <v>FEB 2015</v>
          </cell>
          <cell r="C64" t="str">
            <v>LGRSE540</v>
          </cell>
          <cell r="D64">
            <v>6</v>
          </cell>
          <cell r="H64">
            <v>32560</v>
          </cell>
        </row>
        <row r="65">
          <cell r="B65" t="str">
            <v>FEB 2015</v>
          </cell>
          <cell r="C65" t="str">
            <v>LGRSE543</v>
          </cell>
          <cell r="D65">
            <v>21</v>
          </cell>
          <cell r="F65">
            <v>10288</v>
          </cell>
          <cell r="H65">
            <v>35317</v>
          </cell>
        </row>
        <row r="66">
          <cell r="B66" t="str">
            <v>FEB 2015</v>
          </cell>
          <cell r="C66" t="str">
            <v>LGRSE547</v>
          </cell>
          <cell r="D66">
            <v>1</v>
          </cell>
          <cell r="F66">
            <v>0</v>
          </cell>
          <cell r="H66">
            <v>162</v>
          </cell>
        </row>
        <row r="67">
          <cell r="B67" t="str">
            <v>FEB 2015</v>
          </cell>
          <cell r="C67" t="str">
            <v>Result</v>
          </cell>
          <cell r="D67">
            <v>397288</v>
          </cell>
          <cell r="F67">
            <v>10288</v>
          </cell>
          <cell r="H67">
            <v>923597974</v>
          </cell>
          <cell r="N67">
            <v>630051.4</v>
          </cell>
          <cell r="O67">
            <v>612205.5</v>
          </cell>
          <cell r="P67">
            <v>604620.1</v>
          </cell>
          <cell r="Q67">
            <v>722845.70000000007</v>
          </cell>
          <cell r="R67">
            <v>99258.12</v>
          </cell>
        </row>
        <row r="68">
          <cell r="B68" t="str">
            <v>MAR 2015</v>
          </cell>
          <cell r="C68" t="str">
            <v>LGCME451</v>
          </cell>
          <cell r="D68">
            <v>53</v>
          </cell>
          <cell r="H68">
            <v>11479</v>
          </cell>
        </row>
        <row r="69">
          <cell r="B69" t="str">
            <v>MAR 2015</v>
          </cell>
          <cell r="C69" t="str">
            <v>LGCME551</v>
          </cell>
          <cell r="D69">
            <v>28116</v>
          </cell>
          <cell r="H69">
            <v>33270244</v>
          </cell>
          <cell r="Q69">
            <v>5909.9</v>
          </cell>
        </row>
        <row r="70">
          <cell r="B70" t="str">
            <v>MAR 2015</v>
          </cell>
          <cell r="C70" t="str">
            <v>LGCME551UM</v>
          </cell>
          <cell r="D70">
            <v>1</v>
          </cell>
          <cell r="H70">
            <v>13802</v>
          </cell>
        </row>
        <row r="71">
          <cell r="B71" t="str">
            <v>MAR 2015</v>
          </cell>
          <cell r="C71" t="str">
            <v>LGCME552</v>
          </cell>
          <cell r="D71">
            <v>116</v>
          </cell>
          <cell r="H71">
            <v>271246</v>
          </cell>
          <cell r="Q71">
            <v>1.3</v>
          </cell>
        </row>
        <row r="72">
          <cell r="B72" t="str">
            <v>MAR 2015</v>
          </cell>
          <cell r="C72" t="str">
            <v>LGCME557</v>
          </cell>
          <cell r="D72">
            <v>11</v>
          </cell>
          <cell r="H72">
            <v>16823</v>
          </cell>
        </row>
        <row r="73">
          <cell r="B73" t="str">
            <v>MAR 2015</v>
          </cell>
          <cell r="C73" t="str">
            <v>LGCME561</v>
          </cell>
          <cell r="D73">
            <v>2619</v>
          </cell>
          <cell r="H73">
            <v>139393573</v>
          </cell>
          <cell r="Q73">
            <v>361709.4</v>
          </cell>
          <cell r="R73">
            <v>11072.13</v>
          </cell>
        </row>
        <row r="74">
          <cell r="B74" t="str">
            <v>MAR 2015</v>
          </cell>
          <cell r="C74" t="str">
            <v>LGCME563</v>
          </cell>
          <cell r="D74">
            <v>52</v>
          </cell>
          <cell r="H74">
            <v>12107100</v>
          </cell>
          <cell r="Q74">
            <v>25172.799999999999</v>
          </cell>
          <cell r="R74">
            <v>461.74</v>
          </cell>
        </row>
        <row r="75">
          <cell r="B75" t="str">
            <v>MAR 2015</v>
          </cell>
          <cell r="C75" t="str">
            <v>LGCME567</v>
          </cell>
          <cell r="D75">
            <v>2</v>
          </cell>
          <cell r="H75">
            <v>101760</v>
          </cell>
          <cell r="Q75">
            <v>321.60000000000002</v>
          </cell>
          <cell r="R75">
            <v>190.54</v>
          </cell>
        </row>
        <row r="76">
          <cell r="B76" t="str">
            <v>MAR 2015</v>
          </cell>
          <cell r="C76" t="str">
            <v>LGCME591</v>
          </cell>
          <cell r="D76">
            <v>250</v>
          </cell>
          <cell r="H76">
            <v>61189556</v>
          </cell>
          <cell r="N76">
            <v>130278.39999999999</v>
          </cell>
          <cell r="O76">
            <v>129544.5</v>
          </cell>
          <cell r="P76">
            <v>125941.3</v>
          </cell>
          <cell r="R76">
            <v>15912.19</v>
          </cell>
        </row>
        <row r="77">
          <cell r="B77" t="str">
            <v>MAR 2015</v>
          </cell>
          <cell r="C77" t="str">
            <v>LGCME593</v>
          </cell>
          <cell r="D77">
            <v>37</v>
          </cell>
          <cell r="H77">
            <v>29357100</v>
          </cell>
          <cell r="N77">
            <v>65091.9</v>
          </cell>
          <cell r="O77">
            <v>64409.9</v>
          </cell>
          <cell r="P77">
            <v>61859.7</v>
          </cell>
        </row>
        <row r="78">
          <cell r="B78" t="str">
            <v>MAR 2015</v>
          </cell>
          <cell r="C78" t="str">
            <v>LGCME651</v>
          </cell>
          <cell r="D78">
            <v>15823</v>
          </cell>
          <cell r="H78">
            <v>73737480</v>
          </cell>
          <cell r="Q78">
            <v>285243.59999999998</v>
          </cell>
        </row>
        <row r="79">
          <cell r="B79" t="str">
            <v>MAR 2015</v>
          </cell>
          <cell r="C79" t="str">
            <v>LGCME652</v>
          </cell>
          <cell r="D79">
            <v>690</v>
          </cell>
          <cell r="H79">
            <v>3245827</v>
          </cell>
          <cell r="Q79">
            <v>16678.7</v>
          </cell>
        </row>
        <row r="80">
          <cell r="B80" t="str">
            <v>MAR 2015</v>
          </cell>
          <cell r="C80" t="str">
            <v>LGCME657</v>
          </cell>
          <cell r="D80">
            <v>9</v>
          </cell>
          <cell r="H80">
            <v>187258</v>
          </cell>
          <cell r="Q80">
            <v>456.7</v>
          </cell>
        </row>
        <row r="81">
          <cell r="B81" t="str">
            <v>MAR 2015</v>
          </cell>
          <cell r="C81" t="str">
            <v>LGCME671</v>
          </cell>
          <cell r="D81">
            <v>2</v>
          </cell>
          <cell r="H81">
            <v>9541200</v>
          </cell>
          <cell r="Q81">
            <v>18888</v>
          </cell>
        </row>
        <row r="82">
          <cell r="B82" t="str">
            <v>MAR 2015</v>
          </cell>
          <cell r="C82" t="str">
            <v>LGCSR760</v>
          </cell>
          <cell r="D82">
            <v>2</v>
          </cell>
        </row>
        <row r="83">
          <cell r="B83" t="str">
            <v>MAR 2015</v>
          </cell>
          <cell r="C83" t="str">
            <v>LGINE599</v>
          </cell>
          <cell r="D83">
            <v>1</v>
          </cell>
          <cell r="H83">
            <v>13098000</v>
          </cell>
          <cell r="Q83">
            <v>23064</v>
          </cell>
          <cell r="R83">
            <v>-21122.93</v>
          </cell>
        </row>
        <row r="84">
          <cell r="B84" t="str">
            <v>MAR 2015</v>
          </cell>
          <cell r="C84" t="str">
            <v>LGINE643</v>
          </cell>
          <cell r="D84">
            <v>12</v>
          </cell>
          <cell r="H84">
            <v>63447855</v>
          </cell>
          <cell r="N84">
            <v>136446.39999999999</v>
          </cell>
          <cell r="O84">
            <v>130148.2</v>
          </cell>
          <cell r="P84">
            <v>130051.3</v>
          </cell>
        </row>
        <row r="85">
          <cell r="B85" t="str">
            <v>MAR 2015</v>
          </cell>
          <cell r="C85" t="str">
            <v>LGINE661</v>
          </cell>
          <cell r="D85">
            <v>237</v>
          </cell>
          <cell r="H85">
            <v>21524787</v>
          </cell>
          <cell r="Q85">
            <v>58596.9</v>
          </cell>
          <cell r="R85">
            <v>52407.25</v>
          </cell>
        </row>
        <row r="86">
          <cell r="B86" t="str">
            <v>MAR 2015</v>
          </cell>
          <cell r="C86" t="str">
            <v>LGINE663</v>
          </cell>
          <cell r="D86">
            <v>22</v>
          </cell>
          <cell r="H86">
            <v>1195440</v>
          </cell>
          <cell r="Q86">
            <v>4347</v>
          </cell>
          <cell r="R86">
            <v>13012.74</v>
          </cell>
        </row>
        <row r="87">
          <cell r="B87" t="str">
            <v>MAR 2015</v>
          </cell>
          <cell r="C87" t="str">
            <v>LGINE691</v>
          </cell>
          <cell r="D87">
            <v>79</v>
          </cell>
          <cell r="H87">
            <v>20282180</v>
          </cell>
          <cell r="N87">
            <v>49171.7</v>
          </cell>
          <cell r="O87">
            <v>48256.6</v>
          </cell>
          <cell r="P87">
            <v>47007.9</v>
          </cell>
          <cell r="R87">
            <v>47438.48</v>
          </cell>
        </row>
        <row r="88">
          <cell r="B88" t="str">
            <v>MAR 2015</v>
          </cell>
          <cell r="C88" t="str">
            <v>LGINE693</v>
          </cell>
          <cell r="D88">
            <v>67</v>
          </cell>
          <cell r="H88">
            <v>150575000</v>
          </cell>
          <cell r="N88">
            <v>344555.3</v>
          </cell>
          <cell r="O88">
            <v>334294.59999999998</v>
          </cell>
          <cell r="P88">
            <v>328582.40000000002</v>
          </cell>
        </row>
        <row r="89">
          <cell r="B89" t="str">
            <v>MAR 2015</v>
          </cell>
          <cell r="C89" t="str">
            <v>LGMLE570</v>
          </cell>
          <cell r="D89">
            <v>1</v>
          </cell>
          <cell r="H89">
            <v>196</v>
          </cell>
        </row>
        <row r="90">
          <cell r="B90" t="str">
            <v>MAR 2015</v>
          </cell>
          <cell r="C90" t="str">
            <v>LGMLE571</v>
          </cell>
          <cell r="D90">
            <v>156</v>
          </cell>
          <cell r="H90">
            <v>221493</v>
          </cell>
        </row>
        <row r="91">
          <cell r="B91" t="str">
            <v>MAR 2015</v>
          </cell>
          <cell r="C91" t="str">
            <v>LGMLE572</v>
          </cell>
          <cell r="D91">
            <v>13</v>
          </cell>
          <cell r="H91">
            <v>165598</v>
          </cell>
        </row>
        <row r="92">
          <cell r="B92" t="str">
            <v>MAR 2015</v>
          </cell>
          <cell r="C92" t="str">
            <v>LGMLE573</v>
          </cell>
          <cell r="D92">
            <v>901</v>
          </cell>
          <cell r="H92">
            <v>188893</v>
          </cell>
        </row>
        <row r="93">
          <cell r="B93" t="str">
            <v>MAR 2015</v>
          </cell>
          <cell r="C93" t="str">
            <v>LGMLE574</v>
          </cell>
          <cell r="D93">
            <v>8</v>
          </cell>
          <cell r="H93">
            <v>68742</v>
          </cell>
        </row>
        <row r="94">
          <cell r="B94" t="str">
            <v>MAR 2015</v>
          </cell>
          <cell r="C94" t="str">
            <v>LGRSE411</v>
          </cell>
          <cell r="D94">
            <v>3353</v>
          </cell>
          <cell r="H94">
            <v>947261</v>
          </cell>
        </row>
        <row r="95">
          <cell r="B95" t="str">
            <v>MAR 2015</v>
          </cell>
          <cell r="C95" t="str">
            <v>LGRSE511</v>
          </cell>
          <cell r="D95">
            <v>356148</v>
          </cell>
          <cell r="H95">
            <v>354234646</v>
          </cell>
        </row>
        <row r="96">
          <cell r="B96" t="str">
            <v>MAR 2015</v>
          </cell>
          <cell r="C96" t="str">
            <v>LGRSE519</v>
          </cell>
          <cell r="D96">
            <v>154</v>
          </cell>
          <cell r="H96">
            <v>171044</v>
          </cell>
        </row>
        <row r="97">
          <cell r="B97" t="str">
            <v>MAR 2015</v>
          </cell>
          <cell r="C97" t="str">
            <v>LGRSE540</v>
          </cell>
          <cell r="D97">
            <v>6</v>
          </cell>
          <cell r="H97">
            <v>30208</v>
          </cell>
        </row>
        <row r="98">
          <cell r="B98" t="str">
            <v>MAR 2015</v>
          </cell>
          <cell r="C98" t="str">
            <v>LGRSE543</v>
          </cell>
          <cell r="D98">
            <v>22</v>
          </cell>
          <cell r="F98">
            <v>11952</v>
          </cell>
          <cell r="H98">
            <v>40927</v>
          </cell>
        </row>
        <row r="99">
          <cell r="B99" t="str">
            <v>MAR 2015</v>
          </cell>
          <cell r="C99" t="str">
            <v>LGRSE547</v>
          </cell>
          <cell r="D99">
            <v>1</v>
          </cell>
          <cell r="F99">
            <v>43</v>
          </cell>
          <cell r="H99">
            <v>197</v>
          </cell>
        </row>
        <row r="100">
          <cell r="B100" t="str">
            <v>MAR 2015</v>
          </cell>
          <cell r="C100" t="str">
            <v>Result</v>
          </cell>
          <cell r="D100">
            <v>408964</v>
          </cell>
          <cell r="F100">
            <v>11995</v>
          </cell>
          <cell r="H100">
            <v>988636915</v>
          </cell>
          <cell r="N100">
            <v>725543.7</v>
          </cell>
          <cell r="O100">
            <v>706653.79999999993</v>
          </cell>
          <cell r="P100">
            <v>693442.60000000009</v>
          </cell>
          <cell r="Q100">
            <v>800389.89999999991</v>
          </cell>
          <cell r="R100">
            <v>119372.14000000001</v>
          </cell>
        </row>
        <row r="101">
          <cell r="B101" t="str">
            <v>APR 2015</v>
          </cell>
          <cell r="C101" t="str">
            <v>LGCME451</v>
          </cell>
          <cell r="D101">
            <v>53</v>
          </cell>
          <cell r="H101">
            <v>8438</v>
          </cell>
        </row>
        <row r="102">
          <cell r="B102" t="str">
            <v>APR 2015</v>
          </cell>
          <cell r="C102" t="str">
            <v>LGCME551</v>
          </cell>
          <cell r="D102">
            <v>28095</v>
          </cell>
          <cell r="H102">
            <v>26879056</v>
          </cell>
          <cell r="Q102">
            <v>5727.5</v>
          </cell>
        </row>
        <row r="103">
          <cell r="B103" t="str">
            <v>APR 2015</v>
          </cell>
          <cell r="C103" t="str">
            <v>LGCME551UM</v>
          </cell>
          <cell r="D103">
            <v>1</v>
          </cell>
          <cell r="H103">
            <v>13802</v>
          </cell>
        </row>
        <row r="104">
          <cell r="B104" t="str">
            <v>APR 2015</v>
          </cell>
          <cell r="C104" t="str">
            <v>LGCME552</v>
          </cell>
          <cell r="D104">
            <v>113</v>
          </cell>
          <cell r="H104">
            <v>101744</v>
          </cell>
          <cell r="Q104">
            <v>1.3</v>
          </cell>
        </row>
        <row r="105">
          <cell r="B105" t="str">
            <v>APR 2015</v>
          </cell>
          <cell r="C105" t="str">
            <v>LGCME557</v>
          </cell>
          <cell r="D105">
            <v>11</v>
          </cell>
          <cell r="H105">
            <v>4917</v>
          </cell>
        </row>
        <row r="106">
          <cell r="B106" t="str">
            <v>APR 2015</v>
          </cell>
          <cell r="C106" t="str">
            <v>LGCME561</v>
          </cell>
          <cell r="D106">
            <v>2607</v>
          </cell>
          <cell r="H106">
            <v>124559258</v>
          </cell>
          <cell r="Q106">
            <v>350105.4</v>
          </cell>
          <cell r="R106">
            <v>13189.9</v>
          </cell>
        </row>
        <row r="107">
          <cell r="B107" t="str">
            <v>APR 2015</v>
          </cell>
          <cell r="C107" t="str">
            <v>LGCME563</v>
          </cell>
          <cell r="D107">
            <v>53</v>
          </cell>
          <cell r="H107">
            <v>12518500</v>
          </cell>
          <cell r="Q107">
            <v>40386.9</v>
          </cell>
          <cell r="R107">
            <v>2485.91</v>
          </cell>
        </row>
        <row r="108">
          <cell r="B108" t="str">
            <v>APR 2015</v>
          </cell>
          <cell r="C108" t="str">
            <v>LGCME567</v>
          </cell>
          <cell r="D108">
            <v>2</v>
          </cell>
          <cell r="H108">
            <v>93120</v>
          </cell>
          <cell r="Q108">
            <v>298</v>
          </cell>
          <cell r="R108">
            <v>99.47</v>
          </cell>
        </row>
        <row r="109">
          <cell r="B109" t="str">
            <v>APR 2015</v>
          </cell>
          <cell r="C109" t="str">
            <v>LGCME591</v>
          </cell>
          <cell r="D109">
            <v>253</v>
          </cell>
          <cell r="H109">
            <v>56561308</v>
          </cell>
          <cell r="N109">
            <v>123841.5</v>
          </cell>
          <cell r="O109">
            <v>122095.3</v>
          </cell>
          <cell r="P109">
            <v>116285.7</v>
          </cell>
          <cell r="R109">
            <v>7774.39</v>
          </cell>
        </row>
        <row r="110">
          <cell r="B110" t="str">
            <v>APR 2015</v>
          </cell>
          <cell r="C110" t="str">
            <v>LGCME593</v>
          </cell>
          <cell r="D110">
            <v>37</v>
          </cell>
          <cell r="H110">
            <v>30407400</v>
          </cell>
          <cell r="N110">
            <v>66974.600000000006</v>
          </cell>
          <cell r="O110">
            <v>66011.899999999994</v>
          </cell>
          <cell r="P110">
            <v>63981.8</v>
          </cell>
        </row>
        <row r="111">
          <cell r="B111" t="str">
            <v>APR 2015</v>
          </cell>
          <cell r="C111" t="str">
            <v>LGCME651</v>
          </cell>
          <cell r="D111">
            <v>15761</v>
          </cell>
          <cell r="H111">
            <v>63958318</v>
          </cell>
          <cell r="Q111">
            <v>297605.40000000002</v>
          </cell>
        </row>
        <row r="112">
          <cell r="B112" t="str">
            <v>APR 2015</v>
          </cell>
          <cell r="C112" t="str">
            <v>LGCME652</v>
          </cell>
          <cell r="D112">
            <v>692</v>
          </cell>
          <cell r="H112">
            <v>1276550</v>
          </cell>
          <cell r="Q112">
            <v>12387.8</v>
          </cell>
        </row>
        <row r="113">
          <cell r="B113" t="str">
            <v>APR 2015</v>
          </cell>
          <cell r="C113" t="str">
            <v>LGCME657</v>
          </cell>
          <cell r="D113">
            <v>9</v>
          </cell>
          <cell r="H113">
            <v>154597</v>
          </cell>
          <cell r="Q113">
            <v>454.4</v>
          </cell>
        </row>
        <row r="114">
          <cell r="B114" t="str">
            <v>APR 2015</v>
          </cell>
          <cell r="C114" t="str">
            <v>LGCME671</v>
          </cell>
          <cell r="D114">
            <v>2</v>
          </cell>
          <cell r="H114">
            <v>4220400</v>
          </cell>
          <cell r="Q114">
            <v>7521.6</v>
          </cell>
        </row>
        <row r="115">
          <cell r="B115" t="str">
            <v>APR 2015</v>
          </cell>
          <cell r="C115" t="str">
            <v>LGCSR760</v>
          </cell>
          <cell r="D115">
            <v>2</v>
          </cell>
        </row>
        <row r="116">
          <cell r="B116" t="str">
            <v>APR 2015</v>
          </cell>
          <cell r="C116" t="str">
            <v>LGINE599</v>
          </cell>
          <cell r="D116">
            <v>1</v>
          </cell>
          <cell r="H116">
            <v>12373000</v>
          </cell>
          <cell r="Q116">
            <v>21888</v>
          </cell>
          <cell r="R116">
            <v>-18932.240000000002</v>
          </cell>
        </row>
        <row r="117">
          <cell r="B117" t="str">
            <v>APR 2015</v>
          </cell>
          <cell r="C117" t="str">
            <v>LGINE643</v>
          </cell>
          <cell r="D117">
            <v>13</v>
          </cell>
          <cell r="H117">
            <v>88123779</v>
          </cell>
          <cell r="N117">
            <v>196890.9</v>
          </cell>
          <cell r="O117">
            <v>196358.3</v>
          </cell>
          <cell r="P117">
            <v>181882</v>
          </cell>
        </row>
        <row r="118">
          <cell r="B118" t="str">
            <v>APR 2015</v>
          </cell>
          <cell r="C118" t="str">
            <v>LGINE661</v>
          </cell>
          <cell r="D118">
            <v>237</v>
          </cell>
          <cell r="H118">
            <v>21225411</v>
          </cell>
          <cell r="Q118">
            <v>58690.2</v>
          </cell>
          <cell r="R118">
            <v>54300.39</v>
          </cell>
        </row>
        <row r="119">
          <cell r="B119" t="str">
            <v>APR 2015</v>
          </cell>
          <cell r="C119" t="str">
            <v>LGINE663</v>
          </cell>
          <cell r="D119">
            <v>23</v>
          </cell>
          <cell r="H119">
            <v>1244520</v>
          </cell>
          <cell r="Q119">
            <v>4568.8999999999996</v>
          </cell>
          <cell r="R119">
            <v>9647.48</v>
          </cell>
        </row>
        <row r="120">
          <cell r="B120" t="str">
            <v>APR 2015</v>
          </cell>
          <cell r="C120" t="str">
            <v>LGINE691</v>
          </cell>
          <cell r="D120">
            <v>85</v>
          </cell>
          <cell r="H120">
            <v>21550580</v>
          </cell>
          <cell r="N120">
            <v>50789.2</v>
          </cell>
          <cell r="O120">
            <v>50302.400000000001</v>
          </cell>
          <cell r="P120">
            <v>49071.8</v>
          </cell>
          <cell r="R120">
            <v>49508.83</v>
          </cell>
        </row>
        <row r="121">
          <cell r="B121" t="str">
            <v>APR 2015</v>
          </cell>
          <cell r="C121" t="str">
            <v>LGINE693</v>
          </cell>
          <cell r="D121">
            <v>66</v>
          </cell>
          <cell r="H121">
            <v>117917600</v>
          </cell>
          <cell r="N121">
            <v>275401.2</v>
          </cell>
          <cell r="O121">
            <v>269082.8</v>
          </cell>
          <cell r="P121">
            <v>262642.90000000002</v>
          </cell>
        </row>
        <row r="122">
          <cell r="B122" t="str">
            <v>APR 2015</v>
          </cell>
          <cell r="C122" t="str">
            <v>LGMLE570</v>
          </cell>
          <cell r="D122">
            <v>1</v>
          </cell>
          <cell r="H122">
            <v>196</v>
          </cell>
        </row>
        <row r="123">
          <cell r="B123" t="str">
            <v>APR 2015</v>
          </cell>
          <cell r="C123" t="str">
            <v>LGMLE571</v>
          </cell>
          <cell r="D123">
            <v>156</v>
          </cell>
          <cell r="H123">
            <v>167149</v>
          </cell>
        </row>
        <row r="124">
          <cell r="B124" t="str">
            <v>APR 2015</v>
          </cell>
          <cell r="C124" t="str">
            <v>LGMLE572</v>
          </cell>
          <cell r="D124">
            <v>13</v>
          </cell>
          <cell r="H124">
            <v>81221</v>
          </cell>
        </row>
        <row r="125">
          <cell r="B125" t="str">
            <v>APR 2015</v>
          </cell>
          <cell r="C125" t="str">
            <v>LGMLE573</v>
          </cell>
          <cell r="D125">
            <v>901</v>
          </cell>
          <cell r="H125">
            <v>179296</v>
          </cell>
        </row>
        <row r="126">
          <cell r="B126" t="str">
            <v>APR 2015</v>
          </cell>
          <cell r="C126" t="str">
            <v>LGMLE574</v>
          </cell>
          <cell r="D126">
            <v>8</v>
          </cell>
          <cell r="H126">
            <v>68742</v>
          </cell>
        </row>
        <row r="127">
          <cell r="B127" t="str">
            <v>APR 2015</v>
          </cell>
          <cell r="C127" t="str">
            <v>LGRSE411</v>
          </cell>
          <cell r="D127">
            <v>3344</v>
          </cell>
          <cell r="H127">
            <v>772486</v>
          </cell>
        </row>
        <row r="128">
          <cell r="B128" t="str">
            <v>APR 2015</v>
          </cell>
          <cell r="C128" t="str">
            <v>LGRSE511</v>
          </cell>
          <cell r="D128">
            <v>355478</v>
          </cell>
          <cell r="H128">
            <v>238865234</v>
          </cell>
        </row>
        <row r="129">
          <cell r="B129" t="str">
            <v>APR 2015</v>
          </cell>
          <cell r="C129" t="str">
            <v>LGRSE519</v>
          </cell>
          <cell r="D129">
            <v>151</v>
          </cell>
          <cell r="H129">
            <v>90948</v>
          </cell>
        </row>
        <row r="130">
          <cell r="B130" t="str">
            <v>APR 2015</v>
          </cell>
          <cell r="C130" t="str">
            <v>LGRSE540</v>
          </cell>
          <cell r="D130">
            <v>6</v>
          </cell>
          <cell r="H130">
            <v>29430</v>
          </cell>
        </row>
        <row r="131">
          <cell r="B131" t="str">
            <v>APR 2015</v>
          </cell>
          <cell r="C131" t="str">
            <v>LGRSE543</v>
          </cell>
          <cell r="D131">
            <v>22</v>
          </cell>
          <cell r="F131">
            <v>7967</v>
          </cell>
          <cell r="H131">
            <v>25337</v>
          </cell>
        </row>
        <row r="132">
          <cell r="B132" t="str">
            <v>APR 2015</v>
          </cell>
          <cell r="C132" t="str">
            <v>Result</v>
          </cell>
          <cell r="D132">
            <v>408196</v>
          </cell>
          <cell r="F132">
            <v>7967</v>
          </cell>
          <cell r="H132">
            <v>823472337</v>
          </cell>
          <cell r="N132">
            <v>713897.4</v>
          </cell>
          <cell r="O132">
            <v>703850.7</v>
          </cell>
          <cell r="P132">
            <v>673864.2</v>
          </cell>
          <cell r="Q132">
            <v>799635.4</v>
          </cell>
          <cell r="R132">
            <v>118074.12999999999</v>
          </cell>
        </row>
        <row r="133">
          <cell r="B133" t="str">
            <v>MAY 2015</v>
          </cell>
          <cell r="C133" t="str">
            <v>LGCME451</v>
          </cell>
          <cell r="D133">
            <v>53</v>
          </cell>
          <cell r="H133">
            <v>7959</v>
          </cell>
        </row>
        <row r="134">
          <cell r="B134" t="str">
            <v>MAY 2015</v>
          </cell>
          <cell r="C134" t="str">
            <v>LGCME551</v>
          </cell>
          <cell r="D134">
            <v>27996</v>
          </cell>
          <cell r="H134">
            <v>27224248</v>
          </cell>
          <cell r="Q134">
            <v>5531.9</v>
          </cell>
        </row>
        <row r="135">
          <cell r="B135" t="str">
            <v>MAY 2015</v>
          </cell>
          <cell r="C135" t="str">
            <v>LGCME551UM</v>
          </cell>
          <cell r="D135">
            <v>1</v>
          </cell>
          <cell r="H135">
            <v>13802</v>
          </cell>
        </row>
        <row r="136">
          <cell r="B136" t="str">
            <v>MAY 2015</v>
          </cell>
          <cell r="C136" t="str">
            <v>LGCME552</v>
          </cell>
          <cell r="D136">
            <v>113</v>
          </cell>
          <cell r="H136">
            <v>72305</v>
          </cell>
          <cell r="Q136">
            <v>1.3</v>
          </cell>
        </row>
        <row r="137">
          <cell r="B137" t="str">
            <v>MAY 2015</v>
          </cell>
          <cell r="C137" t="str">
            <v>LGCME557</v>
          </cell>
          <cell r="D137">
            <v>12</v>
          </cell>
          <cell r="H137">
            <v>2028</v>
          </cell>
        </row>
        <row r="138">
          <cell r="B138" t="str">
            <v>MAY 2015</v>
          </cell>
          <cell r="C138" t="str">
            <v>LGCME561</v>
          </cell>
          <cell r="D138">
            <v>2604</v>
          </cell>
          <cell r="H138">
            <v>129028816</v>
          </cell>
          <cell r="Q138">
            <v>370671.2</v>
          </cell>
          <cell r="R138">
            <v>20275.150000000001</v>
          </cell>
        </row>
        <row r="139">
          <cell r="B139" t="str">
            <v>MAY 2015</v>
          </cell>
          <cell r="C139" t="str">
            <v>LGCME563</v>
          </cell>
          <cell r="D139">
            <v>54</v>
          </cell>
          <cell r="H139">
            <v>12058600</v>
          </cell>
          <cell r="Q139">
            <v>39520.400000000001</v>
          </cell>
          <cell r="R139">
            <v>3985.74</v>
          </cell>
        </row>
        <row r="140">
          <cell r="B140" t="str">
            <v>MAY 2015</v>
          </cell>
          <cell r="C140" t="str">
            <v>LGCME567</v>
          </cell>
          <cell r="D140">
            <v>2</v>
          </cell>
          <cell r="H140">
            <v>106560</v>
          </cell>
          <cell r="Q140">
            <v>387.1</v>
          </cell>
          <cell r="R140">
            <v>193.52</v>
          </cell>
        </row>
        <row r="141">
          <cell r="B141" t="str">
            <v>MAY 2015</v>
          </cell>
          <cell r="C141" t="str">
            <v>LGCME591</v>
          </cell>
          <cell r="D141">
            <v>251</v>
          </cell>
          <cell r="H141">
            <v>56078782</v>
          </cell>
          <cell r="N141">
            <v>134127.70000000001</v>
          </cell>
          <cell r="O141">
            <v>133004.29999999999</v>
          </cell>
          <cell r="P141">
            <v>128503.5</v>
          </cell>
          <cell r="R141">
            <v>31139.29</v>
          </cell>
        </row>
        <row r="142">
          <cell r="B142" t="str">
            <v>MAY 2015</v>
          </cell>
          <cell r="C142" t="str">
            <v>LGCME593</v>
          </cell>
          <cell r="D142">
            <v>37</v>
          </cell>
          <cell r="H142">
            <v>29743500</v>
          </cell>
          <cell r="N142">
            <v>75829.3</v>
          </cell>
          <cell r="O142">
            <v>72941.5</v>
          </cell>
          <cell r="P142">
            <v>70842.7</v>
          </cell>
        </row>
        <row r="143">
          <cell r="B143" t="str">
            <v>MAY 2015</v>
          </cell>
          <cell r="C143" t="str">
            <v>LGCME651</v>
          </cell>
          <cell r="D143">
            <v>15725</v>
          </cell>
          <cell r="H143">
            <v>68801593</v>
          </cell>
          <cell r="Q143">
            <v>322163.90000000002</v>
          </cell>
        </row>
        <row r="144">
          <cell r="B144" t="str">
            <v>MAY 2015</v>
          </cell>
          <cell r="C144" t="str">
            <v>LGCME652</v>
          </cell>
          <cell r="D144">
            <v>663</v>
          </cell>
          <cell r="H144">
            <v>1109051</v>
          </cell>
          <cell r="Q144">
            <v>9187.9</v>
          </cell>
        </row>
        <row r="145">
          <cell r="B145" t="str">
            <v>MAY 2015</v>
          </cell>
          <cell r="C145" t="str">
            <v>LGCME657</v>
          </cell>
          <cell r="D145">
            <v>8</v>
          </cell>
          <cell r="H145">
            <v>144732</v>
          </cell>
          <cell r="Q145">
            <v>535.70000000000005</v>
          </cell>
        </row>
        <row r="146">
          <cell r="B146" t="str">
            <v>MAY 2015</v>
          </cell>
          <cell r="C146" t="str">
            <v>LGCME671</v>
          </cell>
          <cell r="D146">
            <v>2</v>
          </cell>
          <cell r="H146">
            <v>4621200</v>
          </cell>
          <cell r="Q146">
            <v>7785.6</v>
          </cell>
        </row>
        <row r="147">
          <cell r="B147" t="str">
            <v>MAY 2015</v>
          </cell>
          <cell r="C147" t="str">
            <v>LGCSR760</v>
          </cell>
          <cell r="D147">
            <v>2</v>
          </cell>
        </row>
        <row r="148">
          <cell r="B148" t="str">
            <v>MAY 2015</v>
          </cell>
          <cell r="C148" t="str">
            <v>LGINE599</v>
          </cell>
          <cell r="D148">
            <v>1</v>
          </cell>
          <cell r="H148">
            <v>10247000</v>
          </cell>
          <cell r="Q148">
            <v>19260</v>
          </cell>
          <cell r="R148">
            <v>-16659.13</v>
          </cell>
        </row>
        <row r="149">
          <cell r="B149" t="str">
            <v>MAY 2015</v>
          </cell>
          <cell r="C149" t="str">
            <v>LGINE643</v>
          </cell>
          <cell r="D149">
            <v>12</v>
          </cell>
          <cell r="H149">
            <v>81319378</v>
          </cell>
          <cell r="N149">
            <v>178651.5</v>
          </cell>
          <cell r="O149">
            <v>175896.8</v>
          </cell>
          <cell r="P149">
            <v>164062.6</v>
          </cell>
        </row>
        <row r="150">
          <cell r="B150" t="str">
            <v>MAY 2015</v>
          </cell>
          <cell r="C150" t="str">
            <v>LGINE661</v>
          </cell>
          <cell r="D150">
            <v>235</v>
          </cell>
          <cell r="H150">
            <v>19462954</v>
          </cell>
          <cell r="Q150">
            <v>57547.199999999997</v>
          </cell>
          <cell r="R150">
            <v>60549.120000000003</v>
          </cell>
        </row>
        <row r="151">
          <cell r="B151" t="str">
            <v>MAY 2015</v>
          </cell>
          <cell r="C151" t="str">
            <v>LGINE663</v>
          </cell>
          <cell r="D151">
            <v>23</v>
          </cell>
          <cell r="H151">
            <v>1152735</v>
          </cell>
          <cell r="Q151">
            <v>5382</v>
          </cell>
          <cell r="R151">
            <v>13585.93</v>
          </cell>
        </row>
        <row r="152">
          <cell r="B152" t="str">
            <v>MAY 2015</v>
          </cell>
          <cell r="C152" t="str">
            <v>LGINE691</v>
          </cell>
          <cell r="D152">
            <v>87</v>
          </cell>
          <cell r="H152">
            <v>20649020</v>
          </cell>
          <cell r="N152">
            <v>53204.1</v>
          </cell>
          <cell r="O152">
            <v>51775.4</v>
          </cell>
          <cell r="P152">
            <v>50123.7</v>
          </cell>
          <cell r="R152">
            <v>50855.42</v>
          </cell>
        </row>
        <row r="153">
          <cell r="B153" t="str">
            <v>MAY 2015</v>
          </cell>
          <cell r="C153" t="str">
            <v>LGINE693</v>
          </cell>
          <cell r="D153">
            <v>66</v>
          </cell>
          <cell r="H153">
            <v>115038800</v>
          </cell>
          <cell r="N153">
            <v>280585.8</v>
          </cell>
          <cell r="O153">
            <v>274852.40000000002</v>
          </cell>
          <cell r="P153">
            <v>272105.09999999998</v>
          </cell>
        </row>
        <row r="154">
          <cell r="B154" t="str">
            <v>MAY 2015</v>
          </cell>
          <cell r="C154" t="str">
            <v>LGMLE570</v>
          </cell>
          <cell r="D154">
            <v>1</v>
          </cell>
          <cell r="H154">
            <v>196</v>
          </cell>
        </row>
        <row r="155">
          <cell r="B155" t="str">
            <v>MAY 2015</v>
          </cell>
          <cell r="C155" t="str">
            <v>LGMLE571</v>
          </cell>
          <cell r="D155">
            <v>151</v>
          </cell>
          <cell r="H155">
            <v>153771</v>
          </cell>
        </row>
        <row r="156">
          <cell r="B156" t="str">
            <v>MAY 2015</v>
          </cell>
          <cell r="C156" t="str">
            <v>LGMLE572</v>
          </cell>
          <cell r="D156">
            <v>13</v>
          </cell>
          <cell r="H156">
            <v>70506</v>
          </cell>
        </row>
        <row r="157">
          <cell r="B157" t="str">
            <v>MAY 2015</v>
          </cell>
          <cell r="C157" t="str">
            <v>LGMLE573</v>
          </cell>
          <cell r="D157">
            <v>902</v>
          </cell>
          <cell r="H157">
            <v>179178</v>
          </cell>
        </row>
        <row r="158">
          <cell r="B158" t="str">
            <v>MAY 2015</v>
          </cell>
          <cell r="C158" t="str">
            <v>LGMLE574</v>
          </cell>
          <cell r="D158">
            <v>8</v>
          </cell>
          <cell r="H158">
            <v>68742</v>
          </cell>
        </row>
        <row r="159">
          <cell r="B159" t="str">
            <v>MAY 2015</v>
          </cell>
          <cell r="C159" t="str">
            <v>LGRSE411</v>
          </cell>
          <cell r="D159">
            <v>3343</v>
          </cell>
          <cell r="H159">
            <v>690238</v>
          </cell>
        </row>
        <row r="160">
          <cell r="B160" t="str">
            <v>MAY 2015</v>
          </cell>
          <cell r="C160" t="str">
            <v>LGRSE511</v>
          </cell>
          <cell r="D160">
            <v>354542</v>
          </cell>
          <cell r="H160">
            <v>259024600</v>
          </cell>
        </row>
        <row r="161">
          <cell r="B161" t="str">
            <v>MAY 2015</v>
          </cell>
          <cell r="C161" t="str">
            <v>LGRSE519</v>
          </cell>
          <cell r="D161">
            <v>154</v>
          </cell>
          <cell r="H161">
            <v>86612</v>
          </cell>
        </row>
        <row r="162">
          <cell r="B162" t="str">
            <v>MAY 2015</v>
          </cell>
          <cell r="C162" t="str">
            <v>LGRSE540</v>
          </cell>
          <cell r="D162">
            <v>6</v>
          </cell>
          <cell r="H162">
            <v>29349</v>
          </cell>
        </row>
        <row r="163">
          <cell r="B163" t="str">
            <v>MAY 2015</v>
          </cell>
          <cell r="C163" t="str">
            <v>LGRSE543</v>
          </cell>
          <cell r="D163">
            <v>21</v>
          </cell>
          <cell r="F163">
            <v>6005</v>
          </cell>
          <cell r="H163">
            <v>23763</v>
          </cell>
        </row>
        <row r="164">
          <cell r="B164" t="str">
            <v>MAY 2015</v>
          </cell>
          <cell r="C164" t="str">
            <v>Result</v>
          </cell>
          <cell r="D164">
            <v>407088</v>
          </cell>
          <cell r="F164">
            <v>6005</v>
          </cell>
          <cell r="H164">
            <v>837210018</v>
          </cell>
          <cell r="N164">
            <v>722398.39999999991</v>
          </cell>
          <cell r="O164">
            <v>708470.4</v>
          </cell>
          <cell r="P164">
            <v>685637.60000000009</v>
          </cell>
          <cell r="Q164">
            <v>837974.2</v>
          </cell>
          <cell r="R164">
            <v>163925.03999999998</v>
          </cell>
        </row>
        <row r="165">
          <cell r="B165" t="str">
            <v>JUN 2015</v>
          </cell>
          <cell r="C165" t="str">
            <v>LGCME451</v>
          </cell>
          <cell r="D165">
            <v>54</v>
          </cell>
          <cell r="H165">
            <v>8312</v>
          </cell>
        </row>
        <row r="166">
          <cell r="B166" t="str">
            <v>JUN 2015</v>
          </cell>
          <cell r="C166" t="str">
            <v>LGCME551</v>
          </cell>
          <cell r="D166">
            <v>28131</v>
          </cell>
          <cell r="H166">
            <v>33074288</v>
          </cell>
          <cell r="Q166">
            <v>5991.8</v>
          </cell>
        </row>
        <row r="167">
          <cell r="B167" t="str">
            <v>JUN 2015</v>
          </cell>
          <cell r="C167" t="str">
            <v>LGCME551UM</v>
          </cell>
          <cell r="D167">
            <v>1</v>
          </cell>
          <cell r="H167">
            <v>13802</v>
          </cell>
        </row>
        <row r="168">
          <cell r="B168" t="str">
            <v>JUN 2015</v>
          </cell>
          <cell r="C168" t="str">
            <v>LGCME552</v>
          </cell>
          <cell r="D168">
            <v>113</v>
          </cell>
          <cell r="H168">
            <v>101791</v>
          </cell>
          <cell r="Q168">
            <v>1.3</v>
          </cell>
        </row>
        <row r="169">
          <cell r="B169" t="str">
            <v>JUN 2015</v>
          </cell>
          <cell r="C169" t="str">
            <v>LGCME557</v>
          </cell>
          <cell r="D169">
            <v>12</v>
          </cell>
          <cell r="H169">
            <v>2088</v>
          </cell>
        </row>
        <row r="170">
          <cell r="B170" t="str">
            <v>JUN 2015</v>
          </cell>
          <cell r="C170" t="str">
            <v>LGCME561</v>
          </cell>
          <cell r="D170">
            <v>2641</v>
          </cell>
          <cell r="H170">
            <v>153432807</v>
          </cell>
          <cell r="Q170">
            <v>392760</v>
          </cell>
          <cell r="R170">
            <v>21800.52</v>
          </cell>
        </row>
        <row r="171">
          <cell r="B171" t="str">
            <v>JUN 2015</v>
          </cell>
          <cell r="C171" t="str">
            <v>LGCME563</v>
          </cell>
          <cell r="D171">
            <v>53</v>
          </cell>
          <cell r="H171">
            <v>13493980</v>
          </cell>
          <cell r="Q171">
            <v>30046.1</v>
          </cell>
          <cell r="R171">
            <v>4669.08</v>
          </cell>
        </row>
        <row r="172">
          <cell r="B172" t="str">
            <v>JUN 2015</v>
          </cell>
          <cell r="C172" t="str">
            <v>LGCME567</v>
          </cell>
          <cell r="D172">
            <v>2</v>
          </cell>
          <cell r="H172">
            <v>116880</v>
          </cell>
          <cell r="Q172">
            <v>525.6</v>
          </cell>
          <cell r="R172">
            <v>144.32</v>
          </cell>
        </row>
        <row r="173">
          <cell r="B173" t="str">
            <v>JUN 2015</v>
          </cell>
          <cell r="C173" t="str">
            <v>LGCME591</v>
          </cell>
          <cell r="D173">
            <v>256</v>
          </cell>
          <cell r="H173">
            <v>68292966</v>
          </cell>
          <cell r="N173">
            <v>141969.9</v>
          </cell>
          <cell r="O173">
            <v>140275.4</v>
          </cell>
          <cell r="P173">
            <v>137677.4</v>
          </cell>
          <cell r="R173">
            <v>32305.53</v>
          </cell>
        </row>
        <row r="174">
          <cell r="B174" t="str">
            <v>JUN 2015</v>
          </cell>
          <cell r="C174" t="str">
            <v>LGCME593</v>
          </cell>
          <cell r="D174">
            <v>37</v>
          </cell>
          <cell r="H174">
            <v>35473800</v>
          </cell>
          <cell r="N174">
            <v>79178.899999999994</v>
          </cell>
          <cell r="O174">
            <v>76561.3</v>
          </cell>
          <cell r="P174">
            <v>75540.5</v>
          </cell>
        </row>
        <row r="175">
          <cell r="B175" t="str">
            <v>JUN 2015</v>
          </cell>
          <cell r="C175" t="str">
            <v>LGCME651</v>
          </cell>
          <cell r="D175">
            <v>15838</v>
          </cell>
          <cell r="H175">
            <v>85078503</v>
          </cell>
          <cell r="Q175">
            <v>336774.7</v>
          </cell>
        </row>
        <row r="176">
          <cell r="B176" t="str">
            <v>JUN 2015</v>
          </cell>
          <cell r="C176" t="str">
            <v>LGCME652</v>
          </cell>
          <cell r="D176">
            <v>664</v>
          </cell>
          <cell r="H176">
            <v>1520832</v>
          </cell>
          <cell r="Q176">
            <v>7812.4</v>
          </cell>
        </row>
        <row r="177">
          <cell r="B177" t="str">
            <v>JUN 2015</v>
          </cell>
          <cell r="C177" t="str">
            <v>LGCME657</v>
          </cell>
          <cell r="D177">
            <v>9</v>
          </cell>
          <cell r="H177">
            <v>183273</v>
          </cell>
          <cell r="Q177">
            <v>609.20000000000005</v>
          </cell>
        </row>
        <row r="178">
          <cell r="B178" t="str">
            <v>JUN 2015</v>
          </cell>
          <cell r="C178" t="str">
            <v>LGCME671</v>
          </cell>
          <cell r="D178">
            <v>2</v>
          </cell>
          <cell r="H178">
            <v>5564400</v>
          </cell>
          <cell r="Q178">
            <v>9374.4</v>
          </cell>
        </row>
        <row r="179">
          <cell r="B179" t="str">
            <v>JUN 2015</v>
          </cell>
          <cell r="C179" t="str">
            <v>LGCSR760</v>
          </cell>
          <cell r="D179">
            <v>2</v>
          </cell>
        </row>
        <row r="180">
          <cell r="B180" t="str">
            <v>JUN 2015</v>
          </cell>
          <cell r="C180" t="str">
            <v>LGINE599</v>
          </cell>
          <cell r="D180">
            <v>1</v>
          </cell>
          <cell r="H180">
            <v>10590000</v>
          </cell>
          <cell r="Q180">
            <v>19044</v>
          </cell>
          <cell r="R180">
            <v>-15503.34</v>
          </cell>
        </row>
        <row r="181">
          <cell r="B181" t="str">
            <v>JUN 2015</v>
          </cell>
          <cell r="C181" t="str">
            <v>LGINE643</v>
          </cell>
          <cell r="D181">
            <v>13</v>
          </cell>
          <cell r="H181">
            <v>96543635</v>
          </cell>
          <cell r="N181">
            <v>189489.7</v>
          </cell>
          <cell r="O181">
            <v>186562</v>
          </cell>
          <cell r="P181">
            <v>182930.7</v>
          </cell>
        </row>
        <row r="182">
          <cell r="B182" t="str">
            <v>JUN 2015</v>
          </cell>
          <cell r="C182" t="str">
            <v>LGINE661</v>
          </cell>
          <cell r="D182">
            <v>231</v>
          </cell>
          <cell r="H182">
            <v>21587183</v>
          </cell>
          <cell r="Q182">
            <v>56591.8</v>
          </cell>
          <cell r="R182">
            <v>64688.160000000003</v>
          </cell>
        </row>
        <row r="183">
          <cell r="B183" t="str">
            <v>JUN 2015</v>
          </cell>
          <cell r="C183" t="str">
            <v>LGINE663</v>
          </cell>
          <cell r="D183">
            <v>22</v>
          </cell>
          <cell r="H183">
            <v>1245120</v>
          </cell>
          <cell r="Q183">
            <v>4813.1000000000004</v>
          </cell>
          <cell r="R183">
            <v>14329.48</v>
          </cell>
        </row>
        <row r="184">
          <cell r="B184" t="str">
            <v>JUN 2015</v>
          </cell>
          <cell r="C184" t="str">
            <v>LGINE691</v>
          </cell>
          <cell r="D184">
            <v>88</v>
          </cell>
          <cell r="H184">
            <v>23220280</v>
          </cell>
          <cell r="N184">
            <v>54204.2</v>
          </cell>
          <cell r="O184">
            <v>53104.4</v>
          </cell>
          <cell r="P184">
            <v>51218.8</v>
          </cell>
          <cell r="R184">
            <v>51946.48</v>
          </cell>
        </row>
        <row r="185">
          <cell r="B185" t="str">
            <v>JUN 2015</v>
          </cell>
          <cell r="C185" t="str">
            <v>LGINE693</v>
          </cell>
          <cell r="D185">
            <v>64</v>
          </cell>
          <cell r="H185">
            <v>113454400</v>
          </cell>
          <cell r="N185">
            <v>262165.5</v>
          </cell>
          <cell r="O185">
            <v>252971.9</v>
          </cell>
          <cell r="P185">
            <v>250524.5</v>
          </cell>
        </row>
        <row r="186">
          <cell r="B186" t="str">
            <v>JUN 2015</v>
          </cell>
          <cell r="C186" t="str">
            <v>LGMLE570</v>
          </cell>
          <cell r="D186">
            <v>1</v>
          </cell>
          <cell r="H186">
            <v>196</v>
          </cell>
        </row>
        <row r="187">
          <cell r="B187" t="str">
            <v>JUN 2015</v>
          </cell>
          <cell r="C187" t="str">
            <v>LGMLE571</v>
          </cell>
          <cell r="D187">
            <v>151</v>
          </cell>
          <cell r="H187">
            <v>154426</v>
          </cell>
        </row>
        <row r="188">
          <cell r="B188" t="str">
            <v>JUN 2015</v>
          </cell>
          <cell r="C188" t="str">
            <v>LGMLE572</v>
          </cell>
          <cell r="D188">
            <v>13</v>
          </cell>
          <cell r="H188">
            <v>73633</v>
          </cell>
        </row>
        <row r="189">
          <cell r="B189" t="str">
            <v>JUN 2015</v>
          </cell>
          <cell r="C189" t="str">
            <v>LGMLE573</v>
          </cell>
          <cell r="D189">
            <v>905</v>
          </cell>
          <cell r="H189">
            <v>196970</v>
          </cell>
        </row>
        <row r="190">
          <cell r="B190" t="str">
            <v>JUN 2015</v>
          </cell>
          <cell r="C190" t="str">
            <v>LGMLE574</v>
          </cell>
          <cell r="D190">
            <v>8</v>
          </cell>
          <cell r="H190">
            <v>68742</v>
          </cell>
        </row>
        <row r="191">
          <cell r="B191" t="str">
            <v>JUN 2015</v>
          </cell>
          <cell r="C191" t="str">
            <v>LGRSE411</v>
          </cell>
          <cell r="D191">
            <v>3336</v>
          </cell>
          <cell r="H191">
            <v>683302</v>
          </cell>
        </row>
        <row r="192">
          <cell r="B192" t="str">
            <v>JUN 2015</v>
          </cell>
          <cell r="C192" t="str">
            <v>LGRSE511</v>
          </cell>
          <cell r="D192">
            <v>356454</v>
          </cell>
          <cell r="H192">
            <v>377387551</v>
          </cell>
        </row>
        <row r="193">
          <cell r="B193" t="str">
            <v>JUN 2015</v>
          </cell>
          <cell r="C193" t="str">
            <v>LGRSE519</v>
          </cell>
          <cell r="D193">
            <v>158</v>
          </cell>
          <cell r="H193">
            <v>142849</v>
          </cell>
        </row>
        <row r="194">
          <cell r="B194" t="str">
            <v>JUN 2015</v>
          </cell>
          <cell r="C194" t="str">
            <v>LGRSE540</v>
          </cell>
          <cell r="D194">
            <v>6</v>
          </cell>
          <cell r="H194">
            <v>34788</v>
          </cell>
        </row>
        <row r="195">
          <cell r="B195" t="str">
            <v>JUN 2015</v>
          </cell>
          <cell r="C195" t="str">
            <v>LGRSE543</v>
          </cell>
          <cell r="D195">
            <v>21</v>
          </cell>
          <cell r="F195">
            <v>6329</v>
          </cell>
          <cell r="H195">
            <v>31979</v>
          </cell>
        </row>
        <row r="196">
          <cell r="B196" t="str">
            <v>JUN 2015</v>
          </cell>
          <cell r="C196" t="str">
            <v>Result</v>
          </cell>
          <cell r="D196">
            <v>409287</v>
          </cell>
          <cell r="F196">
            <v>6329</v>
          </cell>
          <cell r="H196">
            <v>1041772776</v>
          </cell>
          <cell r="N196">
            <v>727008.2</v>
          </cell>
          <cell r="O196">
            <v>709475</v>
          </cell>
          <cell r="P196">
            <v>697891.89999999991</v>
          </cell>
          <cell r="Q196">
            <v>864344.4</v>
          </cell>
          <cell r="R196">
            <v>174380.23</v>
          </cell>
        </row>
        <row r="197">
          <cell r="B197" t="str">
            <v>JUL 2015</v>
          </cell>
          <cell r="C197" t="str">
            <v>LGCME451</v>
          </cell>
          <cell r="D197">
            <v>53</v>
          </cell>
          <cell r="H197">
            <v>7540</v>
          </cell>
        </row>
        <row r="198">
          <cell r="B198" t="str">
            <v>JUL 2015</v>
          </cell>
          <cell r="C198" t="str">
            <v>LGCME551</v>
          </cell>
          <cell r="D198">
            <v>28210</v>
          </cell>
          <cell r="H198">
            <v>35975843</v>
          </cell>
          <cell r="Q198">
            <v>5756.3</v>
          </cell>
        </row>
        <row r="199">
          <cell r="B199" t="str">
            <v>JUL 2015</v>
          </cell>
          <cell r="C199" t="str">
            <v>LGCME551UM</v>
          </cell>
          <cell r="D199">
            <v>1</v>
          </cell>
          <cell r="H199">
            <v>13802</v>
          </cell>
        </row>
        <row r="200">
          <cell r="B200" t="str">
            <v>JUL 2015</v>
          </cell>
          <cell r="C200" t="str">
            <v>LGCME552</v>
          </cell>
          <cell r="D200">
            <v>113</v>
          </cell>
          <cell r="H200">
            <v>156088</v>
          </cell>
          <cell r="Q200">
            <v>1.3</v>
          </cell>
        </row>
        <row r="201">
          <cell r="B201" t="str">
            <v>JUL 2015</v>
          </cell>
          <cell r="C201" t="str">
            <v>LGCME557</v>
          </cell>
          <cell r="D201">
            <v>12</v>
          </cell>
          <cell r="H201">
            <v>3922</v>
          </cell>
        </row>
        <row r="202">
          <cell r="B202" t="str">
            <v>JUL 2015</v>
          </cell>
          <cell r="C202" t="str">
            <v>LGCME561</v>
          </cell>
          <cell r="D202">
            <v>2617</v>
          </cell>
          <cell r="H202">
            <v>159094404</v>
          </cell>
          <cell r="Q202">
            <v>395321</v>
          </cell>
          <cell r="R202">
            <v>23530.29</v>
          </cell>
        </row>
        <row r="203">
          <cell r="B203" t="str">
            <v>JUL 2015</v>
          </cell>
          <cell r="C203" t="str">
            <v>LGCME563</v>
          </cell>
          <cell r="D203">
            <v>53</v>
          </cell>
          <cell r="H203">
            <v>14517500</v>
          </cell>
          <cell r="Q203">
            <v>29609.3</v>
          </cell>
          <cell r="R203">
            <v>4627.1400000000003</v>
          </cell>
        </row>
        <row r="204">
          <cell r="B204" t="str">
            <v>JUL 2015</v>
          </cell>
          <cell r="C204" t="str">
            <v>LGCME567</v>
          </cell>
          <cell r="D204">
            <v>1</v>
          </cell>
          <cell r="H204">
            <v>108480</v>
          </cell>
          <cell r="Q204">
            <v>398.5</v>
          </cell>
          <cell r="R204">
            <v>0</v>
          </cell>
        </row>
        <row r="205">
          <cell r="B205" t="str">
            <v>JUL 2015</v>
          </cell>
          <cell r="C205" t="str">
            <v>LGCME591</v>
          </cell>
          <cell r="D205">
            <v>259</v>
          </cell>
          <cell r="H205">
            <v>71080747</v>
          </cell>
          <cell r="N205">
            <v>148649.20000000001</v>
          </cell>
          <cell r="O205">
            <v>147643.9</v>
          </cell>
          <cell r="P205">
            <v>145574.70000000001</v>
          </cell>
          <cell r="R205">
            <v>35249.730000000003</v>
          </cell>
        </row>
        <row r="206">
          <cell r="B206" t="str">
            <v>JUL 2015</v>
          </cell>
          <cell r="C206" t="str">
            <v>LGCME593</v>
          </cell>
          <cell r="D206">
            <v>36</v>
          </cell>
          <cell r="H206">
            <v>43491000</v>
          </cell>
          <cell r="N206">
            <v>95162.7</v>
          </cell>
          <cell r="O206">
            <v>94097</v>
          </cell>
          <cell r="P206">
            <v>93016.3</v>
          </cell>
        </row>
        <row r="207">
          <cell r="B207" t="str">
            <v>JUL 2015</v>
          </cell>
          <cell r="C207" t="str">
            <v>LGCME651</v>
          </cell>
          <cell r="D207">
            <v>15834</v>
          </cell>
          <cell r="H207">
            <v>91591952</v>
          </cell>
          <cell r="Q207">
            <v>343330.3</v>
          </cell>
        </row>
        <row r="208">
          <cell r="B208" t="str">
            <v>JUL 2015</v>
          </cell>
          <cell r="C208" t="str">
            <v>LGCME652</v>
          </cell>
          <cell r="D208">
            <v>659</v>
          </cell>
          <cell r="H208">
            <v>1802615</v>
          </cell>
          <cell r="Q208">
            <v>7602.2</v>
          </cell>
        </row>
        <row r="209">
          <cell r="B209" t="str">
            <v>JUL 2015</v>
          </cell>
          <cell r="C209" t="str">
            <v>LGCME657</v>
          </cell>
          <cell r="D209">
            <v>9</v>
          </cell>
          <cell r="H209">
            <v>188377</v>
          </cell>
          <cell r="Q209">
            <v>551.9</v>
          </cell>
        </row>
        <row r="210">
          <cell r="B210" t="str">
            <v>JUL 2015</v>
          </cell>
          <cell r="C210" t="str">
            <v>LGCME671</v>
          </cell>
          <cell r="D210">
            <v>2</v>
          </cell>
          <cell r="H210">
            <v>4699200</v>
          </cell>
          <cell r="Q210">
            <v>8942.4</v>
          </cell>
        </row>
        <row r="211">
          <cell r="B211" t="str">
            <v>JUL 2015</v>
          </cell>
          <cell r="C211" t="str">
            <v>LGCSR760</v>
          </cell>
          <cell r="D211">
            <v>2</v>
          </cell>
        </row>
        <row r="212">
          <cell r="B212" t="str">
            <v>JUL 2015</v>
          </cell>
          <cell r="C212" t="str">
            <v>LGINE599</v>
          </cell>
          <cell r="D212">
            <v>1</v>
          </cell>
          <cell r="H212">
            <v>11205000</v>
          </cell>
          <cell r="Q212">
            <v>18636</v>
          </cell>
          <cell r="R212">
            <v>-14535.43</v>
          </cell>
        </row>
        <row r="213">
          <cell r="B213" t="str">
            <v>JUL 2015</v>
          </cell>
          <cell r="C213" t="str">
            <v>LGINE643</v>
          </cell>
          <cell r="D213">
            <v>13</v>
          </cell>
          <cell r="H213">
            <v>124888704</v>
          </cell>
          <cell r="N213">
            <v>254780</v>
          </cell>
          <cell r="O213">
            <v>253267.8</v>
          </cell>
          <cell r="P213">
            <v>247115.8</v>
          </cell>
        </row>
        <row r="214">
          <cell r="B214" t="str">
            <v>JUL 2015</v>
          </cell>
          <cell r="C214" t="str">
            <v>LGINE661</v>
          </cell>
          <cell r="D214">
            <v>231</v>
          </cell>
          <cell r="H214">
            <v>22668544</v>
          </cell>
          <cell r="Q214">
            <v>60892.7</v>
          </cell>
          <cell r="R214">
            <v>64284.69</v>
          </cell>
        </row>
        <row r="215">
          <cell r="B215" t="str">
            <v>JUL 2015</v>
          </cell>
          <cell r="C215" t="str">
            <v>LGINE663</v>
          </cell>
          <cell r="D215">
            <v>23</v>
          </cell>
          <cell r="H215">
            <v>1510695</v>
          </cell>
          <cell r="Q215">
            <v>5370.5</v>
          </cell>
          <cell r="R215">
            <v>13930.33</v>
          </cell>
        </row>
        <row r="216">
          <cell r="B216" t="str">
            <v>JUL 2015</v>
          </cell>
          <cell r="C216" t="str">
            <v>LGINE691</v>
          </cell>
          <cell r="D216">
            <v>90</v>
          </cell>
          <cell r="H216">
            <v>25000620</v>
          </cell>
          <cell r="N216">
            <v>59720.4</v>
          </cell>
          <cell r="O216">
            <v>58070.7</v>
          </cell>
          <cell r="P216">
            <v>56707.3</v>
          </cell>
          <cell r="R216">
            <v>50009.24</v>
          </cell>
        </row>
        <row r="217">
          <cell r="B217" t="str">
            <v>JUL 2015</v>
          </cell>
          <cell r="C217" t="str">
            <v>LGINE693</v>
          </cell>
          <cell r="D217">
            <v>66</v>
          </cell>
          <cell r="H217">
            <v>157719400</v>
          </cell>
          <cell r="N217">
            <v>348966.3</v>
          </cell>
          <cell r="O217">
            <v>339545.5</v>
          </cell>
          <cell r="P217">
            <v>335205.3</v>
          </cell>
        </row>
        <row r="218">
          <cell r="B218" t="str">
            <v>JUL 2015</v>
          </cell>
          <cell r="C218" t="str">
            <v>LGMLE570</v>
          </cell>
          <cell r="D218">
            <v>1</v>
          </cell>
          <cell r="H218">
            <v>196</v>
          </cell>
        </row>
        <row r="219">
          <cell r="B219" t="str">
            <v>JUL 2015</v>
          </cell>
          <cell r="C219" t="str">
            <v>LGMLE571</v>
          </cell>
          <cell r="D219">
            <v>151</v>
          </cell>
          <cell r="H219">
            <v>141007</v>
          </cell>
        </row>
        <row r="220">
          <cell r="B220" t="str">
            <v>JUL 2015</v>
          </cell>
          <cell r="C220" t="str">
            <v>LGMLE572</v>
          </cell>
          <cell r="D220">
            <v>13</v>
          </cell>
          <cell r="H220">
            <v>69333</v>
          </cell>
        </row>
        <row r="221">
          <cell r="B221" t="str">
            <v>JUL 2015</v>
          </cell>
          <cell r="C221" t="str">
            <v>LGMLE573</v>
          </cell>
          <cell r="D221">
            <v>904</v>
          </cell>
          <cell r="H221">
            <v>180684</v>
          </cell>
        </row>
        <row r="222">
          <cell r="B222" t="str">
            <v>JUL 2015</v>
          </cell>
          <cell r="C222" t="str">
            <v>LGMLE574</v>
          </cell>
          <cell r="D222">
            <v>8</v>
          </cell>
          <cell r="H222">
            <v>68742</v>
          </cell>
        </row>
        <row r="223">
          <cell r="B223" t="str">
            <v>JUL 2015</v>
          </cell>
          <cell r="C223" t="str">
            <v>LGRSE411</v>
          </cell>
          <cell r="D223">
            <v>3324</v>
          </cell>
          <cell r="H223">
            <v>615464</v>
          </cell>
        </row>
        <row r="224">
          <cell r="B224" t="str">
            <v>JUL 2015</v>
          </cell>
          <cell r="C224" t="str">
            <v>LGRSE511</v>
          </cell>
          <cell r="D224">
            <v>356364</v>
          </cell>
          <cell r="H224">
            <v>449604380</v>
          </cell>
        </row>
        <row r="225">
          <cell r="B225" t="str">
            <v>JUL 2015</v>
          </cell>
          <cell r="C225" t="str">
            <v>LGRSE519</v>
          </cell>
          <cell r="D225">
            <v>161</v>
          </cell>
          <cell r="H225">
            <v>174256</v>
          </cell>
        </row>
        <row r="226">
          <cell r="B226" t="str">
            <v>JUL 2015</v>
          </cell>
          <cell r="C226" t="str">
            <v>LGRSE521</v>
          </cell>
          <cell r="D226">
            <v>19</v>
          </cell>
          <cell r="H226">
            <v>17015</v>
          </cell>
          <cell r="N226">
            <v>15.9</v>
          </cell>
          <cell r="P226">
            <v>7.1</v>
          </cell>
        </row>
        <row r="227">
          <cell r="B227" t="str">
            <v>JUL 2015</v>
          </cell>
          <cell r="C227" t="str">
            <v>LGRSE540</v>
          </cell>
          <cell r="D227">
            <v>6</v>
          </cell>
          <cell r="H227">
            <v>34091</v>
          </cell>
        </row>
        <row r="228">
          <cell r="B228" t="str">
            <v>JUL 2015</v>
          </cell>
          <cell r="C228" t="str">
            <v>LGRSE543</v>
          </cell>
          <cell r="D228">
            <v>21</v>
          </cell>
          <cell r="F228">
            <v>3648</v>
          </cell>
          <cell r="H228">
            <v>17521</v>
          </cell>
        </row>
        <row r="229">
          <cell r="B229" t="str">
            <v>JUL 2015</v>
          </cell>
          <cell r="C229" t="str">
            <v>Result</v>
          </cell>
          <cell r="D229">
            <v>409257</v>
          </cell>
          <cell r="F229">
            <v>3648</v>
          </cell>
          <cell r="H229">
            <v>1216647122</v>
          </cell>
          <cell r="N229">
            <v>907294.50000000012</v>
          </cell>
          <cell r="O229">
            <v>892624.89999999991</v>
          </cell>
          <cell r="P229">
            <v>877626.49999999988</v>
          </cell>
          <cell r="Q229">
            <v>876412.39999999991</v>
          </cell>
          <cell r="R229">
            <v>177095.99000000002</v>
          </cell>
        </row>
        <row r="230">
          <cell r="B230" t="str">
            <v>AUG 2015</v>
          </cell>
          <cell r="C230" t="str">
            <v>LGCME451</v>
          </cell>
          <cell r="D230">
            <v>54</v>
          </cell>
          <cell r="H230">
            <v>7182</v>
          </cell>
        </row>
        <row r="231">
          <cell r="B231" t="str">
            <v>AUG 2015</v>
          </cell>
          <cell r="C231" t="str">
            <v>LGCME551</v>
          </cell>
          <cell r="D231">
            <v>28103</v>
          </cell>
          <cell r="H231">
            <v>36758679</v>
          </cell>
          <cell r="Q231">
            <v>5763.8</v>
          </cell>
        </row>
        <row r="232">
          <cell r="B232" t="str">
            <v>AUG 2015</v>
          </cell>
          <cell r="C232" t="str">
            <v>LGCME551UM</v>
          </cell>
          <cell r="D232">
            <v>1</v>
          </cell>
          <cell r="H232">
            <v>13802</v>
          </cell>
        </row>
        <row r="233">
          <cell r="B233" t="str">
            <v>AUG 2015</v>
          </cell>
          <cell r="C233" t="str">
            <v>LGCME552</v>
          </cell>
          <cell r="D233">
            <v>113</v>
          </cell>
          <cell r="H233">
            <v>112450</v>
          </cell>
          <cell r="Q233">
            <v>1.2</v>
          </cell>
        </row>
        <row r="234">
          <cell r="B234" t="str">
            <v>AUG 2015</v>
          </cell>
          <cell r="C234" t="str">
            <v>LGCME557</v>
          </cell>
          <cell r="D234">
            <v>12</v>
          </cell>
          <cell r="H234">
            <v>4505</v>
          </cell>
        </row>
        <row r="235">
          <cell r="B235" t="str">
            <v>AUG 2015</v>
          </cell>
          <cell r="C235" t="str">
            <v>LGCME561</v>
          </cell>
          <cell r="D235">
            <v>2607</v>
          </cell>
          <cell r="H235">
            <v>159894359</v>
          </cell>
          <cell r="Q235">
            <v>398396.9</v>
          </cell>
          <cell r="R235">
            <v>23234.799999999999</v>
          </cell>
        </row>
        <row r="236">
          <cell r="B236" t="str">
            <v>AUG 2015</v>
          </cell>
          <cell r="C236" t="str">
            <v>LGCME563</v>
          </cell>
          <cell r="D236">
            <v>51</v>
          </cell>
          <cell r="H236">
            <v>13784260</v>
          </cell>
          <cell r="Q236">
            <v>30894.5</v>
          </cell>
          <cell r="R236">
            <v>4995.08</v>
          </cell>
        </row>
        <row r="237">
          <cell r="B237" t="str">
            <v>AUG 2015</v>
          </cell>
          <cell r="C237" t="str">
            <v>LGCME567</v>
          </cell>
          <cell r="D237">
            <v>2</v>
          </cell>
          <cell r="H237">
            <v>118080</v>
          </cell>
          <cell r="Q237">
            <v>558.79999999999995</v>
          </cell>
          <cell r="R237">
            <v>329.93</v>
          </cell>
        </row>
        <row r="238">
          <cell r="B238" t="str">
            <v>AUG 2015</v>
          </cell>
          <cell r="C238" t="str">
            <v>LGCME591</v>
          </cell>
          <cell r="D238">
            <v>262</v>
          </cell>
          <cell r="H238">
            <v>72854740</v>
          </cell>
          <cell r="N238">
            <v>152398</v>
          </cell>
          <cell r="O238">
            <v>151080.1</v>
          </cell>
          <cell r="P238">
            <v>149457.70000000001</v>
          </cell>
          <cell r="R238">
            <v>35276.39</v>
          </cell>
        </row>
        <row r="239">
          <cell r="B239" t="str">
            <v>AUG 2015</v>
          </cell>
          <cell r="C239" t="str">
            <v>LGCME593</v>
          </cell>
          <cell r="D239">
            <v>35</v>
          </cell>
          <cell r="H239">
            <v>30975600</v>
          </cell>
          <cell r="N239">
            <v>70529.100000000006</v>
          </cell>
          <cell r="O239">
            <v>69280.899999999994</v>
          </cell>
          <cell r="P239">
            <v>68863.899999999994</v>
          </cell>
        </row>
        <row r="240">
          <cell r="B240" t="str">
            <v>AUG 2015</v>
          </cell>
          <cell r="C240" t="str">
            <v>LGCME651</v>
          </cell>
          <cell r="D240">
            <v>15802</v>
          </cell>
          <cell r="H240">
            <v>93092405</v>
          </cell>
          <cell r="Q240">
            <v>345606.8</v>
          </cell>
        </row>
        <row r="241">
          <cell r="B241" t="str">
            <v>AUG 2015</v>
          </cell>
          <cell r="C241" t="str">
            <v>LGCME652</v>
          </cell>
          <cell r="D241">
            <v>648</v>
          </cell>
          <cell r="H241">
            <v>1825797</v>
          </cell>
          <cell r="Q241">
            <v>7569.9</v>
          </cell>
        </row>
        <row r="242">
          <cell r="B242" t="str">
            <v>AUG 2015</v>
          </cell>
          <cell r="C242" t="str">
            <v>LGCME657</v>
          </cell>
          <cell r="D242">
            <v>9</v>
          </cell>
          <cell r="H242">
            <v>194045</v>
          </cell>
          <cell r="Q242">
            <v>619.79999999999995</v>
          </cell>
        </row>
        <row r="243">
          <cell r="B243" t="str">
            <v>AUG 2015</v>
          </cell>
          <cell r="C243" t="str">
            <v>LGCME671</v>
          </cell>
          <cell r="D243">
            <v>2</v>
          </cell>
          <cell r="H243">
            <v>5472000</v>
          </cell>
          <cell r="Q243">
            <v>8092.8</v>
          </cell>
        </row>
        <row r="244">
          <cell r="B244" t="str">
            <v>AUG 2015</v>
          </cell>
          <cell r="C244" t="str">
            <v>LGCSR760</v>
          </cell>
          <cell r="D244">
            <v>2</v>
          </cell>
        </row>
        <row r="245">
          <cell r="B245" t="str">
            <v>AUG 2015</v>
          </cell>
          <cell r="C245" t="str">
            <v>LGCSR790</v>
          </cell>
          <cell r="D245">
            <v>2</v>
          </cell>
        </row>
        <row r="246">
          <cell r="B246" t="str">
            <v>AUG 2015</v>
          </cell>
          <cell r="C246" t="str">
            <v>LGINE599</v>
          </cell>
          <cell r="D246">
            <v>1</v>
          </cell>
          <cell r="H246">
            <v>12468000</v>
          </cell>
          <cell r="Q246">
            <v>21960</v>
          </cell>
          <cell r="R246">
            <v>-14567.39</v>
          </cell>
        </row>
        <row r="247">
          <cell r="B247" t="str">
            <v>AUG 2015</v>
          </cell>
          <cell r="C247" t="str">
            <v>LGINE643</v>
          </cell>
          <cell r="D247">
            <v>11</v>
          </cell>
          <cell r="H247">
            <v>45437000</v>
          </cell>
          <cell r="N247">
            <v>99736.6</v>
          </cell>
          <cell r="O247">
            <v>99293.6</v>
          </cell>
          <cell r="P247">
            <v>97115.5</v>
          </cell>
        </row>
        <row r="248">
          <cell r="B248" t="str">
            <v>AUG 2015</v>
          </cell>
          <cell r="C248" t="str">
            <v>LGINE661</v>
          </cell>
          <cell r="D248">
            <v>231</v>
          </cell>
          <cell r="H248">
            <v>23085724</v>
          </cell>
          <cell r="Q248">
            <v>60711.9</v>
          </cell>
          <cell r="R248">
            <v>64756.94</v>
          </cell>
        </row>
        <row r="249">
          <cell r="B249" t="str">
            <v>AUG 2015</v>
          </cell>
          <cell r="C249" t="str">
            <v>LGINE663</v>
          </cell>
          <cell r="D249">
            <v>22</v>
          </cell>
          <cell r="H249">
            <v>1092600</v>
          </cell>
          <cell r="Q249">
            <v>4351.2</v>
          </cell>
          <cell r="R249">
            <v>14038.12</v>
          </cell>
        </row>
        <row r="250">
          <cell r="B250" t="str">
            <v>AUG 2015</v>
          </cell>
          <cell r="C250" t="str">
            <v>LGINE691</v>
          </cell>
          <cell r="D250">
            <v>90</v>
          </cell>
          <cell r="H250">
            <v>25053520</v>
          </cell>
          <cell r="N250">
            <v>56901.7</v>
          </cell>
          <cell r="O250">
            <v>55972.5</v>
          </cell>
          <cell r="P250">
            <v>54680.9</v>
          </cell>
          <cell r="R250">
            <v>51541.99</v>
          </cell>
        </row>
        <row r="251">
          <cell r="B251" t="str">
            <v>AUG 2015</v>
          </cell>
          <cell r="C251" t="str">
            <v>LGINE693</v>
          </cell>
          <cell r="D251">
            <v>61</v>
          </cell>
          <cell r="H251">
            <v>87879800</v>
          </cell>
          <cell r="N251">
            <v>214902</v>
          </cell>
          <cell r="O251">
            <v>208285.2</v>
          </cell>
          <cell r="P251">
            <v>205946.8</v>
          </cell>
        </row>
        <row r="252">
          <cell r="B252" t="str">
            <v>AUG 2015</v>
          </cell>
          <cell r="C252" t="str">
            <v>LGMLE570</v>
          </cell>
          <cell r="D252">
            <v>1</v>
          </cell>
          <cell r="H252">
            <v>196</v>
          </cell>
        </row>
        <row r="253">
          <cell r="B253" t="str">
            <v>AUG 2015</v>
          </cell>
          <cell r="C253" t="str">
            <v>LGMLE571</v>
          </cell>
          <cell r="D253">
            <v>154</v>
          </cell>
          <cell r="H253">
            <v>158590</v>
          </cell>
        </row>
        <row r="254">
          <cell r="B254" t="str">
            <v>AUG 2015</v>
          </cell>
          <cell r="C254" t="str">
            <v>LGMLE572</v>
          </cell>
          <cell r="D254">
            <v>13</v>
          </cell>
          <cell r="H254">
            <v>78834</v>
          </cell>
        </row>
        <row r="255">
          <cell r="B255" t="str">
            <v>AUG 2015</v>
          </cell>
          <cell r="C255" t="str">
            <v>LGMLE573</v>
          </cell>
          <cell r="D255">
            <v>902</v>
          </cell>
          <cell r="H255">
            <v>184561</v>
          </cell>
        </row>
        <row r="256">
          <cell r="B256" t="str">
            <v>AUG 2015</v>
          </cell>
          <cell r="C256" t="str">
            <v>LGMLE574</v>
          </cell>
          <cell r="D256">
            <v>8</v>
          </cell>
          <cell r="H256">
            <v>68742</v>
          </cell>
        </row>
        <row r="257">
          <cell r="B257" t="str">
            <v>AUG 2015</v>
          </cell>
          <cell r="C257" t="str">
            <v>LGRSE411</v>
          </cell>
          <cell r="D257">
            <v>3315</v>
          </cell>
          <cell r="H257">
            <v>595542</v>
          </cell>
        </row>
        <row r="258">
          <cell r="B258" t="str">
            <v>AUG 2015</v>
          </cell>
          <cell r="C258" t="str">
            <v>LGRSE511</v>
          </cell>
          <cell r="D258">
            <v>356643</v>
          </cell>
          <cell r="H258">
            <v>470266666</v>
          </cell>
        </row>
        <row r="259">
          <cell r="B259" t="str">
            <v>AUG 2015</v>
          </cell>
          <cell r="C259" t="str">
            <v>LGRSE519</v>
          </cell>
          <cell r="D259">
            <v>164</v>
          </cell>
          <cell r="H259">
            <v>186805</v>
          </cell>
        </row>
        <row r="260">
          <cell r="B260" t="str">
            <v>AUG 2015</v>
          </cell>
          <cell r="C260" t="str">
            <v>LGRSE521</v>
          </cell>
          <cell r="D260">
            <v>24</v>
          </cell>
          <cell r="H260">
            <v>44162</v>
          </cell>
          <cell r="N260">
            <v>273.2</v>
          </cell>
          <cell r="P260">
            <v>179.2</v>
          </cell>
        </row>
        <row r="261">
          <cell r="B261" t="str">
            <v>AUG 2015</v>
          </cell>
          <cell r="C261" t="str">
            <v>LGRSE540</v>
          </cell>
          <cell r="D261">
            <v>6</v>
          </cell>
          <cell r="H261">
            <v>34753</v>
          </cell>
        </row>
        <row r="262">
          <cell r="B262" t="str">
            <v>AUG 2015</v>
          </cell>
          <cell r="C262" t="str">
            <v>Result</v>
          </cell>
          <cell r="D262">
            <v>409351</v>
          </cell>
          <cell r="H262">
            <v>1081743399</v>
          </cell>
          <cell r="N262">
            <v>594740.6</v>
          </cell>
          <cell r="O262">
            <v>583912.30000000005</v>
          </cell>
          <cell r="P262">
            <v>576244</v>
          </cell>
          <cell r="Q262">
            <v>884527.60000000009</v>
          </cell>
          <cell r="R262">
            <v>179605.86</v>
          </cell>
        </row>
        <row r="263">
          <cell r="B263" t="str">
            <v>SEP 2015</v>
          </cell>
          <cell r="C263" t="str">
            <v>LGCME451</v>
          </cell>
          <cell r="D263">
            <v>51</v>
          </cell>
          <cell r="H263">
            <v>6916</v>
          </cell>
          <cell r="N263">
            <v>0</v>
          </cell>
          <cell r="O263">
            <v>0</v>
          </cell>
          <cell r="P263">
            <v>0</v>
          </cell>
          <cell r="Q263">
            <v>0</v>
          </cell>
          <cell r="R263">
            <v>0</v>
          </cell>
        </row>
        <row r="264">
          <cell r="B264" t="str">
            <v>SEP 2015</v>
          </cell>
          <cell r="C264" t="str">
            <v>LGCME551</v>
          </cell>
          <cell r="D264">
            <v>28189</v>
          </cell>
          <cell r="H264">
            <v>35885834</v>
          </cell>
          <cell r="N264">
            <v>0</v>
          </cell>
          <cell r="O264">
            <v>0</v>
          </cell>
          <cell r="P264">
            <v>0</v>
          </cell>
          <cell r="Q264">
            <v>5861.4999999999991</v>
          </cell>
          <cell r="R264">
            <v>0</v>
          </cell>
        </row>
        <row r="265">
          <cell r="B265" t="str">
            <v>SEP 2015</v>
          </cell>
          <cell r="C265" t="str">
            <v>LGCME551UM</v>
          </cell>
          <cell r="D265">
            <v>1</v>
          </cell>
          <cell r="H265">
            <v>13802</v>
          </cell>
          <cell r="N265">
            <v>0</v>
          </cell>
          <cell r="O265">
            <v>0</v>
          </cell>
          <cell r="P265">
            <v>0</v>
          </cell>
          <cell r="Q265">
            <v>0</v>
          </cell>
          <cell r="R265">
            <v>0</v>
          </cell>
        </row>
        <row r="266">
          <cell r="B266" t="str">
            <v>SEP 2015</v>
          </cell>
          <cell r="C266" t="str">
            <v>LGCME552</v>
          </cell>
          <cell r="D266">
            <v>110</v>
          </cell>
          <cell r="H266">
            <v>118337</v>
          </cell>
          <cell r="N266">
            <v>0</v>
          </cell>
          <cell r="O266">
            <v>0</v>
          </cell>
          <cell r="P266">
            <v>0</v>
          </cell>
          <cell r="Q266">
            <v>1.2</v>
          </cell>
          <cell r="R266">
            <v>0</v>
          </cell>
        </row>
        <row r="267">
          <cell r="B267" t="str">
            <v>SEP 2015</v>
          </cell>
          <cell r="C267" t="str">
            <v>LGCME557</v>
          </cell>
          <cell r="D267">
            <v>12</v>
          </cell>
          <cell r="H267">
            <v>3782</v>
          </cell>
          <cell r="N267">
            <v>0</v>
          </cell>
          <cell r="O267">
            <v>0</v>
          </cell>
          <cell r="P267">
            <v>0</v>
          </cell>
          <cell r="Q267">
            <v>0</v>
          </cell>
          <cell r="R267">
            <v>0</v>
          </cell>
        </row>
        <row r="268">
          <cell r="B268" t="str">
            <v>SEP 2015</v>
          </cell>
          <cell r="C268" t="str">
            <v>LGCME561</v>
          </cell>
          <cell r="D268">
            <v>2602</v>
          </cell>
          <cell r="H268">
            <v>163093422</v>
          </cell>
          <cell r="N268">
            <v>0</v>
          </cell>
          <cell r="O268">
            <v>0</v>
          </cell>
          <cell r="P268">
            <v>0</v>
          </cell>
          <cell r="Q268">
            <v>394974.3</v>
          </cell>
          <cell r="R268">
            <v>23972.09</v>
          </cell>
        </row>
        <row r="269">
          <cell r="B269" t="str">
            <v>SEP 2015</v>
          </cell>
          <cell r="C269" t="str">
            <v>LGCME563</v>
          </cell>
          <cell r="D269">
            <v>52</v>
          </cell>
          <cell r="H269">
            <v>15096360</v>
          </cell>
          <cell r="N269">
            <v>0</v>
          </cell>
          <cell r="O269">
            <v>0</v>
          </cell>
          <cell r="P269">
            <v>0</v>
          </cell>
          <cell r="Q269">
            <v>32267.1</v>
          </cell>
          <cell r="R269">
            <v>4149.3600000000006</v>
          </cell>
        </row>
        <row r="270">
          <cell r="B270" t="str">
            <v>SEP 2015</v>
          </cell>
          <cell r="C270" t="str">
            <v>LGCME567</v>
          </cell>
          <cell r="D270">
            <v>1</v>
          </cell>
          <cell r="H270">
            <v>120480</v>
          </cell>
          <cell r="N270">
            <v>0</v>
          </cell>
          <cell r="O270">
            <v>0</v>
          </cell>
          <cell r="P270">
            <v>0</v>
          </cell>
          <cell r="Q270">
            <v>476</v>
          </cell>
          <cell r="R270">
            <v>0</v>
          </cell>
        </row>
        <row r="271">
          <cell r="B271" t="str">
            <v>SEP 2015</v>
          </cell>
          <cell r="C271" t="str">
            <v>LGCME591</v>
          </cell>
          <cell r="D271">
            <v>266</v>
          </cell>
          <cell r="H271">
            <v>74630534</v>
          </cell>
          <cell r="N271">
            <v>148110.70000000001</v>
          </cell>
          <cell r="O271">
            <v>146619</v>
          </cell>
          <cell r="P271">
            <v>144888.4</v>
          </cell>
          <cell r="Q271">
            <v>0</v>
          </cell>
          <cell r="R271">
            <v>36718.68</v>
          </cell>
        </row>
        <row r="272">
          <cell r="B272" t="str">
            <v>SEP 2015</v>
          </cell>
          <cell r="C272" t="str">
            <v>LGCME593</v>
          </cell>
          <cell r="D272">
            <v>37</v>
          </cell>
          <cell r="H272">
            <v>39109200</v>
          </cell>
          <cell r="N272">
            <v>85318.9</v>
          </cell>
          <cell r="O272">
            <v>82851</v>
          </cell>
          <cell r="P272">
            <v>82358.799999999988</v>
          </cell>
          <cell r="Q272">
            <v>0</v>
          </cell>
          <cell r="R272">
            <v>0</v>
          </cell>
        </row>
        <row r="273">
          <cell r="B273" t="str">
            <v>SEP 2015</v>
          </cell>
          <cell r="C273" t="str">
            <v>LGCME651</v>
          </cell>
          <cell r="D273">
            <v>15848</v>
          </cell>
          <cell r="H273">
            <v>93137749</v>
          </cell>
          <cell r="N273">
            <v>0</v>
          </cell>
          <cell r="O273">
            <v>0</v>
          </cell>
          <cell r="P273">
            <v>0</v>
          </cell>
          <cell r="Q273">
            <v>343959.90000000008</v>
          </cell>
          <cell r="R273">
            <v>0</v>
          </cell>
        </row>
        <row r="274">
          <cell r="B274" t="str">
            <v>SEP 2015</v>
          </cell>
          <cell r="C274" t="str">
            <v>LGCME652</v>
          </cell>
          <cell r="D274">
            <v>661</v>
          </cell>
          <cell r="H274">
            <v>1700622</v>
          </cell>
          <cell r="N274">
            <v>0</v>
          </cell>
          <cell r="O274">
            <v>0</v>
          </cell>
          <cell r="P274">
            <v>0</v>
          </cell>
          <cell r="Q274">
            <v>7560.2</v>
          </cell>
          <cell r="R274">
            <v>0</v>
          </cell>
        </row>
        <row r="275">
          <cell r="B275" t="str">
            <v>SEP 2015</v>
          </cell>
          <cell r="C275" t="str">
            <v>LGCME657</v>
          </cell>
          <cell r="D275">
            <v>10</v>
          </cell>
          <cell r="H275">
            <v>218974</v>
          </cell>
          <cell r="N275">
            <v>0</v>
          </cell>
          <cell r="O275">
            <v>0</v>
          </cell>
          <cell r="P275">
            <v>0</v>
          </cell>
          <cell r="Q275">
            <v>607.29999999999995</v>
          </cell>
          <cell r="R275">
            <v>0</v>
          </cell>
        </row>
        <row r="276">
          <cell r="B276" t="str">
            <v>SEP 2015</v>
          </cell>
          <cell r="C276" t="str">
            <v>LGCME671</v>
          </cell>
          <cell r="D276">
            <v>2</v>
          </cell>
          <cell r="H276">
            <v>5502000</v>
          </cell>
          <cell r="N276">
            <v>0</v>
          </cell>
          <cell r="O276">
            <v>0</v>
          </cell>
          <cell r="P276">
            <v>0</v>
          </cell>
          <cell r="Q276">
            <v>9072</v>
          </cell>
          <cell r="R276">
            <v>0</v>
          </cell>
        </row>
        <row r="277">
          <cell r="B277" t="str">
            <v>SEP 2015</v>
          </cell>
          <cell r="C277" t="str">
            <v>LGCSR760</v>
          </cell>
          <cell r="D277">
            <v>0</v>
          </cell>
          <cell r="H277">
            <v>0</v>
          </cell>
          <cell r="N277">
            <v>0</v>
          </cell>
          <cell r="O277">
            <v>0</v>
          </cell>
          <cell r="P277">
            <v>0</v>
          </cell>
          <cell r="Q277">
            <v>0</v>
          </cell>
          <cell r="R277">
            <v>0</v>
          </cell>
        </row>
        <row r="278">
          <cell r="B278" t="str">
            <v>SEP 2015</v>
          </cell>
          <cell r="C278" t="str">
            <v>LGCSR790</v>
          </cell>
          <cell r="D278">
            <v>2</v>
          </cell>
          <cell r="H278">
            <v>0</v>
          </cell>
          <cell r="N278">
            <v>0</v>
          </cell>
          <cell r="O278">
            <v>0</v>
          </cell>
          <cell r="P278">
            <v>0</v>
          </cell>
          <cell r="Q278">
            <v>0</v>
          </cell>
          <cell r="R278">
            <v>0</v>
          </cell>
        </row>
        <row r="279">
          <cell r="B279" t="str">
            <v>SEP 2015</v>
          </cell>
          <cell r="C279" t="str">
            <v>LGINE599</v>
          </cell>
          <cell r="D279">
            <v>1</v>
          </cell>
          <cell r="H279">
            <v>12823000</v>
          </cell>
          <cell r="N279">
            <v>0</v>
          </cell>
          <cell r="O279">
            <v>0</v>
          </cell>
          <cell r="P279">
            <v>0</v>
          </cell>
          <cell r="Q279">
            <v>20916</v>
          </cell>
          <cell r="R279">
            <v>-15031.07</v>
          </cell>
        </row>
        <row r="280">
          <cell r="B280" t="str">
            <v>SEP 2015</v>
          </cell>
          <cell r="C280" t="str">
            <v>LGINE643</v>
          </cell>
          <cell r="D280">
            <v>13</v>
          </cell>
          <cell r="H280">
            <v>94297654</v>
          </cell>
          <cell r="N280">
            <v>173618.8</v>
          </cell>
          <cell r="O280">
            <v>172356.6</v>
          </cell>
          <cell r="P280">
            <v>169551.6</v>
          </cell>
          <cell r="Q280">
            <v>0</v>
          </cell>
          <cell r="R280">
            <v>0</v>
          </cell>
        </row>
        <row r="281">
          <cell r="B281" t="str">
            <v>SEP 2015</v>
          </cell>
          <cell r="C281" t="str">
            <v>LGINE661</v>
          </cell>
          <cell r="D281">
            <v>226</v>
          </cell>
          <cell r="H281">
            <v>22336028</v>
          </cell>
          <cell r="N281">
            <v>0</v>
          </cell>
          <cell r="O281">
            <v>0</v>
          </cell>
          <cell r="P281">
            <v>0</v>
          </cell>
          <cell r="Q281">
            <v>56969.1</v>
          </cell>
          <cell r="R281">
            <v>61556.999999999993</v>
          </cell>
        </row>
        <row r="282">
          <cell r="B282" t="str">
            <v>SEP 2015</v>
          </cell>
          <cell r="C282" t="str">
            <v>LGINE663</v>
          </cell>
          <cell r="D282">
            <v>23</v>
          </cell>
          <cell r="H282">
            <v>1319790</v>
          </cell>
          <cell r="N282">
            <v>0</v>
          </cell>
          <cell r="O282">
            <v>0</v>
          </cell>
          <cell r="P282">
            <v>0</v>
          </cell>
          <cell r="Q282">
            <v>4830.2000000000007</v>
          </cell>
          <cell r="R282">
            <v>12057.21</v>
          </cell>
        </row>
        <row r="283">
          <cell r="B283" t="str">
            <v>SEP 2015</v>
          </cell>
          <cell r="C283" t="str">
            <v>LGINE691</v>
          </cell>
          <cell r="D283">
            <v>89</v>
          </cell>
          <cell r="H283">
            <v>25218420</v>
          </cell>
          <cell r="N283">
            <v>54908.5</v>
          </cell>
          <cell r="O283">
            <v>53802.3</v>
          </cell>
          <cell r="P283">
            <v>52469.2</v>
          </cell>
          <cell r="Q283">
            <v>0</v>
          </cell>
          <cell r="R283">
            <v>52214.65</v>
          </cell>
        </row>
        <row r="284">
          <cell r="B284" t="str">
            <v>SEP 2015</v>
          </cell>
          <cell r="C284" t="str">
            <v>LGINE693</v>
          </cell>
          <cell r="D284">
            <v>64</v>
          </cell>
          <cell r="H284">
            <v>130408400</v>
          </cell>
          <cell r="N284">
            <v>284238.89999999997</v>
          </cell>
          <cell r="O284">
            <v>276456.8</v>
          </cell>
          <cell r="P284">
            <v>272388.2</v>
          </cell>
          <cell r="Q284">
            <v>0</v>
          </cell>
          <cell r="R284">
            <v>0</v>
          </cell>
        </row>
        <row r="285">
          <cell r="B285" t="str">
            <v>SEP 2015</v>
          </cell>
          <cell r="C285" t="str">
            <v>LGMLE570</v>
          </cell>
          <cell r="D285">
            <v>1</v>
          </cell>
          <cell r="H285">
            <v>196</v>
          </cell>
          <cell r="N285">
            <v>0</v>
          </cell>
          <cell r="O285">
            <v>0</v>
          </cell>
          <cell r="P285">
            <v>0</v>
          </cell>
          <cell r="Q285">
            <v>0</v>
          </cell>
          <cell r="R285">
            <v>0</v>
          </cell>
        </row>
        <row r="286">
          <cell r="B286" t="str">
            <v>SEP 2015</v>
          </cell>
          <cell r="C286" t="str">
            <v>LGMLE571</v>
          </cell>
          <cell r="D286">
            <v>154</v>
          </cell>
          <cell r="H286">
            <v>177862</v>
          </cell>
          <cell r="N286">
            <v>0</v>
          </cell>
          <cell r="O286">
            <v>0</v>
          </cell>
          <cell r="P286">
            <v>0</v>
          </cell>
          <cell r="Q286">
            <v>0</v>
          </cell>
          <cell r="R286">
            <v>0</v>
          </cell>
        </row>
        <row r="287">
          <cell r="B287" t="str">
            <v>SEP 2015</v>
          </cell>
          <cell r="C287" t="str">
            <v>LGMLE572</v>
          </cell>
          <cell r="D287">
            <v>13</v>
          </cell>
          <cell r="H287">
            <v>90840</v>
          </cell>
          <cell r="N287">
            <v>0</v>
          </cell>
          <cell r="O287">
            <v>0</v>
          </cell>
          <cell r="P287">
            <v>0</v>
          </cell>
          <cell r="Q287">
            <v>0</v>
          </cell>
          <cell r="R287">
            <v>0</v>
          </cell>
        </row>
        <row r="288">
          <cell r="B288" t="str">
            <v>SEP 2015</v>
          </cell>
          <cell r="C288" t="str">
            <v>LGMLE573</v>
          </cell>
          <cell r="D288">
            <v>905</v>
          </cell>
          <cell r="H288">
            <v>199211</v>
          </cell>
          <cell r="N288">
            <v>0</v>
          </cell>
          <cell r="O288">
            <v>0</v>
          </cell>
          <cell r="P288">
            <v>0</v>
          </cell>
          <cell r="Q288">
            <v>0</v>
          </cell>
          <cell r="R288">
            <v>0</v>
          </cell>
        </row>
        <row r="289">
          <cell r="B289" t="str">
            <v>SEP 2015</v>
          </cell>
          <cell r="C289" t="str">
            <v>LGMLE574</v>
          </cell>
          <cell r="D289">
            <v>8</v>
          </cell>
          <cell r="H289">
            <v>68742</v>
          </cell>
          <cell r="N289">
            <v>0</v>
          </cell>
          <cell r="O289">
            <v>0</v>
          </cell>
          <cell r="P289">
            <v>0</v>
          </cell>
          <cell r="Q289">
            <v>0</v>
          </cell>
          <cell r="R289">
            <v>0</v>
          </cell>
        </row>
        <row r="290">
          <cell r="B290" t="str">
            <v>SEP 2015</v>
          </cell>
          <cell r="C290" t="str">
            <v>LGRSE411</v>
          </cell>
          <cell r="D290">
            <v>3318</v>
          </cell>
          <cell r="H290">
            <v>605535</v>
          </cell>
          <cell r="N290">
            <v>0</v>
          </cell>
          <cell r="O290">
            <v>0</v>
          </cell>
          <cell r="P290">
            <v>0</v>
          </cell>
          <cell r="Q290">
            <v>0</v>
          </cell>
          <cell r="R290">
            <v>0</v>
          </cell>
        </row>
        <row r="291">
          <cell r="B291" t="str">
            <v>SEP 2015</v>
          </cell>
          <cell r="C291" t="str">
            <v>LGRSE511</v>
          </cell>
          <cell r="D291">
            <v>356921</v>
          </cell>
          <cell r="H291">
            <v>423505358</v>
          </cell>
          <cell r="N291">
            <v>0</v>
          </cell>
          <cell r="O291">
            <v>0</v>
          </cell>
          <cell r="P291">
            <v>0</v>
          </cell>
          <cell r="Q291">
            <v>0</v>
          </cell>
          <cell r="R291">
            <v>0</v>
          </cell>
        </row>
        <row r="292">
          <cell r="B292" t="str">
            <v>SEP 2015</v>
          </cell>
          <cell r="C292" t="str">
            <v>LGRSE519</v>
          </cell>
          <cell r="D292">
            <v>169</v>
          </cell>
          <cell r="H292">
            <v>172810</v>
          </cell>
          <cell r="N292">
            <v>0</v>
          </cell>
          <cell r="O292">
            <v>0</v>
          </cell>
          <cell r="P292">
            <v>0</v>
          </cell>
          <cell r="Q292">
            <v>0</v>
          </cell>
          <cell r="R292">
            <v>0</v>
          </cell>
        </row>
        <row r="293">
          <cell r="B293" t="str">
            <v>SEP 2015</v>
          </cell>
          <cell r="C293" t="str">
            <v>LGRSE521</v>
          </cell>
          <cell r="D293">
            <v>26</v>
          </cell>
          <cell r="H293">
            <v>39781</v>
          </cell>
          <cell r="N293">
            <v>275.89999999999998</v>
          </cell>
          <cell r="O293">
            <v>0</v>
          </cell>
          <cell r="P293">
            <v>201.2</v>
          </cell>
          <cell r="Q293">
            <v>0</v>
          </cell>
          <cell r="R293">
            <v>0</v>
          </cell>
        </row>
        <row r="294">
          <cell r="B294" t="str">
            <v>SEP 2015</v>
          </cell>
          <cell r="C294" t="str">
            <v>LGRSE540</v>
          </cell>
          <cell r="D294">
            <v>6</v>
          </cell>
          <cell r="H294">
            <v>33376</v>
          </cell>
          <cell r="N294">
            <v>0</v>
          </cell>
          <cell r="O294">
            <v>0</v>
          </cell>
          <cell r="P294">
            <v>0</v>
          </cell>
          <cell r="Q294">
            <v>0</v>
          </cell>
          <cell r="R294">
            <v>0</v>
          </cell>
        </row>
        <row r="295">
          <cell r="B295" t="str">
            <v>SEP 2015</v>
          </cell>
          <cell r="C295" t="str">
            <v>Result</v>
          </cell>
          <cell r="D295">
            <v>406162</v>
          </cell>
          <cell r="F295">
            <v>7261</v>
          </cell>
          <cell r="H295">
            <v>1159898845</v>
          </cell>
          <cell r="N295">
            <v>845573.10000000009</v>
          </cell>
          <cell r="O295">
            <v>827971.2</v>
          </cell>
          <cell r="P295">
            <v>818092.2</v>
          </cell>
          <cell r="Q295">
            <v>866770.5</v>
          </cell>
          <cell r="R295">
            <v>182169.57</v>
          </cell>
        </row>
        <row r="296">
          <cell r="B296" t="str">
            <v>OCT 2014</v>
          </cell>
          <cell r="C296" t="str">
            <v>LGCME451</v>
          </cell>
          <cell r="D296">
            <v>51</v>
          </cell>
          <cell r="H296">
            <v>8380</v>
          </cell>
        </row>
        <row r="297">
          <cell r="B297" t="str">
            <v>OCT 2014</v>
          </cell>
          <cell r="C297" t="str">
            <v>LGCME551</v>
          </cell>
          <cell r="D297">
            <v>27950</v>
          </cell>
          <cell r="H297">
            <v>29303218</v>
          </cell>
          <cell r="Q297">
            <v>5775.4</v>
          </cell>
        </row>
        <row r="298">
          <cell r="B298" t="str">
            <v>OCT 2014</v>
          </cell>
          <cell r="C298" t="str">
            <v>LGCME551UM</v>
          </cell>
          <cell r="D298">
            <v>1</v>
          </cell>
          <cell r="H298">
            <v>13802</v>
          </cell>
        </row>
        <row r="299">
          <cell r="B299" t="str">
            <v>OCT 2014</v>
          </cell>
          <cell r="C299" t="str">
            <v>LGCME552</v>
          </cell>
          <cell r="D299">
            <v>112</v>
          </cell>
          <cell r="H299">
            <v>76227</v>
          </cell>
          <cell r="Q299">
            <v>1.3</v>
          </cell>
        </row>
        <row r="300">
          <cell r="B300" t="str">
            <v>OCT 2014</v>
          </cell>
          <cell r="C300" t="str">
            <v>LGCME557</v>
          </cell>
          <cell r="D300">
            <v>9</v>
          </cell>
          <cell r="H300">
            <v>3829</v>
          </cell>
        </row>
        <row r="301">
          <cell r="B301" t="str">
            <v>OCT 2014</v>
          </cell>
          <cell r="C301" t="str">
            <v>LGCME561</v>
          </cell>
          <cell r="D301">
            <v>2598</v>
          </cell>
          <cell r="H301">
            <v>140724936</v>
          </cell>
          <cell r="Q301">
            <v>376323</v>
          </cell>
          <cell r="R301">
            <v>15304.01</v>
          </cell>
        </row>
        <row r="302">
          <cell r="B302" t="str">
            <v>OCT 2014</v>
          </cell>
          <cell r="C302" t="str">
            <v>LGCME563</v>
          </cell>
          <cell r="D302">
            <v>55</v>
          </cell>
          <cell r="H302">
            <v>13209480</v>
          </cell>
          <cell r="Q302">
            <v>30114</v>
          </cell>
          <cell r="R302">
            <v>-1426.58</v>
          </cell>
        </row>
        <row r="303">
          <cell r="B303" t="str">
            <v>OCT 2014</v>
          </cell>
          <cell r="C303" t="str">
            <v>LGCME567</v>
          </cell>
          <cell r="D303">
            <v>1</v>
          </cell>
          <cell r="H303">
            <v>120000</v>
          </cell>
          <cell r="Q303">
            <v>449.4</v>
          </cell>
          <cell r="R303">
            <v>0</v>
          </cell>
        </row>
        <row r="304">
          <cell r="B304" t="str">
            <v>OCT 2014</v>
          </cell>
          <cell r="C304" t="str">
            <v>LGCME591</v>
          </cell>
          <cell r="D304">
            <v>236</v>
          </cell>
          <cell r="H304">
            <v>59342623</v>
          </cell>
          <cell r="N304">
            <v>129596.5</v>
          </cell>
          <cell r="O304">
            <v>128391.8</v>
          </cell>
          <cell r="P304">
            <v>125394.4</v>
          </cell>
          <cell r="R304">
            <v>30889.03</v>
          </cell>
        </row>
        <row r="305">
          <cell r="B305" t="str">
            <v>OCT 2014</v>
          </cell>
          <cell r="C305" t="str">
            <v>LGCME593</v>
          </cell>
          <cell r="D305">
            <v>36</v>
          </cell>
          <cell r="H305">
            <v>26003100</v>
          </cell>
          <cell r="N305">
            <v>61167.5</v>
          </cell>
          <cell r="O305">
            <v>59142.5</v>
          </cell>
          <cell r="P305">
            <v>58081.1</v>
          </cell>
        </row>
        <row r="306">
          <cell r="B306" t="str">
            <v>OCT 2014</v>
          </cell>
          <cell r="C306" t="str">
            <v>LGCME651</v>
          </cell>
          <cell r="D306">
            <v>15639</v>
          </cell>
          <cell r="H306">
            <v>75752544</v>
          </cell>
          <cell r="Q306">
            <v>300357</v>
          </cell>
        </row>
        <row r="307">
          <cell r="B307" t="str">
            <v>OCT 2014</v>
          </cell>
          <cell r="C307" t="str">
            <v>LGCME652</v>
          </cell>
          <cell r="D307">
            <v>661</v>
          </cell>
          <cell r="H307">
            <v>1145823</v>
          </cell>
          <cell r="Q307">
            <v>6883.7</v>
          </cell>
        </row>
        <row r="308">
          <cell r="B308" t="str">
            <v>OCT 2014</v>
          </cell>
          <cell r="C308" t="str">
            <v>LGCME657</v>
          </cell>
          <cell r="D308">
            <v>8</v>
          </cell>
          <cell r="H308">
            <v>156275</v>
          </cell>
          <cell r="Q308">
            <v>503.1</v>
          </cell>
        </row>
        <row r="309">
          <cell r="B309" t="str">
            <v>OCT 2014</v>
          </cell>
          <cell r="C309" t="str">
            <v>LGCME671</v>
          </cell>
          <cell r="D309">
            <v>2</v>
          </cell>
          <cell r="H309">
            <v>4410000</v>
          </cell>
          <cell r="Q309">
            <v>8913.6</v>
          </cell>
        </row>
        <row r="310">
          <cell r="B310" t="str">
            <v>OCT 2014</v>
          </cell>
          <cell r="C310" t="str">
            <v>LGCSR760</v>
          </cell>
          <cell r="D310">
            <v>2</v>
          </cell>
        </row>
        <row r="311">
          <cell r="B311" t="str">
            <v>OCT 2014</v>
          </cell>
          <cell r="C311" t="str">
            <v>LGINE599</v>
          </cell>
          <cell r="D311">
            <v>1</v>
          </cell>
          <cell r="H311">
            <v>15206000</v>
          </cell>
          <cell r="Q311">
            <v>28500</v>
          </cell>
          <cell r="R311">
            <v>-27432.959999999999</v>
          </cell>
        </row>
        <row r="312">
          <cell r="B312" t="str">
            <v>OCT 2014</v>
          </cell>
          <cell r="C312" t="str">
            <v>LGINE643</v>
          </cell>
          <cell r="D312">
            <v>12</v>
          </cell>
          <cell r="H312">
            <v>112536868</v>
          </cell>
          <cell r="N312">
            <v>206217.9</v>
          </cell>
          <cell r="O312">
            <v>205101.2</v>
          </cell>
          <cell r="P312">
            <v>203992.3</v>
          </cell>
        </row>
        <row r="313">
          <cell r="B313" t="str">
            <v>OCT 2014</v>
          </cell>
          <cell r="C313" t="str">
            <v>LGINE661</v>
          </cell>
          <cell r="D313">
            <v>241</v>
          </cell>
          <cell r="H313">
            <v>24363644</v>
          </cell>
          <cell r="Q313">
            <v>65161.1</v>
          </cell>
          <cell r="R313">
            <v>63667.47</v>
          </cell>
        </row>
        <row r="314">
          <cell r="B314" t="str">
            <v>OCT 2014</v>
          </cell>
          <cell r="C314" t="str">
            <v>LGINE663</v>
          </cell>
          <cell r="D314">
            <v>22</v>
          </cell>
          <cell r="H314">
            <v>1241775</v>
          </cell>
          <cell r="Q314">
            <v>5472.1</v>
          </cell>
          <cell r="R314">
            <v>6712.54</v>
          </cell>
        </row>
        <row r="315">
          <cell r="B315" t="str">
            <v>OCT 2014</v>
          </cell>
          <cell r="C315" t="str">
            <v>LGINE691</v>
          </cell>
          <cell r="D315">
            <v>83</v>
          </cell>
          <cell r="H315">
            <v>20654000</v>
          </cell>
          <cell r="N315">
            <v>49298.3</v>
          </cell>
          <cell r="O315">
            <v>48350.1</v>
          </cell>
          <cell r="P315">
            <v>47540.1</v>
          </cell>
          <cell r="R315">
            <v>53052.82</v>
          </cell>
        </row>
        <row r="316">
          <cell r="B316" t="str">
            <v>OCT 2014</v>
          </cell>
          <cell r="C316" t="str">
            <v>LGINE693</v>
          </cell>
          <cell r="D316">
            <v>67</v>
          </cell>
          <cell r="H316">
            <v>166839600</v>
          </cell>
          <cell r="N316">
            <v>354836.9</v>
          </cell>
          <cell r="O316">
            <v>352158.7</v>
          </cell>
          <cell r="P316">
            <v>343867.3</v>
          </cell>
        </row>
        <row r="317">
          <cell r="B317" t="str">
            <v>OCT 2014</v>
          </cell>
          <cell r="C317" t="str">
            <v>LGMLE570</v>
          </cell>
          <cell r="D317">
            <v>1</v>
          </cell>
          <cell r="H317">
            <v>196</v>
          </cell>
        </row>
        <row r="318">
          <cell r="B318" t="str">
            <v>OCT 2014</v>
          </cell>
          <cell r="C318" t="str">
            <v>LGMLE571</v>
          </cell>
          <cell r="D318">
            <v>149</v>
          </cell>
          <cell r="H318">
            <v>177762</v>
          </cell>
        </row>
        <row r="319">
          <cell r="B319" t="str">
            <v>OCT 2014</v>
          </cell>
          <cell r="C319" t="str">
            <v>LGMLE572</v>
          </cell>
          <cell r="D319">
            <v>13</v>
          </cell>
          <cell r="H319">
            <v>100694</v>
          </cell>
        </row>
        <row r="320">
          <cell r="B320" t="str">
            <v>OCT 2014</v>
          </cell>
          <cell r="C320" t="str">
            <v>LGMLE573</v>
          </cell>
          <cell r="D320">
            <v>898</v>
          </cell>
          <cell r="H320">
            <v>185073</v>
          </cell>
        </row>
        <row r="321">
          <cell r="B321" t="str">
            <v>OCT 2014</v>
          </cell>
          <cell r="C321" t="str">
            <v>LGMLE574</v>
          </cell>
          <cell r="D321">
            <v>8</v>
          </cell>
          <cell r="H321">
            <v>68742</v>
          </cell>
        </row>
        <row r="322">
          <cell r="B322" t="str">
            <v>OCT 2014</v>
          </cell>
          <cell r="C322" t="str">
            <v>LGRSE411</v>
          </cell>
          <cell r="D322">
            <v>3433</v>
          </cell>
          <cell r="H322">
            <v>623659</v>
          </cell>
        </row>
        <row r="323">
          <cell r="B323" t="str">
            <v>OCT 2014</v>
          </cell>
          <cell r="C323" t="str">
            <v>LGRSE511</v>
          </cell>
          <cell r="D323">
            <v>353638</v>
          </cell>
          <cell r="H323">
            <v>275541564</v>
          </cell>
        </row>
        <row r="324">
          <cell r="B324" t="str">
            <v>OCT 2014</v>
          </cell>
          <cell r="C324" t="str">
            <v>LGRSE519</v>
          </cell>
          <cell r="D324">
            <v>138</v>
          </cell>
          <cell r="H324">
            <v>98437</v>
          </cell>
        </row>
        <row r="325">
          <cell r="B325" t="str">
            <v>OCT 2014</v>
          </cell>
          <cell r="C325" t="str">
            <v>LGRSE540</v>
          </cell>
          <cell r="D325">
            <v>6</v>
          </cell>
          <cell r="H325">
            <v>28723</v>
          </cell>
        </row>
        <row r="326">
          <cell r="B326" t="str">
            <v>OCT 2014</v>
          </cell>
          <cell r="C326" t="str">
            <v>LGRSE543</v>
          </cell>
          <cell r="D326">
            <v>21</v>
          </cell>
          <cell r="F326">
            <v>6798</v>
          </cell>
          <cell r="H326">
            <v>25542</v>
          </cell>
        </row>
        <row r="327">
          <cell r="B327" t="str">
            <v>OCT 2014</v>
          </cell>
          <cell r="C327" t="str">
            <v>LGRSE547</v>
          </cell>
          <cell r="D327">
            <v>1</v>
          </cell>
          <cell r="F327">
            <v>0</v>
          </cell>
          <cell r="H327">
            <v>51</v>
          </cell>
        </row>
        <row r="328">
          <cell r="B328" t="str">
            <v>OCT 2014</v>
          </cell>
          <cell r="C328" t="str">
            <v>Result</v>
          </cell>
          <cell r="D328">
            <v>406093</v>
          </cell>
          <cell r="F328">
            <v>6798</v>
          </cell>
          <cell r="H328">
            <v>967962567</v>
          </cell>
          <cell r="N328">
            <v>801117.10000000009</v>
          </cell>
          <cell r="O328">
            <v>793144.3</v>
          </cell>
          <cell r="P328">
            <v>778875.2</v>
          </cell>
          <cell r="Q328">
            <v>828453.7</v>
          </cell>
          <cell r="R328">
            <v>140766.32999999999</v>
          </cell>
        </row>
        <row r="329">
          <cell r="B329" t="str">
            <v>NOV 2014</v>
          </cell>
          <cell r="C329" t="str">
            <v>LGCME451</v>
          </cell>
          <cell r="D329">
            <v>49</v>
          </cell>
          <cell r="H329">
            <v>6355</v>
          </cell>
        </row>
        <row r="330">
          <cell r="B330" t="str">
            <v>NOV 2014</v>
          </cell>
          <cell r="C330" t="str">
            <v>LGCME551</v>
          </cell>
          <cell r="D330">
            <v>27593</v>
          </cell>
          <cell r="H330">
            <v>26675207</v>
          </cell>
          <cell r="Q330">
            <v>4972.8999999999996</v>
          </cell>
        </row>
        <row r="331">
          <cell r="B331" t="str">
            <v>NOV 2014</v>
          </cell>
          <cell r="C331" t="str">
            <v>LGCME551UM</v>
          </cell>
          <cell r="D331">
            <v>1</v>
          </cell>
          <cell r="H331">
            <v>13802</v>
          </cell>
        </row>
        <row r="332">
          <cell r="B332" t="str">
            <v>NOV 2014</v>
          </cell>
          <cell r="C332" t="str">
            <v>LGCME552</v>
          </cell>
          <cell r="D332">
            <v>115</v>
          </cell>
          <cell r="H332">
            <v>115466</v>
          </cell>
          <cell r="Q332">
            <v>1.3</v>
          </cell>
        </row>
        <row r="333">
          <cell r="B333" t="str">
            <v>NOV 2014</v>
          </cell>
          <cell r="C333" t="str">
            <v>LGCME557</v>
          </cell>
          <cell r="D333">
            <v>10</v>
          </cell>
          <cell r="H333">
            <v>5708</v>
          </cell>
        </row>
        <row r="334">
          <cell r="B334" t="str">
            <v>NOV 2014</v>
          </cell>
          <cell r="C334" t="str">
            <v>LGCME561</v>
          </cell>
          <cell r="D334">
            <v>2442</v>
          </cell>
          <cell r="H334">
            <v>120607624</v>
          </cell>
          <cell r="Q334">
            <v>339157.6</v>
          </cell>
          <cell r="R334">
            <v>12625.78</v>
          </cell>
        </row>
        <row r="335">
          <cell r="B335" t="str">
            <v>NOV 2014</v>
          </cell>
          <cell r="C335" t="str">
            <v>LGCME563</v>
          </cell>
          <cell r="D335">
            <v>54</v>
          </cell>
          <cell r="H335">
            <v>10121760</v>
          </cell>
          <cell r="Q335">
            <v>22722.400000000001</v>
          </cell>
          <cell r="R335">
            <v>2194.42</v>
          </cell>
        </row>
        <row r="336">
          <cell r="B336" t="str">
            <v>NOV 2014</v>
          </cell>
          <cell r="C336" t="str">
            <v>LGCME567</v>
          </cell>
          <cell r="D336">
            <v>2</v>
          </cell>
          <cell r="H336">
            <v>111600</v>
          </cell>
          <cell r="Q336">
            <v>386.9</v>
          </cell>
          <cell r="R336">
            <v>0</v>
          </cell>
        </row>
        <row r="337">
          <cell r="B337" t="str">
            <v>NOV 2014</v>
          </cell>
          <cell r="C337" t="str">
            <v>LGCME591</v>
          </cell>
          <cell r="D337">
            <v>230</v>
          </cell>
          <cell r="H337">
            <v>54764439</v>
          </cell>
          <cell r="N337">
            <v>122896.3</v>
          </cell>
          <cell r="O337">
            <v>122192.9</v>
          </cell>
          <cell r="P337">
            <v>117983.8</v>
          </cell>
          <cell r="R337">
            <v>21821.13</v>
          </cell>
        </row>
        <row r="338">
          <cell r="B338" t="str">
            <v>NOV 2014</v>
          </cell>
          <cell r="C338" t="str">
            <v>LGCME593</v>
          </cell>
          <cell r="D338">
            <v>34</v>
          </cell>
          <cell r="H338">
            <v>28878600</v>
          </cell>
          <cell r="N338">
            <v>66575.899999999994</v>
          </cell>
          <cell r="O338">
            <v>65812.399999999994</v>
          </cell>
          <cell r="P338">
            <v>63452.7</v>
          </cell>
        </row>
        <row r="339">
          <cell r="B339" t="str">
            <v>NOV 2014</v>
          </cell>
          <cell r="C339" t="str">
            <v>LGCME651</v>
          </cell>
          <cell r="D339">
            <v>14798</v>
          </cell>
          <cell r="H339">
            <v>62099948</v>
          </cell>
          <cell r="Q339">
            <v>270511.59999999998</v>
          </cell>
        </row>
        <row r="340">
          <cell r="B340" t="str">
            <v>NOV 2014</v>
          </cell>
          <cell r="C340" t="str">
            <v>LGCME652</v>
          </cell>
          <cell r="D340">
            <v>606</v>
          </cell>
          <cell r="H340">
            <v>1447420</v>
          </cell>
          <cell r="Q340">
            <v>11183.5</v>
          </cell>
        </row>
        <row r="341">
          <cell r="B341" t="str">
            <v>NOV 2014</v>
          </cell>
          <cell r="C341" t="str">
            <v>LGCME657</v>
          </cell>
          <cell r="D341">
            <v>8</v>
          </cell>
          <cell r="H341">
            <v>159472</v>
          </cell>
          <cell r="Q341">
            <v>563.70000000000005</v>
          </cell>
        </row>
        <row r="342">
          <cell r="B342" t="str">
            <v>NOV 2014</v>
          </cell>
          <cell r="C342" t="str">
            <v>LGCME671</v>
          </cell>
          <cell r="D342">
            <v>2</v>
          </cell>
          <cell r="H342">
            <v>4116000</v>
          </cell>
          <cell r="Q342">
            <v>7996.8</v>
          </cell>
        </row>
        <row r="343">
          <cell r="B343" t="str">
            <v>NOV 2014</v>
          </cell>
          <cell r="C343" t="str">
            <v>LGCSR760</v>
          </cell>
          <cell r="D343">
            <v>1</v>
          </cell>
        </row>
        <row r="344">
          <cell r="B344" t="str">
            <v>NOV 2014</v>
          </cell>
          <cell r="C344" t="str">
            <v>LGINE599</v>
          </cell>
          <cell r="D344">
            <v>1</v>
          </cell>
          <cell r="H344">
            <v>13679000</v>
          </cell>
          <cell r="Q344">
            <v>24384</v>
          </cell>
          <cell r="R344">
            <v>-22331.84</v>
          </cell>
        </row>
        <row r="345">
          <cell r="B345" t="str">
            <v>NOV 2014</v>
          </cell>
          <cell r="C345" t="str">
            <v>LGINE643</v>
          </cell>
          <cell r="D345">
            <v>10</v>
          </cell>
          <cell r="H345">
            <v>26581651</v>
          </cell>
          <cell r="N345">
            <v>77269.2</v>
          </cell>
          <cell r="O345">
            <v>76935.7</v>
          </cell>
          <cell r="P345">
            <v>75777</v>
          </cell>
        </row>
        <row r="346">
          <cell r="B346" t="str">
            <v>NOV 2014</v>
          </cell>
          <cell r="C346" t="str">
            <v>LGINE661</v>
          </cell>
          <cell r="D346">
            <v>234</v>
          </cell>
          <cell r="H346">
            <v>22451087</v>
          </cell>
          <cell r="Q346">
            <v>60926.8</v>
          </cell>
          <cell r="R346">
            <v>55304.53</v>
          </cell>
        </row>
        <row r="347">
          <cell r="B347" t="str">
            <v>NOV 2014</v>
          </cell>
          <cell r="C347" t="str">
            <v>LGINE663</v>
          </cell>
          <cell r="D347">
            <v>20</v>
          </cell>
          <cell r="H347">
            <v>825075</v>
          </cell>
          <cell r="Q347">
            <v>3388.5</v>
          </cell>
          <cell r="R347">
            <v>8641.2199999999993</v>
          </cell>
        </row>
        <row r="348">
          <cell r="B348" t="str">
            <v>NOV 2014</v>
          </cell>
          <cell r="C348" t="str">
            <v>LGINE691</v>
          </cell>
          <cell r="D348">
            <v>81</v>
          </cell>
          <cell r="H348">
            <v>18813720</v>
          </cell>
          <cell r="N348">
            <v>45642.3</v>
          </cell>
          <cell r="O348">
            <v>44990.6</v>
          </cell>
          <cell r="P348">
            <v>43244.6</v>
          </cell>
          <cell r="R348">
            <v>48067.61</v>
          </cell>
        </row>
        <row r="349">
          <cell r="B349" t="str">
            <v>NOV 2014</v>
          </cell>
          <cell r="C349" t="str">
            <v>LGINE693</v>
          </cell>
          <cell r="D349">
            <v>61</v>
          </cell>
          <cell r="H349">
            <v>79195800</v>
          </cell>
          <cell r="N349">
            <v>207971.4</v>
          </cell>
          <cell r="O349">
            <v>198436.8</v>
          </cell>
          <cell r="P349">
            <v>194982.1</v>
          </cell>
        </row>
        <row r="350">
          <cell r="B350" t="str">
            <v>NOV 2014</v>
          </cell>
          <cell r="C350" t="str">
            <v>LGMLE570</v>
          </cell>
          <cell r="D350">
            <v>1</v>
          </cell>
          <cell r="H350">
            <v>196</v>
          </cell>
        </row>
        <row r="351">
          <cell r="B351" t="str">
            <v>NOV 2014</v>
          </cell>
          <cell r="C351" t="str">
            <v>LGMLE571</v>
          </cell>
          <cell r="D351">
            <v>152</v>
          </cell>
          <cell r="H351">
            <v>193535</v>
          </cell>
        </row>
        <row r="352">
          <cell r="B352" t="str">
            <v>NOV 2014</v>
          </cell>
          <cell r="C352" t="str">
            <v>LGMLE572</v>
          </cell>
          <cell r="D352">
            <v>13</v>
          </cell>
          <cell r="H352">
            <v>99603</v>
          </cell>
        </row>
        <row r="353">
          <cell r="B353" t="str">
            <v>NOV 2014</v>
          </cell>
          <cell r="C353" t="str">
            <v>LGMLE573</v>
          </cell>
          <cell r="D353">
            <v>886</v>
          </cell>
          <cell r="H353">
            <v>187294</v>
          </cell>
        </row>
        <row r="354">
          <cell r="B354" t="str">
            <v>NOV 2014</v>
          </cell>
          <cell r="C354" t="str">
            <v>LGMLE574</v>
          </cell>
          <cell r="D354">
            <v>8</v>
          </cell>
          <cell r="H354">
            <v>68742</v>
          </cell>
        </row>
        <row r="355">
          <cell r="B355" t="str">
            <v>NOV 2014</v>
          </cell>
          <cell r="C355" t="str">
            <v>LGRSE411</v>
          </cell>
          <cell r="D355">
            <v>3402</v>
          </cell>
          <cell r="H355">
            <v>684968</v>
          </cell>
        </row>
        <row r="356">
          <cell r="B356" t="str">
            <v>NOV 2014</v>
          </cell>
          <cell r="C356" t="str">
            <v>LGRSE511</v>
          </cell>
          <cell r="D356">
            <v>351584</v>
          </cell>
          <cell r="H356">
            <v>251424435</v>
          </cell>
        </row>
        <row r="357">
          <cell r="B357" t="str">
            <v>NOV 2014</v>
          </cell>
          <cell r="C357" t="str">
            <v>LGRSE519</v>
          </cell>
          <cell r="D357">
            <v>132</v>
          </cell>
          <cell r="H357">
            <v>97982</v>
          </cell>
        </row>
        <row r="358">
          <cell r="B358" t="str">
            <v>NOV 2014</v>
          </cell>
          <cell r="C358" t="str">
            <v>LGRSE540</v>
          </cell>
          <cell r="D358">
            <v>6</v>
          </cell>
          <cell r="H358">
            <v>29169</v>
          </cell>
        </row>
        <row r="359">
          <cell r="B359" t="str">
            <v>NOV 2014</v>
          </cell>
          <cell r="C359" t="str">
            <v>LGRSE543</v>
          </cell>
          <cell r="D359">
            <v>20</v>
          </cell>
          <cell r="F359">
            <v>7636</v>
          </cell>
          <cell r="H359">
            <v>24448</v>
          </cell>
        </row>
        <row r="360">
          <cell r="B360" t="str">
            <v>NOV 2014</v>
          </cell>
          <cell r="C360" t="str">
            <v>LGRSE547</v>
          </cell>
          <cell r="D360">
            <v>1</v>
          </cell>
          <cell r="F360">
            <v>0</v>
          </cell>
          <cell r="H360">
            <v>143</v>
          </cell>
        </row>
        <row r="361">
          <cell r="B361" t="str">
            <v>NOV 2014</v>
          </cell>
          <cell r="C361" t="str">
            <v>Result</v>
          </cell>
          <cell r="D361">
            <v>402557</v>
          </cell>
          <cell r="F361">
            <v>7636</v>
          </cell>
          <cell r="H361">
            <v>723480249</v>
          </cell>
          <cell r="N361">
            <v>520355.1</v>
          </cell>
          <cell r="O361">
            <v>508368.39999999997</v>
          </cell>
          <cell r="P361">
            <v>495440.19999999995</v>
          </cell>
          <cell r="Q361">
            <v>746196</v>
          </cell>
          <cell r="R361">
            <v>126322.85</v>
          </cell>
        </row>
        <row r="362">
          <cell r="B362" t="str">
            <v>DEC 2014</v>
          </cell>
          <cell r="C362" t="str">
            <v>LGCME451</v>
          </cell>
          <cell r="D362">
            <v>51</v>
          </cell>
          <cell r="H362">
            <v>10885</v>
          </cell>
        </row>
        <row r="363">
          <cell r="B363" t="str">
            <v>DEC 2014</v>
          </cell>
          <cell r="C363" t="str">
            <v>LGCME551</v>
          </cell>
          <cell r="D363">
            <v>28011</v>
          </cell>
          <cell r="H363">
            <v>32387035</v>
          </cell>
          <cell r="Q363">
            <v>5867.6</v>
          </cell>
        </row>
        <row r="364">
          <cell r="B364" t="str">
            <v>DEC 2014</v>
          </cell>
          <cell r="C364" t="str">
            <v>LGCME551UM</v>
          </cell>
          <cell r="D364">
            <v>1</v>
          </cell>
          <cell r="H364">
            <v>13802</v>
          </cell>
        </row>
        <row r="365">
          <cell r="B365" t="str">
            <v>DEC 2014</v>
          </cell>
          <cell r="C365" t="str">
            <v>LGCME552</v>
          </cell>
          <cell r="D365">
            <v>115</v>
          </cell>
          <cell r="H365">
            <v>230371</v>
          </cell>
          <cell r="Q365">
            <v>1.3</v>
          </cell>
        </row>
        <row r="366">
          <cell r="B366" t="str">
            <v>DEC 2014</v>
          </cell>
          <cell r="C366" t="str">
            <v>LGCME557</v>
          </cell>
          <cell r="D366">
            <v>10</v>
          </cell>
          <cell r="H366">
            <v>12068</v>
          </cell>
        </row>
        <row r="367">
          <cell r="B367" t="str">
            <v>DEC 2014</v>
          </cell>
          <cell r="C367" t="str">
            <v>LGCME561</v>
          </cell>
          <cell r="D367">
            <v>2577</v>
          </cell>
          <cell r="H367">
            <v>136626694</v>
          </cell>
          <cell r="Q367">
            <v>339467</v>
          </cell>
          <cell r="R367">
            <v>12256.67</v>
          </cell>
        </row>
        <row r="368">
          <cell r="B368" t="str">
            <v>DEC 2014</v>
          </cell>
          <cell r="C368" t="str">
            <v>LGCME563</v>
          </cell>
          <cell r="D368">
            <v>55</v>
          </cell>
          <cell r="H368">
            <v>13141720</v>
          </cell>
          <cell r="Q368">
            <v>29604.3</v>
          </cell>
          <cell r="R368">
            <v>2453.27</v>
          </cell>
        </row>
        <row r="369">
          <cell r="B369" t="str">
            <v>DEC 2014</v>
          </cell>
          <cell r="C369" t="str">
            <v>LGCME567</v>
          </cell>
          <cell r="D369">
            <v>2</v>
          </cell>
          <cell r="H369">
            <v>100080</v>
          </cell>
          <cell r="Q369">
            <v>392.3</v>
          </cell>
          <cell r="R369">
            <v>0</v>
          </cell>
        </row>
        <row r="370">
          <cell r="B370" t="str">
            <v>DEC 2014</v>
          </cell>
          <cell r="C370" t="str">
            <v>LGCME591</v>
          </cell>
          <cell r="D370">
            <v>237</v>
          </cell>
          <cell r="H370">
            <v>59937404</v>
          </cell>
          <cell r="N370">
            <v>122274.1</v>
          </cell>
          <cell r="O370">
            <v>121302.5</v>
          </cell>
          <cell r="P370">
            <v>118594</v>
          </cell>
          <cell r="R370">
            <v>17351.34</v>
          </cell>
        </row>
        <row r="371">
          <cell r="B371" t="str">
            <v>DEC 2014</v>
          </cell>
          <cell r="C371" t="str">
            <v>LGCME593</v>
          </cell>
          <cell r="D371">
            <v>35</v>
          </cell>
          <cell r="H371">
            <v>30102600</v>
          </cell>
          <cell r="N371">
            <v>65166.2</v>
          </cell>
          <cell r="O371">
            <v>64296.5</v>
          </cell>
          <cell r="P371">
            <v>62336.5</v>
          </cell>
        </row>
        <row r="372">
          <cell r="B372" t="str">
            <v>DEC 2014</v>
          </cell>
          <cell r="C372" t="str">
            <v>LGCME651</v>
          </cell>
          <cell r="D372">
            <v>15517</v>
          </cell>
          <cell r="H372">
            <v>72741261</v>
          </cell>
          <cell r="Q372">
            <v>283009.90000000002</v>
          </cell>
        </row>
        <row r="373">
          <cell r="B373" t="str">
            <v>DEC 2014</v>
          </cell>
          <cell r="C373" t="str">
            <v>LGCME652</v>
          </cell>
          <cell r="D373">
            <v>667</v>
          </cell>
          <cell r="H373">
            <v>2800033</v>
          </cell>
          <cell r="Q373">
            <v>15024.2</v>
          </cell>
        </row>
        <row r="374">
          <cell r="B374" t="str">
            <v>DEC 2014</v>
          </cell>
          <cell r="C374" t="str">
            <v>LGCME657</v>
          </cell>
          <cell r="D374">
            <v>9</v>
          </cell>
          <cell r="H374">
            <v>166282</v>
          </cell>
          <cell r="Q374">
            <v>479.8</v>
          </cell>
        </row>
        <row r="375">
          <cell r="B375" t="str">
            <v>DEC 2014</v>
          </cell>
          <cell r="C375" t="str">
            <v>LGCME671</v>
          </cell>
          <cell r="D375">
            <v>2</v>
          </cell>
          <cell r="H375">
            <v>4816800</v>
          </cell>
          <cell r="Q375">
            <v>8496</v>
          </cell>
        </row>
        <row r="376">
          <cell r="B376" t="str">
            <v>DEC 2014</v>
          </cell>
          <cell r="C376" t="str">
            <v>LGCSR760</v>
          </cell>
          <cell r="D376">
            <v>2</v>
          </cell>
        </row>
        <row r="377">
          <cell r="B377" t="str">
            <v>DEC 2014</v>
          </cell>
          <cell r="C377" t="str">
            <v>LGINE599</v>
          </cell>
          <cell r="D377">
            <v>1</v>
          </cell>
          <cell r="H377">
            <v>14887000</v>
          </cell>
          <cell r="Q377">
            <v>27396</v>
          </cell>
          <cell r="R377">
            <v>-25090.35</v>
          </cell>
        </row>
        <row r="378">
          <cell r="B378" t="str">
            <v>DEC 2014</v>
          </cell>
          <cell r="C378" t="str">
            <v>LGINE643</v>
          </cell>
          <cell r="D378">
            <v>12</v>
          </cell>
          <cell r="H378">
            <v>74820905</v>
          </cell>
          <cell r="N378">
            <v>136700.6</v>
          </cell>
          <cell r="O378">
            <v>135410.29999999999</v>
          </cell>
          <cell r="P378">
            <v>135178.70000000001</v>
          </cell>
        </row>
        <row r="379">
          <cell r="B379" t="str">
            <v>DEC 2014</v>
          </cell>
          <cell r="C379" t="str">
            <v>LGINE661</v>
          </cell>
          <cell r="D379">
            <v>235</v>
          </cell>
          <cell r="H379">
            <v>22956902</v>
          </cell>
          <cell r="Q379">
            <v>61613.599999999999</v>
          </cell>
          <cell r="R379">
            <v>53373.5</v>
          </cell>
        </row>
        <row r="380">
          <cell r="B380" t="str">
            <v>DEC 2014</v>
          </cell>
          <cell r="C380" t="str">
            <v>LGINE663</v>
          </cell>
          <cell r="D380">
            <v>23</v>
          </cell>
          <cell r="H380">
            <v>1312875</v>
          </cell>
          <cell r="Q380">
            <v>5131.5</v>
          </cell>
          <cell r="R380">
            <v>8925.74</v>
          </cell>
        </row>
        <row r="381">
          <cell r="B381" t="str">
            <v>DEC 2014</v>
          </cell>
          <cell r="C381" t="str">
            <v>LGINE691</v>
          </cell>
          <cell r="D381">
            <v>81</v>
          </cell>
          <cell r="H381">
            <v>20334740</v>
          </cell>
          <cell r="N381">
            <v>48294.9</v>
          </cell>
          <cell r="O381">
            <v>47602.5</v>
          </cell>
          <cell r="P381">
            <v>46312.7</v>
          </cell>
          <cell r="R381">
            <v>50195.22</v>
          </cell>
        </row>
        <row r="382">
          <cell r="B382" t="str">
            <v>DEC 2014</v>
          </cell>
          <cell r="C382" t="str">
            <v>LGINE693</v>
          </cell>
          <cell r="D382">
            <v>66</v>
          </cell>
          <cell r="H382">
            <v>157434000</v>
          </cell>
          <cell r="N382">
            <v>342154.9</v>
          </cell>
          <cell r="O382">
            <v>333819.40000000002</v>
          </cell>
          <cell r="P382">
            <v>328297.7</v>
          </cell>
        </row>
        <row r="383">
          <cell r="B383" t="str">
            <v>DEC 2014</v>
          </cell>
          <cell r="C383" t="str">
            <v>LGMLE570</v>
          </cell>
          <cell r="D383">
            <v>1</v>
          </cell>
          <cell r="H383">
            <v>196</v>
          </cell>
        </row>
        <row r="384">
          <cell r="B384" t="str">
            <v>DEC 2014</v>
          </cell>
          <cell r="C384" t="str">
            <v>LGMLE571</v>
          </cell>
          <cell r="D384">
            <v>154</v>
          </cell>
          <cell r="H384">
            <v>224206</v>
          </cell>
        </row>
        <row r="385">
          <cell r="B385" t="str">
            <v>DEC 2014</v>
          </cell>
          <cell r="C385" t="str">
            <v>LGMLE572</v>
          </cell>
          <cell r="D385">
            <v>13</v>
          </cell>
          <cell r="H385">
            <v>121157</v>
          </cell>
        </row>
        <row r="386">
          <cell r="B386" t="str">
            <v>DEC 2014</v>
          </cell>
          <cell r="C386" t="str">
            <v>LGMLE573</v>
          </cell>
          <cell r="D386">
            <v>899</v>
          </cell>
          <cell r="H386">
            <v>196657</v>
          </cell>
        </row>
        <row r="387">
          <cell r="B387" t="str">
            <v>DEC 2014</v>
          </cell>
          <cell r="C387" t="str">
            <v>LGMLE574</v>
          </cell>
          <cell r="D387">
            <v>8</v>
          </cell>
          <cell r="H387">
            <v>68742</v>
          </cell>
        </row>
        <row r="388">
          <cell r="B388" t="str">
            <v>DEC 2014</v>
          </cell>
          <cell r="C388" t="str">
            <v>LGRSE411</v>
          </cell>
          <cell r="D388">
            <v>3402</v>
          </cell>
          <cell r="H388">
            <v>846489</v>
          </cell>
        </row>
        <row r="389">
          <cell r="B389" t="str">
            <v>DEC 2014</v>
          </cell>
          <cell r="C389" t="str">
            <v>LGRSE511</v>
          </cell>
          <cell r="D389">
            <v>354658</v>
          </cell>
          <cell r="H389">
            <v>334460214</v>
          </cell>
        </row>
        <row r="390">
          <cell r="B390" t="str">
            <v>DEC 2014</v>
          </cell>
          <cell r="C390" t="str">
            <v>LGRSE519</v>
          </cell>
          <cell r="D390">
            <v>138</v>
          </cell>
          <cell r="H390">
            <v>170570</v>
          </cell>
        </row>
        <row r="391">
          <cell r="B391" t="str">
            <v>DEC 2014</v>
          </cell>
          <cell r="C391" t="str">
            <v>LGRSE540</v>
          </cell>
          <cell r="D391">
            <v>6</v>
          </cell>
          <cell r="H391">
            <v>30581</v>
          </cell>
        </row>
        <row r="392">
          <cell r="B392" t="str">
            <v>DEC 2014</v>
          </cell>
          <cell r="C392" t="str">
            <v>LGRSE543</v>
          </cell>
          <cell r="D392">
            <v>21</v>
          </cell>
          <cell r="F392">
            <v>11363</v>
          </cell>
          <cell r="H392">
            <v>36151</v>
          </cell>
        </row>
        <row r="393">
          <cell r="B393" t="str">
            <v>DEC 2014</v>
          </cell>
          <cell r="C393" t="str">
            <v>LGRSE547</v>
          </cell>
          <cell r="D393">
            <v>1</v>
          </cell>
          <cell r="F393">
            <v>0</v>
          </cell>
          <cell r="H393">
            <v>173</v>
          </cell>
        </row>
        <row r="394">
          <cell r="B394" t="str">
            <v>DEC 2014</v>
          </cell>
          <cell r="C394" t="str">
            <v>Result</v>
          </cell>
          <cell r="D394">
            <v>407010</v>
          </cell>
          <cell r="F394">
            <v>11363</v>
          </cell>
          <cell r="H394">
            <v>980988593</v>
          </cell>
          <cell r="N394">
            <v>714590.70000000007</v>
          </cell>
          <cell r="O394">
            <v>702431.2</v>
          </cell>
          <cell r="P394">
            <v>690719.60000000009</v>
          </cell>
          <cell r="Q394">
            <v>776483.5</v>
          </cell>
          <cell r="R394">
            <v>119465.39</v>
          </cell>
        </row>
      </sheetData>
      <sheetData sheetId="39"/>
      <sheetData sheetId="40">
        <row r="3">
          <cell r="A3" t="str">
            <v>JAN 2015</v>
          </cell>
          <cell r="B3" t="str">
            <v>RLS</v>
          </cell>
          <cell r="C3" t="str">
            <v>LE_900POLE</v>
          </cell>
          <cell r="I3">
            <v>3321.6399999999994</v>
          </cell>
        </row>
        <row r="4">
          <cell r="A4" t="str">
            <v>JAN 2015</v>
          </cell>
          <cell r="B4" t="str">
            <v xml:space="preserve">LS </v>
          </cell>
          <cell r="C4" t="str">
            <v>LE_900POLE</v>
          </cell>
          <cell r="I4">
            <v>10715.17</v>
          </cell>
        </row>
        <row r="5">
          <cell r="A5" t="str">
            <v>JAN 2015</v>
          </cell>
          <cell r="B5" t="str">
            <v>RLS</v>
          </cell>
          <cell r="C5" t="str">
            <v>LE_901POLE</v>
          </cell>
          <cell r="I5">
            <v>1675.55</v>
          </cell>
        </row>
        <row r="6">
          <cell r="A6" t="str">
            <v>JAN 2015</v>
          </cell>
          <cell r="B6" t="str">
            <v xml:space="preserve">LS </v>
          </cell>
          <cell r="C6" t="str">
            <v>LE_901POLE</v>
          </cell>
          <cell r="I6">
            <v>0</v>
          </cell>
        </row>
        <row r="7">
          <cell r="A7" t="str">
            <v>JAN 2015</v>
          </cell>
          <cell r="B7" t="str">
            <v>RLS</v>
          </cell>
          <cell r="C7" t="str">
            <v>LE_902POLE</v>
          </cell>
          <cell r="I7">
            <v>3573.3</v>
          </cell>
        </row>
        <row r="8">
          <cell r="A8" t="str">
            <v>JAN 2015</v>
          </cell>
          <cell r="B8" t="str">
            <v xml:space="preserve">LS </v>
          </cell>
          <cell r="C8" t="str">
            <v>LE_902POLE</v>
          </cell>
          <cell r="I8">
            <v>38.700000000000003</v>
          </cell>
        </row>
        <row r="9">
          <cell r="A9" t="str">
            <v>JAN 2015</v>
          </cell>
          <cell r="B9" t="str">
            <v>RLS</v>
          </cell>
          <cell r="C9" t="str">
            <v>LE_950BASE</v>
          </cell>
          <cell r="I9">
            <v>104.1</v>
          </cell>
        </row>
        <row r="10">
          <cell r="A10" t="str">
            <v>JAN 2015</v>
          </cell>
          <cell r="B10" t="str">
            <v xml:space="preserve">LS </v>
          </cell>
          <cell r="C10" t="str">
            <v>LE_950BASE</v>
          </cell>
          <cell r="I10">
            <v>34.700000000000003</v>
          </cell>
        </row>
        <row r="11">
          <cell r="A11" t="str">
            <v>JAN 2015</v>
          </cell>
          <cell r="B11" t="str">
            <v>RLS</v>
          </cell>
          <cell r="C11" t="str">
            <v>LE_951BASE</v>
          </cell>
          <cell r="I11">
            <v>652.75</v>
          </cell>
        </row>
        <row r="12">
          <cell r="A12" t="str">
            <v>JAN 2015</v>
          </cell>
          <cell r="B12" t="str">
            <v xml:space="preserve">LS </v>
          </cell>
          <cell r="C12" t="str">
            <v>LE_951BASE</v>
          </cell>
          <cell r="I12">
            <v>11.19</v>
          </cell>
        </row>
        <row r="13">
          <cell r="A13" t="str">
            <v>JAN 2015</v>
          </cell>
          <cell r="B13" t="str">
            <v>RLS</v>
          </cell>
          <cell r="C13" t="str">
            <v>LE_956BASE</v>
          </cell>
          <cell r="I13">
            <v>637.24</v>
          </cell>
        </row>
        <row r="14">
          <cell r="A14" t="str">
            <v>JAN 2015</v>
          </cell>
          <cell r="B14" t="str">
            <v xml:space="preserve">LS </v>
          </cell>
          <cell r="C14" t="str">
            <v>LE_956BASE</v>
          </cell>
          <cell r="I14">
            <v>199.36</v>
          </cell>
        </row>
        <row r="15">
          <cell r="A15" t="str">
            <v>JAN 2015</v>
          </cell>
          <cell r="B15" t="str">
            <v>RLS</v>
          </cell>
          <cell r="C15" t="str">
            <v>LE_956BASE</v>
          </cell>
          <cell r="I15">
            <v>199.35999999999999</v>
          </cell>
        </row>
        <row r="16">
          <cell r="A16" t="str">
            <v>JAN 2015</v>
          </cell>
          <cell r="B16" t="str">
            <v xml:space="preserve">LS </v>
          </cell>
          <cell r="C16" t="str">
            <v>LE_956BASE</v>
          </cell>
          <cell r="I16">
            <v>416.52</v>
          </cell>
        </row>
        <row r="17">
          <cell r="A17" t="str">
            <v>JAN 2015</v>
          </cell>
          <cell r="B17" t="str">
            <v>RLS</v>
          </cell>
          <cell r="C17" t="str">
            <v>LE_950BASE</v>
          </cell>
          <cell r="I17">
            <v>156.15</v>
          </cell>
        </row>
        <row r="18">
          <cell r="A18" t="str">
            <v>JAN 2015</v>
          </cell>
          <cell r="B18" t="str">
            <v xml:space="preserve">LS </v>
          </cell>
          <cell r="C18" t="str">
            <v>LE_950BASE</v>
          </cell>
          <cell r="I18">
            <v>10.41</v>
          </cell>
        </row>
        <row r="19">
          <cell r="A19" t="str">
            <v>JAN 2015</v>
          </cell>
          <cell r="B19" t="str">
            <v>RLS</v>
          </cell>
          <cell r="C19" t="str">
            <v>LE_951BASE</v>
          </cell>
          <cell r="I19">
            <v>70.87</v>
          </cell>
        </row>
        <row r="20">
          <cell r="A20" t="str">
            <v>JAN 2015</v>
          </cell>
          <cell r="B20" t="str">
            <v xml:space="preserve">LS </v>
          </cell>
          <cell r="C20" t="str">
            <v>LE_951BASE</v>
          </cell>
          <cell r="I20">
            <v>249.90999999999997</v>
          </cell>
        </row>
        <row r="21">
          <cell r="A21" t="str">
            <v>JAN 2015</v>
          </cell>
          <cell r="B21" t="str">
            <v>RLS</v>
          </cell>
          <cell r="C21" t="str">
            <v>LE_956BASE</v>
          </cell>
          <cell r="I21">
            <v>3.56</v>
          </cell>
        </row>
        <row r="22">
          <cell r="A22" t="str">
            <v>JAN 2015</v>
          </cell>
          <cell r="B22" t="str">
            <v xml:space="preserve">LS </v>
          </cell>
          <cell r="C22" t="str">
            <v>LE_956BASE</v>
          </cell>
          <cell r="I22">
            <v>284.8</v>
          </cell>
        </row>
        <row r="23">
          <cell r="A23" t="str">
            <v>JAN 2015</v>
          </cell>
          <cell r="B23" t="str">
            <v>RLS</v>
          </cell>
          <cell r="C23" t="str">
            <v>LE_956BASE</v>
          </cell>
          <cell r="I23">
            <v>21.36</v>
          </cell>
        </row>
        <row r="24">
          <cell r="A24" t="str">
            <v>JAN 2015</v>
          </cell>
          <cell r="B24" t="str">
            <v xml:space="preserve">LS </v>
          </cell>
          <cell r="C24" t="str">
            <v>LE_956BASE</v>
          </cell>
          <cell r="I24">
            <v>213.6</v>
          </cell>
        </row>
        <row r="25">
          <cell r="A25" t="str">
            <v>JAN 2015</v>
          </cell>
          <cell r="B25" t="str">
            <v>RLS</v>
          </cell>
          <cell r="C25" t="str">
            <v>LE_958POLE</v>
          </cell>
          <cell r="I25">
            <v>418.47</v>
          </cell>
        </row>
        <row r="26">
          <cell r="A26" t="str">
            <v>JAN 2015</v>
          </cell>
          <cell r="B26" t="str">
            <v xml:space="preserve">LS </v>
          </cell>
          <cell r="C26" t="str">
            <v>LE_958POLE</v>
          </cell>
          <cell r="I26">
            <v>4649.93</v>
          </cell>
        </row>
        <row r="27">
          <cell r="A27" t="str">
            <v>JAN 2015</v>
          </cell>
          <cell r="C27" t="str">
            <v>Result</v>
          </cell>
          <cell r="I27">
            <v>27658.640000000003</v>
          </cell>
        </row>
        <row r="28">
          <cell r="A28" t="str">
            <v>FEB 2015</v>
          </cell>
          <cell r="B28" t="str">
            <v>RLS</v>
          </cell>
          <cell r="C28" t="str">
            <v>LE_900POLE</v>
          </cell>
          <cell r="I28">
            <v>3165.91</v>
          </cell>
        </row>
        <row r="29">
          <cell r="A29" t="str">
            <v>FEB 2015</v>
          </cell>
          <cell r="B29" t="str">
            <v xml:space="preserve">LS </v>
          </cell>
          <cell r="C29" t="str">
            <v>LE_900POLE</v>
          </cell>
          <cell r="I29">
            <v>10301.940000000002</v>
          </cell>
        </row>
        <row r="30">
          <cell r="A30" t="str">
            <v>FEB 2015</v>
          </cell>
          <cell r="B30" t="str">
            <v>RLS</v>
          </cell>
          <cell r="C30" t="str">
            <v>LE_901POLE</v>
          </cell>
          <cell r="I30">
            <v>1675.55</v>
          </cell>
        </row>
        <row r="31">
          <cell r="A31" t="str">
            <v>FEB 2015</v>
          </cell>
          <cell r="B31" t="str">
            <v xml:space="preserve">LS </v>
          </cell>
          <cell r="C31" t="str">
            <v>LE_901POLE</v>
          </cell>
          <cell r="I31">
            <v>0</v>
          </cell>
        </row>
        <row r="32">
          <cell r="A32" t="str">
            <v>FEB 2015</v>
          </cell>
          <cell r="B32" t="str">
            <v>RLS</v>
          </cell>
          <cell r="C32" t="str">
            <v>LE_902POLE</v>
          </cell>
          <cell r="I32">
            <v>3108.8999999999996</v>
          </cell>
        </row>
        <row r="33">
          <cell r="A33" t="str">
            <v>FEB 2015</v>
          </cell>
          <cell r="B33" t="str">
            <v xml:space="preserve">LS </v>
          </cell>
          <cell r="C33" t="str">
            <v>LE_902POLE</v>
          </cell>
          <cell r="I33">
            <v>38.700000000000003</v>
          </cell>
        </row>
        <row r="34">
          <cell r="A34" t="str">
            <v>FEB 2015</v>
          </cell>
          <cell r="B34" t="str">
            <v>RLS</v>
          </cell>
          <cell r="C34" t="str">
            <v>LE_950BASE</v>
          </cell>
          <cell r="I34">
            <v>104.1</v>
          </cell>
        </row>
        <row r="35">
          <cell r="A35" t="str">
            <v>FEB 2015</v>
          </cell>
          <cell r="B35" t="str">
            <v xml:space="preserve">LS </v>
          </cell>
          <cell r="C35" t="str">
            <v>LE_950BASE</v>
          </cell>
          <cell r="I35">
            <v>34.700000000000003</v>
          </cell>
        </row>
        <row r="36">
          <cell r="A36" t="str">
            <v>FEB 2015</v>
          </cell>
          <cell r="B36" t="str">
            <v>RLS</v>
          </cell>
          <cell r="C36" t="str">
            <v>LE_951BASE</v>
          </cell>
          <cell r="I36">
            <v>652.75</v>
          </cell>
        </row>
        <row r="37">
          <cell r="A37" t="str">
            <v>FEB 2015</v>
          </cell>
          <cell r="B37" t="str">
            <v xml:space="preserve">LS </v>
          </cell>
          <cell r="C37" t="str">
            <v>LE_951BASE</v>
          </cell>
          <cell r="I37">
            <v>11.19</v>
          </cell>
        </row>
        <row r="38">
          <cell r="A38" t="str">
            <v>FEB 2015</v>
          </cell>
          <cell r="B38" t="str">
            <v>RLS</v>
          </cell>
          <cell r="C38" t="str">
            <v>LE_956BASE</v>
          </cell>
          <cell r="I38">
            <v>509.08</v>
          </cell>
        </row>
        <row r="39">
          <cell r="A39" t="str">
            <v>FEB 2015</v>
          </cell>
          <cell r="B39" t="str">
            <v xml:space="preserve">LS </v>
          </cell>
          <cell r="C39" t="str">
            <v>LE_956BASE</v>
          </cell>
          <cell r="I39">
            <v>199.36</v>
          </cell>
        </row>
        <row r="40">
          <cell r="A40" t="str">
            <v>FEB 2015</v>
          </cell>
          <cell r="B40" t="str">
            <v>RLS</v>
          </cell>
          <cell r="C40" t="str">
            <v>LE_956BASE</v>
          </cell>
          <cell r="I40">
            <v>199.35999999999999</v>
          </cell>
        </row>
        <row r="41">
          <cell r="A41" t="str">
            <v>FEB 2015</v>
          </cell>
          <cell r="B41" t="str">
            <v xml:space="preserve">LS </v>
          </cell>
          <cell r="C41" t="str">
            <v>LE_956BASE</v>
          </cell>
          <cell r="I41">
            <v>416.52</v>
          </cell>
        </row>
        <row r="42">
          <cell r="A42" t="str">
            <v>FEB 2015</v>
          </cell>
          <cell r="B42" t="str">
            <v>RLS</v>
          </cell>
          <cell r="C42" t="str">
            <v>LE_950BASE</v>
          </cell>
          <cell r="I42">
            <v>156.15</v>
          </cell>
        </row>
        <row r="43">
          <cell r="A43" t="str">
            <v>FEB 2015</v>
          </cell>
          <cell r="B43" t="str">
            <v xml:space="preserve">LS </v>
          </cell>
          <cell r="C43" t="str">
            <v>LE_950BASE</v>
          </cell>
          <cell r="I43">
            <v>10.41</v>
          </cell>
        </row>
        <row r="44">
          <cell r="A44" t="str">
            <v>FEB 2015</v>
          </cell>
          <cell r="B44" t="str">
            <v>RLS</v>
          </cell>
          <cell r="C44" t="str">
            <v>LE_951BASE</v>
          </cell>
          <cell r="I44">
            <v>70.87</v>
          </cell>
        </row>
        <row r="45">
          <cell r="A45" t="str">
            <v>FEB 2015</v>
          </cell>
          <cell r="B45" t="str">
            <v xml:space="preserve">LS </v>
          </cell>
          <cell r="C45" t="str">
            <v>LE_951BASE</v>
          </cell>
          <cell r="I45">
            <v>249.90999999999997</v>
          </cell>
        </row>
        <row r="46">
          <cell r="A46" t="str">
            <v>FEB 2015</v>
          </cell>
          <cell r="B46" t="str">
            <v>RLS</v>
          </cell>
          <cell r="C46" t="str">
            <v>LE_956BASE</v>
          </cell>
          <cell r="I46">
            <v>3.56</v>
          </cell>
        </row>
        <row r="47">
          <cell r="A47" t="str">
            <v>FEB 2015</v>
          </cell>
          <cell r="B47" t="str">
            <v xml:space="preserve">LS </v>
          </cell>
          <cell r="C47" t="str">
            <v>LE_956BASE</v>
          </cell>
          <cell r="I47">
            <v>284.8</v>
          </cell>
        </row>
        <row r="48">
          <cell r="A48" t="str">
            <v>FEB 2015</v>
          </cell>
          <cell r="B48" t="str">
            <v>RLS</v>
          </cell>
          <cell r="C48" t="str">
            <v>LE_956BASE</v>
          </cell>
          <cell r="I48">
            <v>21.36</v>
          </cell>
        </row>
        <row r="49">
          <cell r="A49" t="str">
            <v>FEB 2015</v>
          </cell>
          <cell r="B49" t="str">
            <v xml:space="preserve">LS </v>
          </cell>
          <cell r="C49" t="str">
            <v>LE_956BASE</v>
          </cell>
          <cell r="I49">
            <v>213.6</v>
          </cell>
        </row>
        <row r="50">
          <cell r="A50" t="str">
            <v>FEB 2015</v>
          </cell>
          <cell r="B50" t="str">
            <v>RLS</v>
          </cell>
          <cell r="C50" t="str">
            <v>LE_958POLE</v>
          </cell>
          <cell r="I50">
            <v>418.47</v>
          </cell>
        </row>
        <row r="51">
          <cell r="A51" t="str">
            <v>FEB 2015</v>
          </cell>
          <cell r="B51" t="str">
            <v xml:space="preserve">LS </v>
          </cell>
          <cell r="C51" t="str">
            <v>LE_958POLE</v>
          </cell>
          <cell r="I51">
            <v>4501.38</v>
          </cell>
        </row>
        <row r="52">
          <cell r="A52" t="str">
            <v>FEB 2015</v>
          </cell>
          <cell r="B52" t="str">
            <v>Result</v>
          </cell>
          <cell r="I52">
            <v>26348.570000000007</v>
          </cell>
        </row>
        <row r="53">
          <cell r="A53" t="str">
            <v>MAR 2015</v>
          </cell>
          <cell r="B53" t="str">
            <v>RLS</v>
          </cell>
          <cell r="C53" t="str">
            <v>LE_900POLE</v>
          </cell>
          <cell r="I53">
            <v>3336.3299999999995</v>
          </cell>
        </row>
        <row r="54">
          <cell r="A54" t="str">
            <v>MAR 2015</v>
          </cell>
          <cell r="B54" t="str">
            <v xml:space="preserve">LS </v>
          </cell>
          <cell r="C54" t="str">
            <v>LE_900POLE</v>
          </cell>
          <cell r="I54">
            <v>10943.370000000003</v>
          </cell>
        </row>
        <row r="55">
          <cell r="A55" t="str">
            <v>MAR 2015</v>
          </cell>
          <cell r="B55" t="str">
            <v>RLS</v>
          </cell>
          <cell r="C55" t="str">
            <v>LE_901POLE</v>
          </cell>
          <cell r="I55">
            <v>1675.55</v>
          </cell>
        </row>
        <row r="56">
          <cell r="A56" t="str">
            <v>MAR 2015</v>
          </cell>
          <cell r="B56" t="str">
            <v xml:space="preserve">LS </v>
          </cell>
          <cell r="C56" t="str">
            <v>LE_901POLE</v>
          </cell>
          <cell r="I56">
            <v>0</v>
          </cell>
        </row>
        <row r="57">
          <cell r="A57" t="str">
            <v>MAR 2015</v>
          </cell>
          <cell r="B57" t="str">
            <v>RLS</v>
          </cell>
          <cell r="C57" t="str">
            <v>LE_902POLE</v>
          </cell>
          <cell r="I57">
            <v>4037.7</v>
          </cell>
        </row>
        <row r="58">
          <cell r="A58" t="str">
            <v>MAR 2015</v>
          </cell>
          <cell r="B58" t="str">
            <v xml:space="preserve">LS </v>
          </cell>
          <cell r="C58" t="str">
            <v>LE_902POLE</v>
          </cell>
          <cell r="I58">
            <v>38.700000000000003</v>
          </cell>
        </row>
        <row r="59">
          <cell r="A59" t="str">
            <v>MAR 2015</v>
          </cell>
          <cell r="B59" t="str">
            <v>RLS</v>
          </cell>
          <cell r="C59" t="str">
            <v>LE_950BASE</v>
          </cell>
          <cell r="I59">
            <v>104.1</v>
          </cell>
        </row>
        <row r="60">
          <cell r="A60" t="str">
            <v>MAR 2015</v>
          </cell>
          <cell r="B60" t="str">
            <v xml:space="preserve">LS </v>
          </cell>
          <cell r="C60" t="str">
            <v>LE_950BASE</v>
          </cell>
          <cell r="I60">
            <v>34.700000000000003</v>
          </cell>
        </row>
        <row r="61">
          <cell r="A61" t="str">
            <v>MAR 2015</v>
          </cell>
          <cell r="B61" t="str">
            <v>RLS</v>
          </cell>
          <cell r="C61" t="str">
            <v>LE_951BASE</v>
          </cell>
          <cell r="I61">
            <v>652.75</v>
          </cell>
        </row>
        <row r="62">
          <cell r="A62" t="str">
            <v>MAR 2015</v>
          </cell>
          <cell r="B62" t="str">
            <v xml:space="preserve">LS </v>
          </cell>
          <cell r="C62" t="str">
            <v>LE_951BASE</v>
          </cell>
          <cell r="I62">
            <v>11.19</v>
          </cell>
        </row>
        <row r="63">
          <cell r="A63" t="str">
            <v>MAR 2015</v>
          </cell>
          <cell r="B63" t="str">
            <v>RLS</v>
          </cell>
          <cell r="C63" t="str">
            <v>LE_956BASE</v>
          </cell>
          <cell r="I63">
            <v>765.4</v>
          </cell>
        </row>
        <row r="64">
          <cell r="A64" t="str">
            <v>MAR 2015</v>
          </cell>
          <cell r="B64" t="str">
            <v xml:space="preserve">LS </v>
          </cell>
          <cell r="C64" t="str">
            <v>LE_956BASE</v>
          </cell>
          <cell r="I64">
            <v>199.36</v>
          </cell>
        </row>
        <row r="65">
          <cell r="A65" t="str">
            <v>MAR 2015</v>
          </cell>
          <cell r="B65" t="str">
            <v>RLS</v>
          </cell>
          <cell r="C65" t="str">
            <v>LE_956BASE</v>
          </cell>
          <cell r="I65">
            <v>199.35999999999999</v>
          </cell>
        </row>
        <row r="66">
          <cell r="A66" t="str">
            <v>MAR 2015</v>
          </cell>
          <cell r="B66" t="str">
            <v xml:space="preserve">LS </v>
          </cell>
          <cell r="C66" t="str">
            <v>LE_956BASE</v>
          </cell>
          <cell r="I66">
            <v>416.52</v>
          </cell>
        </row>
        <row r="67">
          <cell r="A67" t="str">
            <v>MAR 2015</v>
          </cell>
          <cell r="B67" t="str">
            <v>RLS</v>
          </cell>
          <cell r="C67" t="str">
            <v>LE_950BASE</v>
          </cell>
          <cell r="I67">
            <v>156.15</v>
          </cell>
        </row>
        <row r="68">
          <cell r="A68" t="str">
            <v>MAR 2015</v>
          </cell>
          <cell r="B68" t="str">
            <v xml:space="preserve">LS </v>
          </cell>
          <cell r="C68" t="str">
            <v>LE_950BASE</v>
          </cell>
          <cell r="I68">
            <v>10.41</v>
          </cell>
        </row>
        <row r="69">
          <cell r="A69" t="str">
            <v>MAR 2015</v>
          </cell>
          <cell r="B69" t="str">
            <v>RLS</v>
          </cell>
          <cell r="C69" t="str">
            <v>LE_951BASE</v>
          </cell>
          <cell r="I69">
            <v>70.87</v>
          </cell>
        </row>
        <row r="70">
          <cell r="A70" t="str">
            <v>MAR 2015</v>
          </cell>
          <cell r="B70" t="str">
            <v xml:space="preserve">LS </v>
          </cell>
          <cell r="C70" t="str">
            <v>LE_951BASE</v>
          </cell>
          <cell r="I70">
            <v>249.90999999999997</v>
          </cell>
        </row>
        <row r="71">
          <cell r="A71" t="str">
            <v>MAR 2015</v>
          </cell>
          <cell r="B71" t="str">
            <v>RLS</v>
          </cell>
          <cell r="C71" t="str">
            <v>LE_956BASE</v>
          </cell>
          <cell r="I71">
            <v>3.56</v>
          </cell>
        </row>
        <row r="72">
          <cell r="A72" t="str">
            <v>MAR 2015</v>
          </cell>
          <cell r="B72" t="str">
            <v xml:space="preserve">LS </v>
          </cell>
          <cell r="C72" t="str">
            <v>LE_956BASE</v>
          </cell>
          <cell r="I72">
            <v>284.8</v>
          </cell>
        </row>
        <row r="73">
          <cell r="A73" t="str">
            <v>MAR 2015</v>
          </cell>
          <cell r="B73" t="str">
            <v>RLS</v>
          </cell>
          <cell r="C73" t="str">
            <v>LE_956BASE</v>
          </cell>
          <cell r="I73">
            <v>21.36</v>
          </cell>
        </row>
        <row r="74">
          <cell r="A74" t="str">
            <v>MAR 2015</v>
          </cell>
          <cell r="B74" t="str">
            <v xml:space="preserve">LS </v>
          </cell>
          <cell r="C74" t="str">
            <v>LE_956BASE</v>
          </cell>
          <cell r="I74">
            <v>213.6</v>
          </cell>
        </row>
        <row r="75">
          <cell r="A75" t="str">
            <v>MAR 2015</v>
          </cell>
          <cell r="B75" t="str">
            <v>RLS</v>
          </cell>
          <cell r="C75" t="str">
            <v>LE_958POLE</v>
          </cell>
          <cell r="I75">
            <v>418.47</v>
          </cell>
        </row>
        <row r="76">
          <cell r="A76" t="str">
            <v>MAR 2015</v>
          </cell>
          <cell r="B76" t="str">
            <v xml:space="preserve">LS </v>
          </cell>
          <cell r="C76" t="str">
            <v>LE_958POLE</v>
          </cell>
          <cell r="I76">
            <v>4805.24</v>
          </cell>
        </row>
        <row r="77">
          <cell r="A77" t="str">
            <v>MAR 2015</v>
          </cell>
          <cell r="B77" t="str">
            <v>Result</v>
          </cell>
          <cell r="I77">
            <v>28649.4</v>
          </cell>
        </row>
        <row r="78">
          <cell r="A78" t="str">
            <v>APR 2015</v>
          </cell>
          <cell r="B78" t="str">
            <v>RLS</v>
          </cell>
          <cell r="C78" t="str">
            <v>LE_900POLE</v>
          </cell>
          <cell r="I78">
            <v>3227.95</v>
          </cell>
        </row>
        <row r="79">
          <cell r="A79" t="str">
            <v>APR 2015</v>
          </cell>
          <cell r="B79" t="str">
            <v xml:space="preserve">LS </v>
          </cell>
          <cell r="C79" t="str">
            <v>LE_900POLE</v>
          </cell>
          <cell r="I79">
            <v>10702.529999999992</v>
          </cell>
        </row>
        <row r="80">
          <cell r="A80" t="str">
            <v>APR 2015</v>
          </cell>
          <cell r="B80" t="str">
            <v>RLS</v>
          </cell>
          <cell r="C80" t="str">
            <v>LE_901POLE</v>
          </cell>
          <cell r="I80">
            <v>1675.55</v>
          </cell>
        </row>
        <row r="81">
          <cell r="A81" t="str">
            <v>APR 2015</v>
          </cell>
          <cell r="B81" t="str">
            <v xml:space="preserve">LS </v>
          </cell>
          <cell r="C81" t="str">
            <v>LE_901POLE</v>
          </cell>
          <cell r="I81">
            <v>0</v>
          </cell>
        </row>
        <row r="82">
          <cell r="A82" t="str">
            <v>APR 2015</v>
          </cell>
          <cell r="B82" t="str">
            <v>RLS</v>
          </cell>
          <cell r="C82" t="str">
            <v>LE_902POLE</v>
          </cell>
          <cell r="I82">
            <v>3573.3</v>
          </cell>
        </row>
        <row r="83">
          <cell r="A83" t="str">
            <v>APR 2015</v>
          </cell>
          <cell r="B83" t="str">
            <v xml:space="preserve">LS </v>
          </cell>
          <cell r="C83" t="str">
            <v>LE_902POLE</v>
          </cell>
          <cell r="I83">
            <v>38.700000000000003</v>
          </cell>
        </row>
        <row r="84">
          <cell r="A84" t="str">
            <v>APR 2015</v>
          </cell>
          <cell r="B84" t="str">
            <v>RLS</v>
          </cell>
          <cell r="C84" t="str">
            <v>LE_950BASE</v>
          </cell>
          <cell r="I84">
            <v>104.1</v>
          </cell>
        </row>
        <row r="85">
          <cell r="A85" t="str">
            <v>APR 2015</v>
          </cell>
          <cell r="B85" t="str">
            <v xml:space="preserve">LS </v>
          </cell>
          <cell r="C85" t="str">
            <v>LE_950BASE</v>
          </cell>
          <cell r="I85">
            <v>34.700000000000003</v>
          </cell>
        </row>
        <row r="86">
          <cell r="A86" t="str">
            <v>APR 2015</v>
          </cell>
          <cell r="B86" t="str">
            <v>RLS</v>
          </cell>
          <cell r="C86" t="str">
            <v>LE_951BASE</v>
          </cell>
          <cell r="I86">
            <v>652.75</v>
          </cell>
        </row>
        <row r="87">
          <cell r="A87" t="str">
            <v>APR 2015</v>
          </cell>
          <cell r="B87" t="str">
            <v xml:space="preserve">LS </v>
          </cell>
          <cell r="C87" t="str">
            <v>LE_951BASE</v>
          </cell>
          <cell r="I87">
            <v>23.13</v>
          </cell>
        </row>
        <row r="88">
          <cell r="A88" t="str">
            <v>APR 2015</v>
          </cell>
          <cell r="B88" t="str">
            <v>RLS</v>
          </cell>
          <cell r="C88" t="str">
            <v>LE_956BASE</v>
          </cell>
          <cell r="I88">
            <v>637.24</v>
          </cell>
        </row>
        <row r="89">
          <cell r="A89" t="str">
            <v>APR 2015</v>
          </cell>
          <cell r="B89" t="str">
            <v xml:space="preserve">LS </v>
          </cell>
          <cell r="C89" t="str">
            <v>LE_956BASE</v>
          </cell>
          <cell r="I89">
            <v>199.36</v>
          </cell>
        </row>
        <row r="90">
          <cell r="A90" t="str">
            <v>APR 2015</v>
          </cell>
          <cell r="B90" t="str">
            <v>RLS</v>
          </cell>
          <cell r="C90" t="str">
            <v>LE_956BASE</v>
          </cell>
          <cell r="I90">
            <v>199.35999999999999</v>
          </cell>
        </row>
        <row r="91">
          <cell r="A91" t="str">
            <v>APR 2015</v>
          </cell>
          <cell r="B91" t="str">
            <v xml:space="preserve">LS </v>
          </cell>
          <cell r="C91" t="str">
            <v>LE_956BASE</v>
          </cell>
          <cell r="I91">
            <v>416.52</v>
          </cell>
        </row>
        <row r="92">
          <cell r="A92" t="str">
            <v>APR 2015</v>
          </cell>
          <cell r="B92" t="str">
            <v>RLS</v>
          </cell>
          <cell r="C92" t="str">
            <v>LE_950BASE</v>
          </cell>
          <cell r="I92">
            <v>156.15</v>
          </cell>
        </row>
        <row r="93">
          <cell r="A93" t="str">
            <v>APR 2015</v>
          </cell>
          <cell r="B93" t="str">
            <v xml:space="preserve">LS </v>
          </cell>
          <cell r="C93" t="str">
            <v>LE_950BASE</v>
          </cell>
          <cell r="I93">
            <v>10.41</v>
          </cell>
        </row>
        <row r="94">
          <cell r="A94" t="str">
            <v>APR 2015</v>
          </cell>
          <cell r="B94" t="str">
            <v>RLS</v>
          </cell>
          <cell r="C94" t="str">
            <v>LE_951BASE</v>
          </cell>
          <cell r="I94">
            <v>70.87</v>
          </cell>
        </row>
        <row r="95">
          <cell r="A95" t="str">
            <v>APR 2015</v>
          </cell>
          <cell r="B95" t="str">
            <v xml:space="preserve">LS </v>
          </cell>
          <cell r="C95" t="str">
            <v>LE_951BASE</v>
          </cell>
          <cell r="I95">
            <v>249.90999999999997</v>
          </cell>
        </row>
        <row r="96">
          <cell r="A96" t="str">
            <v>APR 2015</v>
          </cell>
          <cell r="B96" t="str">
            <v>RLS</v>
          </cell>
          <cell r="C96" t="str">
            <v>LE_956BASE</v>
          </cell>
          <cell r="I96">
            <v>3.56</v>
          </cell>
        </row>
        <row r="97">
          <cell r="A97" t="str">
            <v>APR 2015</v>
          </cell>
          <cell r="B97" t="str">
            <v xml:space="preserve">LS </v>
          </cell>
          <cell r="C97" t="str">
            <v>LE_956BASE</v>
          </cell>
          <cell r="I97">
            <v>284.8</v>
          </cell>
        </row>
        <row r="98">
          <cell r="A98" t="str">
            <v>APR 2015</v>
          </cell>
          <cell r="B98" t="str">
            <v>RLS</v>
          </cell>
          <cell r="C98" t="str">
            <v>LE_956BASE</v>
          </cell>
          <cell r="I98">
            <v>21.36</v>
          </cell>
        </row>
        <row r="99">
          <cell r="A99" t="str">
            <v>APR 2015</v>
          </cell>
          <cell r="B99" t="str">
            <v xml:space="preserve">LS </v>
          </cell>
          <cell r="C99" t="str">
            <v>LE_956BASE</v>
          </cell>
          <cell r="I99">
            <v>213.6</v>
          </cell>
        </row>
        <row r="100">
          <cell r="A100" t="str">
            <v>APR 2015</v>
          </cell>
          <cell r="B100" t="str">
            <v>RLS</v>
          </cell>
          <cell r="C100" t="str">
            <v>LE_958POLE</v>
          </cell>
          <cell r="I100">
            <v>418.47</v>
          </cell>
        </row>
        <row r="101">
          <cell r="A101" t="str">
            <v>APR 2015</v>
          </cell>
          <cell r="B101" t="str">
            <v xml:space="preserve">LS </v>
          </cell>
          <cell r="C101" t="str">
            <v>LE_958POLE</v>
          </cell>
          <cell r="I101">
            <v>4646.5199999999995</v>
          </cell>
        </row>
        <row r="102">
          <cell r="A102" t="str">
            <v>APR 2015</v>
          </cell>
          <cell r="C102" t="str">
            <v>Result</v>
          </cell>
          <cell r="I102">
            <v>27560.839999999997</v>
          </cell>
        </row>
        <row r="103">
          <cell r="A103" t="str">
            <v>MAY 2015</v>
          </cell>
          <cell r="B103" t="str">
            <v>RLS</v>
          </cell>
          <cell r="C103" t="str">
            <v>LE_900POLE</v>
          </cell>
          <cell r="I103">
            <v>3192.99</v>
          </cell>
        </row>
        <row r="104">
          <cell r="A104" t="str">
            <v>MAY 2015</v>
          </cell>
          <cell r="B104" t="str">
            <v xml:space="preserve">LS </v>
          </cell>
          <cell r="C104" t="str">
            <v>LE_900POLE</v>
          </cell>
          <cell r="I104">
            <v>10595.53</v>
          </cell>
        </row>
        <row r="105">
          <cell r="A105" t="str">
            <v>MAY 2015</v>
          </cell>
          <cell r="B105" t="str">
            <v>RLS</v>
          </cell>
          <cell r="C105" t="str">
            <v>LE_901POLE</v>
          </cell>
          <cell r="I105">
            <v>1675.55</v>
          </cell>
        </row>
        <row r="106">
          <cell r="A106" t="str">
            <v>MAY 2015</v>
          </cell>
          <cell r="B106" t="str">
            <v xml:space="preserve">LS </v>
          </cell>
          <cell r="C106" t="str">
            <v>LE_901POLE</v>
          </cell>
          <cell r="I106">
            <v>0</v>
          </cell>
        </row>
        <row r="107">
          <cell r="A107" t="str">
            <v>MAY 2015</v>
          </cell>
          <cell r="B107" t="str">
            <v>RLS</v>
          </cell>
          <cell r="C107" t="str">
            <v>LE_902POLE</v>
          </cell>
          <cell r="I107">
            <v>3573.3</v>
          </cell>
        </row>
        <row r="108">
          <cell r="A108" t="str">
            <v>MAY 2015</v>
          </cell>
          <cell r="B108" t="str">
            <v xml:space="preserve">LS </v>
          </cell>
          <cell r="C108" t="str">
            <v>LE_902POLE</v>
          </cell>
          <cell r="I108">
            <v>38.700000000000003</v>
          </cell>
        </row>
        <row r="109">
          <cell r="A109" t="str">
            <v>MAY 2015</v>
          </cell>
          <cell r="B109" t="str">
            <v>RLS</v>
          </cell>
          <cell r="C109" t="str">
            <v>LE_950BASE</v>
          </cell>
          <cell r="I109">
            <v>104.1</v>
          </cell>
        </row>
        <row r="110">
          <cell r="A110" t="str">
            <v>MAY 2015</v>
          </cell>
          <cell r="B110" t="str">
            <v xml:space="preserve">LS </v>
          </cell>
          <cell r="C110" t="str">
            <v>LE_950BASE</v>
          </cell>
          <cell r="I110">
            <v>34.700000000000003</v>
          </cell>
        </row>
        <row r="111">
          <cell r="A111" t="str">
            <v>MAY 2015</v>
          </cell>
          <cell r="B111" t="str">
            <v>RLS</v>
          </cell>
          <cell r="C111" t="str">
            <v>LE_951BASE</v>
          </cell>
          <cell r="I111">
            <v>652.75</v>
          </cell>
        </row>
        <row r="112">
          <cell r="A112" t="str">
            <v>MAY 2015</v>
          </cell>
          <cell r="B112" t="str">
            <v xml:space="preserve">LS </v>
          </cell>
          <cell r="C112" t="str">
            <v>LE_951BASE</v>
          </cell>
          <cell r="I112">
            <v>167.85</v>
          </cell>
        </row>
        <row r="113">
          <cell r="A113" t="str">
            <v>MAY 2015</v>
          </cell>
          <cell r="B113" t="str">
            <v>RLS</v>
          </cell>
          <cell r="C113" t="str">
            <v>LE_956BASE</v>
          </cell>
          <cell r="I113">
            <v>637.24</v>
          </cell>
        </row>
        <row r="114">
          <cell r="A114" t="str">
            <v>MAY 2015</v>
          </cell>
          <cell r="B114" t="str">
            <v xml:space="preserve">LS </v>
          </cell>
          <cell r="C114" t="str">
            <v>LE_956BASE</v>
          </cell>
          <cell r="I114">
            <v>199.36</v>
          </cell>
        </row>
        <row r="115">
          <cell r="A115" t="str">
            <v>MAY 2015</v>
          </cell>
          <cell r="B115" t="str">
            <v>RLS</v>
          </cell>
          <cell r="C115" t="str">
            <v>LE_956BASE</v>
          </cell>
          <cell r="I115">
            <v>199.35999999999999</v>
          </cell>
        </row>
        <row r="116">
          <cell r="A116" t="str">
            <v>MAY 2015</v>
          </cell>
          <cell r="B116" t="str">
            <v xml:space="preserve">LS </v>
          </cell>
          <cell r="C116" t="str">
            <v>LE_956BASE</v>
          </cell>
          <cell r="I116">
            <v>416.52</v>
          </cell>
        </row>
        <row r="117">
          <cell r="A117" t="str">
            <v>MAY 2015</v>
          </cell>
          <cell r="B117" t="str">
            <v>RLS</v>
          </cell>
          <cell r="C117" t="str">
            <v>LE_950BASE</v>
          </cell>
          <cell r="I117">
            <v>156.15</v>
          </cell>
        </row>
        <row r="118">
          <cell r="A118" t="str">
            <v>MAY 2015</v>
          </cell>
          <cell r="B118" t="str">
            <v xml:space="preserve">LS </v>
          </cell>
          <cell r="C118" t="str">
            <v>LE_950BASE</v>
          </cell>
          <cell r="I118">
            <v>14.37</v>
          </cell>
        </row>
        <row r="119">
          <cell r="A119" t="str">
            <v>MAY 2015</v>
          </cell>
          <cell r="B119" t="str">
            <v>RLS</v>
          </cell>
          <cell r="C119" t="str">
            <v>LE_951BASE</v>
          </cell>
          <cell r="I119">
            <v>70.87</v>
          </cell>
        </row>
        <row r="120">
          <cell r="A120" t="str">
            <v>MAY 2015</v>
          </cell>
          <cell r="B120" t="str">
            <v xml:space="preserve">LS </v>
          </cell>
          <cell r="C120" t="str">
            <v>LE_951BASE</v>
          </cell>
          <cell r="I120">
            <v>249.90999999999997</v>
          </cell>
        </row>
        <row r="121">
          <cell r="A121" t="str">
            <v>MAY 2015</v>
          </cell>
          <cell r="B121" t="str">
            <v>RLS</v>
          </cell>
          <cell r="C121" t="str">
            <v>LE_956BASE</v>
          </cell>
          <cell r="I121">
            <v>3.56</v>
          </cell>
        </row>
        <row r="122">
          <cell r="A122" t="str">
            <v>MAY 2015</v>
          </cell>
          <cell r="B122" t="str">
            <v xml:space="preserve">LS </v>
          </cell>
          <cell r="C122" t="str">
            <v>LE_956BASE</v>
          </cell>
          <cell r="I122">
            <v>306.15999999999997</v>
          </cell>
        </row>
        <row r="123">
          <cell r="A123" t="str">
            <v>MAY 2015</v>
          </cell>
          <cell r="B123" t="str">
            <v>RLS</v>
          </cell>
          <cell r="C123" t="str">
            <v>LE_956BASE</v>
          </cell>
          <cell r="I123">
            <v>21.36</v>
          </cell>
        </row>
        <row r="124">
          <cell r="A124" t="str">
            <v>MAY 2015</v>
          </cell>
          <cell r="B124" t="str">
            <v xml:space="preserve">LS </v>
          </cell>
          <cell r="C124" t="str">
            <v>LE_956BASE</v>
          </cell>
          <cell r="I124">
            <v>213.6</v>
          </cell>
        </row>
        <row r="125">
          <cell r="A125" t="str">
            <v>MAY 2015</v>
          </cell>
          <cell r="B125" t="str">
            <v>RLS</v>
          </cell>
          <cell r="C125" t="str">
            <v>LE_958POLE</v>
          </cell>
          <cell r="I125">
            <v>416.96000000000004</v>
          </cell>
        </row>
        <row r="126">
          <cell r="A126" t="str">
            <v>MAY 2015</v>
          </cell>
          <cell r="B126" t="str">
            <v xml:space="preserve">LS </v>
          </cell>
          <cell r="C126" t="str">
            <v>LE_958POLE</v>
          </cell>
          <cell r="I126">
            <v>4557.9299999999994</v>
          </cell>
        </row>
        <row r="127">
          <cell r="A127" t="str">
            <v>MAY 2015</v>
          </cell>
          <cell r="C127" t="str">
            <v>Result</v>
          </cell>
          <cell r="I127">
            <v>27498.82</v>
          </cell>
        </row>
        <row r="128">
          <cell r="A128" t="str">
            <v>Revenue Period</v>
          </cell>
          <cell r="C128" t="str">
            <v>Price</v>
          </cell>
        </row>
        <row r="129">
          <cell r="A129" t="str">
            <v>JUNE 2015</v>
          </cell>
          <cell r="B129" t="str">
            <v>RLS</v>
          </cell>
          <cell r="C129" t="str">
            <v>LE_900POLE</v>
          </cell>
          <cell r="I129">
            <v>3234.0499999999997</v>
          </cell>
        </row>
        <row r="130">
          <cell r="A130" t="str">
            <v>JUNE 2015</v>
          </cell>
          <cell r="B130" t="str">
            <v xml:space="preserve">LS </v>
          </cell>
          <cell r="C130" t="str">
            <v>LE_900POLE</v>
          </cell>
          <cell r="I130">
            <v>10707.980000000001</v>
          </cell>
        </row>
        <row r="131">
          <cell r="A131" t="str">
            <v>JUNE 2015</v>
          </cell>
          <cell r="B131" t="str">
            <v>RLS</v>
          </cell>
          <cell r="C131" t="str">
            <v>LE_901POLE</v>
          </cell>
          <cell r="I131">
            <v>1675.55</v>
          </cell>
        </row>
        <row r="132">
          <cell r="A132" t="str">
            <v>JUNE 2015</v>
          </cell>
          <cell r="B132" t="str">
            <v xml:space="preserve">LS </v>
          </cell>
          <cell r="C132" t="str">
            <v>LE_901POLE</v>
          </cell>
          <cell r="I132">
            <v>0</v>
          </cell>
        </row>
        <row r="133">
          <cell r="A133" t="str">
            <v>JUNE 2015</v>
          </cell>
          <cell r="B133" t="str">
            <v>RLS</v>
          </cell>
          <cell r="C133" t="str">
            <v>LE_902POLE</v>
          </cell>
          <cell r="I133">
            <v>3573.3</v>
          </cell>
        </row>
        <row r="134">
          <cell r="A134" t="str">
            <v>JUNE 2015</v>
          </cell>
          <cell r="B134" t="str">
            <v xml:space="preserve">LS </v>
          </cell>
          <cell r="C134" t="str">
            <v>LE_902POLE</v>
          </cell>
          <cell r="I134">
            <v>38.700000000000003</v>
          </cell>
        </row>
        <row r="135">
          <cell r="A135" t="str">
            <v>JUNE 2015</v>
          </cell>
          <cell r="B135" t="str">
            <v>RLS</v>
          </cell>
          <cell r="C135" t="str">
            <v>LE_950BASE</v>
          </cell>
          <cell r="I135">
            <v>104.1</v>
          </cell>
        </row>
        <row r="136">
          <cell r="A136" t="str">
            <v>JUNE 2015</v>
          </cell>
          <cell r="B136" t="str">
            <v xml:space="preserve">LS </v>
          </cell>
          <cell r="C136" t="str">
            <v>LE_950BASE</v>
          </cell>
          <cell r="I136">
            <v>34.700000000000003</v>
          </cell>
        </row>
        <row r="137">
          <cell r="A137" t="str">
            <v>JUNE 2015</v>
          </cell>
          <cell r="B137" t="str">
            <v>RLS</v>
          </cell>
          <cell r="C137" t="str">
            <v>LE_951BASE</v>
          </cell>
          <cell r="I137">
            <v>652.75</v>
          </cell>
        </row>
        <row r="138">
          <cell r="A138" t="str">
            <v>JUNE 2015</v>
          </cell>
          <cell r="B138" t="str">
            <v xml:space="preserve">LS </v>
          </cell>
          <cell r="C138" t="str">
            <v>LE_951BASE</v>
          </cell>
          <cell r="I138">
            <v>44.76</v>
          </cell>
        </row>
        <row r="139">
          <cell r="A139" t="str">
            <v>JUNE 2015</v>
          </cell>
          <cell r="B139" t="str">
            <v>RLS</v>
          </cell>
          <cell r="C139" t="str">
            <v>LE_956BASE</v>
          </cell>
          <cell r="I139">
            <v>637.24</v>
          </cell>
        </row>
        <row r="140">
          <cell r="A140" t="str">
            <v>JUNE 2015</v>
          </cell>
          <cell r="B140" t="str">
            <v xml:space="preserve">LS </v>
          </cell>
          <cell r="C140" t="str">
            <v>LE_956BASE</v>
          </cell>
          <cell r="I140">
            <v>199.36</v>
          </cell>
        </row>
        <row r="141">
          <cell r="A141" t="str">
            <v>JUNE 2015</v>
          </cell>
          <cell r="B141" t="str">
            <v>RLS</v>
          </cell>
          <cell r="C141" t="str">
            <v>LE_956BASE</v>
          </cell>
          <cell r="I141">
            <v>199.35999999999999</v>
          </cell>
        </row>
        <row r="142">
          <cell r="A142" t="str">
            <v>JUNE 2015</v>
          </cell>
          <cell r="B142" t="str">
            <v xml:space="preserve">LS </v>
          </cell>
          <cell r="C142" t="str">
            <v>LE_956BASE</v>
          </cell>
          <cell r="I142">
            <v>416.52</v>
          </cell>
        </row>
        <row r="143">
          <cell r="A143" t="str">
            <v>JUNE 2015</v>
          </cell>
          <cell r="B143" t="str">
            <v>RLS</v>
          </cell>
          <cell r="C143" t="str">
            <v>LE_950BASE</v>
          </cell>
          <cell r="I143">
            <v>156.15</v>
          </cell>
        </row>
        <row r="144">
          <cell r="A144" t="str">
            <v>JUNE 2015</v>
          </cell>
          <cell r="B144" t="str">
            <v xml:space="preserve">LS </v>
          </cell>
          <cell r="C144" t="str">
            <v>LE_950BASE</v>
          </cell>
          <cell r="I144">
            <v>17.350000000000001</v>
          </cell>
        </row>
        <row r="145">
          <cell r="A145" t="str">
            <v>JUNE 2015</v>
          </cell>
          <cell r="B145" t="str">
            <v>RLS</v>
          </cell>
          <cell r="C145" t="str">
            <v>LE_951BASE</v>
          </cell>
          <cell r="I145">
            <v>70.87</v>
          </cell>
        </row>
        <row r="146">
          <cell r="A146" t="str">
            <v>JUNE 2015</v>
          </cell>
          <cell r="B146" t="str">
            <v xml:space="preserve">LS </v>
          </cell>
          <cell r="C146" t="str">
            <v>LE_951BASE</v>
          </cell>
          <cell r="I146">
            <v>249.90999999999997</v>
          </cell>
        </row>
        <row r="147">
          <cell r="A147" t="str">
            <v>JUNE 2015</v>
          </cell>
          <cell r="B147" t="str">
            <v>RLS</v>
          </cell>
          <cell r="C147" t="str">
            <v>LE_956BASE</v>
          </cell>
          <cell r="I147">
            <v>3.56</v>
          </cell>
        </row>
        <row r="148">
          <cell r="A148" t="str">
            <v>JUNE 2015</v>
          </cell>
          <cell r="B148" t="str">
            <v xml:space="preserve">LS </v>
          </cell>
          <cell r="C148" t="str">
            <v>LE_956BASE</v>
          </cell>
          <cell r="I148">
            <v>284.8</v>
          </cell>
        </row>
        <row r="149">
          <cell r="A149" t="str">
            <v>JUNE 2015</v>
          </cell>
          <cell r="B149" t="str">
            <v>RLS</v>
          </cell>
          <cell r="C149" t="str">
            <v>LE_956BASE</v>
          </cell>
          <cell r="I149">
            <v>21.36</v>
          </cell>
        </row>
        <row r="150">
          <cell r="A150" t="str">
            <v>JUNE 2015</v>
          </cell>
          <cell r="B150" t="str">
            <v xml:space="preserve">LS </v>
          </cell>
          <cell r="C150" t="str">
            <v>LE_956BASE</v>
          </cell>
          <cell r="I150">
            <v>213.6</v>
          </cell>
        </row>
        <row r="151">
          <cell r="A151" t="str">
            <v>JUNE 2015</v>
          </cell>
          <cell r="B151" t="str">
            <v>RLS</v>
          </cell>
          <cell r="C151" t="str">
            <v>LE_958POLE</v>
          </cell>
          <cell r="I151">
            <v>418.47</v>
          </cell>
        </row>
        <row r="152">
          <cell r="A152" t="str">
            <v>JUNE 2015</v>
          </cell>
          <cell r="B152" t="str">
            <v xml:space="preserve">LS </v>
          </cell>
          <cell r="C152" t="str">
            <v>LE_958POLE</v>
          </cell>
          <cell r="I152">
            <v>4546.62</v>
          </cell>
        </row>
        <row r="153">
          <cell r="A153" t="str">
            <v>JUNE 2015</v>
          </cell>
          <cell r="C153" t="str">
            <v>Result</v>
          </cell>
          <cell r="I153">
            <v>27501.06</v>
          </cell>
        </row>
        <row r="154">
          <cell r="A154" t="str">
            <v>Revenue Period</v>
          </cell>
          <cell r="C154" t="str">
            <v>Price</v>
          </cell>
        </row>
        <row r="155">
          <cell r="A155" t="str">
            <v>JUL 2015</v>
          </cell>
          <cell r="B155" t="str">
            <v>RLS</v>
          </cell>
          <cell r="C155" t="str">
            <v>LE_900POLE</v>
          </cell>
          <cell r="I155">
            <v>3180.12</v>
          </cell>
        </row>
        <row r="156">
          <cell r="A156" t="str">
            <v>JUL 2015</v>
          </cell>
          <cell r="B156" t="str">
            <v xml:space="preserve">LS </v>
          </cell>
          <cell r="C156" t="str">
            <v>LE_900POLE</v>
          </cell>
          <cell r="I156">
            <v>10684.599999999999</v>
          </cell>
        </row>
        <row r="157">
          <cell r="A157" t="str">
            <v>JUL 2015</v>
          </cell>
          <cell r="B157" t="str">
            <v>RLS</v>
          </cell>
          <cell r="C157" t="str">
            <v>LE_901POLE</v>
          </cell>
          <cell r="I157">
            <v>1676.35</v>
          </cell>
        </row>
        <row r="158">
          <cell r="A158" t="str">
            <v>JUL 2015</v>
          </cell>
          <cell r="B158" t="str">
            <v xml:space="preserve">LS </v>
          </cell>
          <cell r="C158" t="str">
            <v>LE_901POLE</v>
          </cell>
          <cell r="I158">
            <v>0</v>
          </cell>
        </row>
        <row r="159">
          <cell r="A159" t="str">
            <v>JUL 2015</v>
          </cell>
          <cell r="B159" t="str">
            <v>RLS</v>
          </cell>
          <cell r="C159" t="str">
            <v>LE_902POLE</v>
          </cell>
          <cell r="I159">
            <v>3575.01</v>
          </cell>
        </row>
        <row r="160">
          <cell r="A160" t="str">
            <v>JUL 2015</v>
          </cell>
          <cell r="B160" t="str">
            <v xml:space="preserve">LS </v>
          </cell>
          <cell r="C160" t="str">
            <v>LE_902POLE</v>
          </cell>
          <cell r="I160">
            <v>38.729999999999997</v>
          </cell>
        </row>
        <row r="161">
          <cell r="A161" t="str">
            <v>JUL 2015</v>
          </cell>
          <cell r="B161" t="str">
            <v>RLS</v>
          </cell>
          <cell r="C161" t="str">
            <v>LE_950BASE</v>
          </cell>
          <cell r="I161">
            <v>104.1</v>
          </cell>
        </row>
        <row r="162">
          <cell r="A162" t="str">
            <v>JUL 2015</v>
          </cell>
          <cell r="B162" t="str">
            <v xml:space="preserve">LS </v>
          </cell>
          <cell r="C162" t="str">
            <v>LE_950BASE</v>
          </cell>
          <cell r="I162">
            <v>34.700000000000003</v>
          </cell>
        </row>
        <row r="163">
          <cell r="A163" t="str">
            <v>JUL 2015</v>
          </cell>
          <cell r="B163" t="str">
            <v>RLS</v>
          </cell>
          <cell r="C163" t="str">
            <v>LE_951BASE</v>
          </cell>
          <cell r="I163">
            <v>652.75</v>
          </cell>
        </row>
        <row r="164">
          <cell r="A164" t="str">
            <v>JUL 2015</v>
          </cell>
          <cell r="B164" t="str">
            <v xml:space="preserve">LS </v>
          </cell>
          <cell r="C164" t="str">
            <v>LE_951BASE</v>
          </cell>
          <cell r="I164">
            <v>44.76</v>
          </cell>
        </row>
        <row r="165">
          <cell r="A165" t="str">
            <v>JUL 2015</v>
          </cell>
          <cell r="B165" t="str">
            <v>RLS</v>
          </cell>
          <cell r="C165" t="str">
            <v>LE_956BASE</v>
          </cell>
          <cell r="I165">
            <v>637.24</v>
          </cell>
        </row>
        <row r="166">
          <cell r="A166" t="str">
            <v>JUL 2015</v>
          </cell>
          <cell r="B166" t="str">
            <v xml:space="preserve">LS </v>
          </cell>
          <cell r="C166" t="str">
            <v>LE_956BASE</v>
          </cell>
          <cell r="I166">
            <v>199.36</v>
          </cell>
        </row>
        <row r="167">
          <cell r="A167" t="str">
            <v>JUL 2015</v>
          </cell>
          <cell r="B167" t="str">
            <v>RLS</v>
          </cell>
          <cell r="C167" t="str">
            <v>LE_956BASE</v>
          </cell>
          <cell r="I167">
            <v>199.35999999999999</v>
          </cell>
        </row>
        <row r="168">
          <cell r="A168" t="str">
            <v>JUL 2015</v>
          </cell>
          <cell r="B168" t="str">
            <v xml:space="preserve">LS </v>
          </cell>
          <cell r="C168" t="str">
            <v>LE_956BASE</v>
          </cell>
          <cell r="I168">
            <v>416.52</v>
          </cell>
        </row>
        <row r="169">
          <cell r="A169" t="str">
            <v>JUL 2015</v>
          </cell>
          <cell r="B169" t="str">
            <v>RLS</v>
          </cell>
          <cell r="C169" t="str">
            <v>LE_950BASE</v>
          </cell>
          <cell r="I169">
            <v>156.15</v>
          </cell>
        </row>
        <row r="170">
          <cell r="A170" t="str">
            <v>JUL 2015</v>
          </cell>
          <cell r="B170" t="str">
            <v xml:space="preserve">LS </v>
          </cell>
          <cell r="C170" t="str">
            <v>LE_950BASE</v>
          </cell>
          <cell r="I170">
            <v>17.350000000000001</v>
          </cell>
        </row>
        <row r="171">
          <cell r="A171" t="str">
            <v>JUL 2015</v>
          </cell>
          <cell r="B171" t="str">
            <v>RLS</v>
          </cell>
          <cell r="C171" t="str">
            <v>LE_951BASE</v>
          </cell>
          <cell r="I171">
            <v>70.87</v>
          </cell>
        </row>
        <row r="172">
          <cell r="A172" t="str">
            <v>JUL 2015</v>
          </cell>
          <cell r="B172" t="str">
            <v xml:space="preserve">LS </v>
          </cell>
          <cell r="C172" t="str">
            <v>LE_951BASE</v>
          </cell>
          <cell r="I172">
            <v>246.17999999999998</v>
          </cell>
        </row>
        <row r="173">
          <cell r="A173" t="str">
            <v>JUL 2015</v>
          </cell>
          <cell r="B173" t="str">
            <v>RLS</v>
          </cell>
          <cell r="C173" t="str">
            <v>LE_956BASE</v>
          </cell>
          <cell r="I173">
            <v>3.56</v>
          </cell>
        </row>
        <row r="174">
          <cell r="A174" t="str">
            <v>JUL 2015</v>
          </cell>
          <cell r="B174" t="str">
            <v xml:space="preserve">LS </v>
          </cell>
          <cell r="C174" t="str">
            <v>LE_956BASE</v>
          </cell>
          <cell r="I174">
            <v>284.8</v>
          </cell>
        </row>
        <row r="175">
          <cell r="A175" t="str">
            <v>JUL 2015</v>
          </cell>
          <cell r="B175" t="str">
            <v>RLS</v>
          </cell>
          <cell r="C175" t="str">
            <v>LE_956BASE</v>
          </cell>
          <cell r="I175">
            <v>21.36</v>
          </cell>
        </row>
        <row r="176">
          <cell r="A176" t="str">
            <v>JUL 2015</v>
          </cell>
          <cell r="B176" t="str">
            <v xml:space="preserve">LS </v>
          </cell>
          <cell r="C176" t="str">
            <v>LE_956BASE</v>
          </cell>
          <cell r="I176">
            <v>213.6</v>
          </cell>
        </row>
        <row r="177">
          <cell r="A177" t="str">
            <v>JUL 2015</v>
          </cell>
          <cell r="B177" t="str">
            <v>RLS</v>
          </cell>
          <cell r="C177" t="str">
            <v>LE_958POLE</v>
          </cell>
          <cell r="I177">
            <v>419.05</v>
          </cell>
        </row>
        <row r="178">
          <cell r="A178" t="str">
            <v>JUL 2015</v>
          </cell>
          <cell r="B178" t="str">
            <v xml:space="preserve">LS </v>
          </cell>
          <cell r="C178" t="str">
            <v>LE_958POLE</v>
          </cell>
          <cell r="I178">
            <v>4594.97</v>
          </cell>
        </row>
        <row r="179">
          <cell r="A179" t="str">
            <v>JUL 2015</v>
          </cell>
          <cell r="C179" t="str">
            <v>Result</v>
          </cell>
          <cell r="I179">
            <v>27471.489999999998</v>
          </cell>
        </row>
        <row r="180">
          <cell r="A180" t="str">
            <v>Revenue Period</v>
          </cell>
          <cell r="C180" t="str">
            <v>Price</v>
          </cell>
        </row>
        <row r="181">
          <cell r="A181" t="str">
            <v>AUG 2015</v>
          </cell>
          <cell r="B181" t="str">
            <v>RLS</v>
          </cell>
          <cell r="C181" t="str">
            <v>LE_900POLE</v>
          </cell>
          <cell r="I181">
            <v>3157.56</v>
          </cell>
        </row>
        <row r="182">
          <cell r="A182" t="str">
            <v>AUG 2015</v>
          </cell>
          <cell r="B182" t="str">
            <v xml:space="preserve">LS </v>
          </cell>
          <cell r="C182" t="str">
            <v>LE_900POLE</v>
          </cell>
          <cell r="I182">
            <v>10576.420000000002</v>
          </cell>
        </row>
        <row r="183">
          <cell r="A183" t="str">
            <v>AUG 2015</v>
          </cell>
          <cell r="B183" t="str">
            <v>RLS</v>
          </cell>
          <cell r="C183" t="str">
            <v>LE_901POLE</v>
          </cell>
          <cell r="I183">
            <v>1677.1</v>
          </cell>
        </row>
        <row r="184">
          <cell r="A184" t="str">
            <v>AUG 2015</v>
          </cell>
          <cell r="B184" t="str">
            <v xml:space="preserve">LS </v>
          </cell>
          <cell r="C184" t="str">
            <v>LE_901POLE</v>
          </cell>
          <cell r="I184">
            <v>0</v>
          </cell>
        </row>
        <row r="185">
          <cell r="A185" t="str">
            <v>AUG 2015</v>
          </cell>
          <cell r="B185" t="str">
            <v>RLS</v>
          </cell>
          <cell r="C185" t="str">
            <v>LE_902POLE</v>
          </cell>
          <cell r="I185">
            <v>3576.07</v>
          </cell>
        </row>
        <row r="186">
          <cell r="A186" t="str">
            <v>AUG 2015</v>
          </cell>
          <cell r="B186" t="str">
            <v xml:space="preserve">LS </v>
          </cell>
          <cell r="C186" t="str">
            <v>LE_902POLE</v>
          </cell>
          <cell r="I186">
            <v>38.729999999999997</v>
          </cell>
        </row>
        <row r="187">
          <cell r="A187" t="str">
            <v>AUG 2015</v>
          </cell>
          <cell r="B187" t="str">
            <v>RLS</v>
          </cell>
          <cell r="C187" t="str">
            <v>LE_950BASE</v>
          </cell>
          <cell r="I187">
            <v>104.1</v>
          </cell>
        </row>
        <row r="188">
          <cell r="A188" t="str">
            <v>AUG 2015</v>
          </cell>
          <cell r="B188" t="str">
            <v xml:space="preserve">LS </v>
          </cell>
          <cell r="C188" t="str">
            <v>LE_950BASE</v>
          </cell>
          <cell r="I188">
            <v>34.700000000000003</v>
          </cell>
        </row>
        <row r="189">
          <cell r="A189" t="str">
            <v>AUG 2015</v>
          </cell>
          <cell r="B189" t="str">
            <v>RLS</v>
          </cell>
          <cell r="C189" t="str">
            <v>LE_951BASE</v>
          </cell>
          <cell r="I189">
            <v>652.75</v>
          </cell>
        </row>
        <row r="190">
          <cell r="A190" t="str">
            <v>AUG 2015</v>
          </cell>
          <cell r="B190" t="str">
            <v xml:space="preserve">LS </v>
          </cell>
          <cell r="C190" t="str">
            <v>LE_951BASE</v>
          </cell>
          <cell r="I190">
            <v>44.76</v>
          </cell>
        </row>
        <row r="191">
          <cell r="A191" t="str">
            <v>AUG 2015</v>
          </cell>
          <cell r="B191" t="str">
            <v>RLS</v>
          </cell>
          <cell r="C191" t="str">
            <v>LE_956BASE</v>
          </cell>
          <cell r="I191">
            <v>637.24</v>
          </cell>
        </row>
        <row r="192">
          <cell r="A192" t="str">
            <v>AUG 2015</v>
          </cell>
          <cell r="B192" t="str">
            <v xml:space="preserve">LS </v>
          </cell>
          <cell r="C192" t="str">
            <v>LE_956BASE</v>
          </cell>
          <cell r="I192">
            <v>199.36</v>
          </cell>
        </row>
        <row r="193">
          <cell r="A193" t="str">
            <v>AUG 2015</v>
          </cell>
          <cell r="B193" t="str">
            <v>RLS</v>
          </cell>
          <cell r="C193" t="str">
            <v>LE_956BASE</v>
          </cell>
          <cell r="I193">
            <v>199.35999999999999</v>
          </cell>
        </row>
        <row r="194">
          <cell r="A194" t="str">
            <v>AUG 2015</v>
          </cell>
          <cell r="B194" t="str">
            <v xml:space="preserve">LS </v>
          </cell>
          <cell r="C194" t="str">
            <v>LE_956BASE</v>
          </cell>
          <cell r="I194">
            <v>416.52</v>
          </cell>
        </row>
        <row r="195">
          <cell r="A195" t="str">
            <v>AUG 2015</v>
          </cell>
          <cell r="B195" t="str">
            <v>RLS</v>
          </cell>
          <cell r="C195" t="str">
            <v>LE_950BASE</v>
          </cell>
          <cell r="I195">
            <v>156.15</v>
          </cell>
        </row>
        <row r="196">
          <cell r="A196" t="str">
            <v>AUG 2015</v>
          </cell>
          <cell r="B196" t="str">
            <v xml:space="preserve">LS </v>
          </cell>
          <cell r="C196" t="str">
            <v>LE_950BASE</v>
          </cell>
          <cell r="I196">
            <v>17.350000000000001</v>
          </cell>
        </row>
        <row r="197">
          <cell r="A197" t="str">
            <v>AUG 2015</v>
          </cell>
          <cell r="B197" t="str">
            <v>RLS</v>
          </cell>
          <cell r="C197" t="str">
            <v>LE_951BASE</v>
          </cell>
          <cell r="I197">
            <v>70.87</v>
          </cell>
        </row>
        <row r="198">
          <cell r="A198" t="str">
            <v>AUG 2015</v>
          </cell>
          <cell r="B198" t="str">
            <v xml:space="preserve">LS </v>
          </cell>
          <cell r="C198" t="str">
            <v>LE_951BASE</v>
          </cell>
          <cell r="I198">
            <v>246.17999999999998</v>
          </cell>
        </row>
        <row r="199">
          <cell r="A199" t="str">
            <v>AUG 2015</v>
          </cell>
          <cell r="B199" t="str">
            <v>RLS</v>
          </cell>
          <cell r="C199" t="str">
            <v>LE_956BASE</v>
          </cell>
          <cell r="I199">
            <v>3.56</v>
          </cell>
        </row>
        <row r="200">
          <cell r="A200" t="str">
            <v>AUG 2015</v>
          </cell>
          <cell r="B200" t="str">
            <v xml:space="preserve">LS </v>
          </cell>
          <cell r="C200" t="str">
            <v>LE_956BASE</v>
          </cell>
          <cell r="I200">
            <v>327.52000000000004</v>
          </cell>
        </row>
        <row r="201">
          <cell r="A201" t="str">
            <v>AUG 2015</v>
          </cell>
          <cell r="B201" t="str">
            <v>RLS</v>
          </cell>
          <cell r="C201" t="str">
            <v>LE_956BASE</v>
          </cell>
          <cell r="I201">
            <v>21.36</v>
          </cell>
        </row>
        <row r="202">
          <cell r="A202" t="str">
            <v>AUG 2015</v>
          </cell>
          <cell r="B202" t="str">
            <v xml:space="preserve">LS </v>
          </cell>
          <cell r="C202" t="str">
            <v>LE_956BASE</v>
          </cell>
          <cell r="I202">
            <v>179.23</v>
          </cell>
        </row>
        <row r="203">
          <cell r="A203" t="str">
            <v>AUG 2015</v>
          </cell>
          <cell r="B203" t="str">
            <v>RLS</v>
          </cell>
          <cell r="C203" t="str">
            <v>LE_958POLE</v>
          </cell>
          <cell r="I203">
            <v>407.51999999999992</v>
          </cell>
        </row>
        <row r="204">
          <cell r="A204" t="str">
            <v>AUG 2015</v>
          </cell>
          <cell r="B204" t="str">
            <v xml:space="preserve">LS </v>
          </cell>
          <cell r="C204" t="str">
            <v>LE_958POLE</v>
          </cell>
          <cell r="I204">
            <v>4592.8999999999996</v>
          </cell>
        </row>
        <row r="205">
          <cell r="A205" t="str">
            <v>AUG 2015</v>
          </cell>
          <cell r="C205" t="str">
            <v>Result</v>
          </cell>
          <cell r="I205">
            <v>27337.310000000005</v>
          </cell>
        </row>
        <row r="206">
          <cell r="A206" t="str">
            <v>SEP 2015</v>
          </cell>
          <cell r="B206" t="str">
            <v>RLS</v>
          </cell>
          <cell r="C206" t="str">
            <v>LE_900POLE</v>
          </cell>
          <cell r="I206">
            <v>3160.7799999999997</v>
          </cell>
        </row>
        <row r="207">
          <cell r="A207" t="str">
            <v>SEP 2015</v>
          </cell>
          <cell r="B207" t="str">
            <v xml:space="preserve">LS </v>
          </cell>
          <cell r="C207" t="str">
            <v>LE_900POLE</v>
          </cell>
          <cell r="I207">
            <v>11559.250000000004</v>
          </cell>
        </row>
        <row r="208">
          <cell r="A208" t="str">
            <v>SEP 2015</v>
          </cell>
          <cell r="B208" t="str">
            <v>RLS</v>
          </cell>
          <cell r="C208" t="str">
            <v>LE_901POLE</v>
          </cell>
          <cell r="I208">
            <v>1677.1</v>
          </cell>
        </row>
        <row r="209">
          <cell r="A209" t="str">
            <v>SEP 2015</v>
          </cell>
          <cell r="B209" t="str">
            <v xml:space="preserve">LS </v>
          </cell>
          <cell r="C209" t="str">
            <v>LE_901POLE</v>
          </cell>
          <cell r="I209">
            <v>0</v>
          </cell>
        </row>
        <row r="210">
          <cell r="A210" t="str">
            <v>SEP 2015</v>
          </cell>
          <cell r="B210" t="str">
            <v>RLS</v>
          </cell>
          <cell r="C210" t="str">
            <v>LE_902POLE</v>
          </cell>
          <cell r="I210">
            <v>3576.07</v>
          </cell>
        </row>
        <row r="211">
          <cell r="A211" t="str">
            <v>SEP 2015</v>
          </cell>
          <cell r="B211" t="str">
            <v xml:space="preserve">LS </v>
          </cell>
          <cell r="C211" t="str">
            <v>LE_902POLE</v>
          </cell>
          <cell r="I211">
            <v>38.729999999999997</v>
          </cell>
        </row>
        <row r="212">
          <cell r="A212" t="str">
            <v>SEP 2015</v>
          </cell>
          <cell r="B212" t="str">
            <v>RLS</v>
          </cell>
          <cell r="C212" t="str">
            <v>LE_950BASE</v>
          </cell>
          <cell r="I212">
            <v>104.1</v>
          </cell>
        </row>
        <row r="213">
          <cell r="A213" t="str">
            <v>SEP 2015</v>
          </cell>
          <cell r="B213" t="str">
            <v xml:space="preserve">LS </v>
          </cell>
          <cell r="C213" t="str">
            <v>LE_950BASE</v>
          </cell>
          <cell r="I213">
            <v>34.700000000000003</v>
          </cell>
        </row>
        <row r="214">
          <cell r="A214" t="str">
            <v>SEP 2015</v>
          </cell>
          <cell r="B214" t="str">
            <v>RLS</v>
          </cell>
          <cell r="C214" t="str">
            <v>LE_951BASE</v>
          </cell>
          <cell r="I214">
            <v>652.75</v>
          </cell>
        </row>
        <row r="215">
          <cell r="A215" t="str">
            <v>SEP 2015</v>
          </cell>
          <cell r="B215" t="str">
            <v xml:space="preserve">LS </v>
          </cell>
          <cell r="C215" t="str">
            <v>LE_951BASE</v>
          </cell>
          <cell r="I215">
            <v>44.76</v>
          </cell>
        </row>
        <row r="216">
          <cell r="A216" t="str">
            <v>SEP 2015</v>
          </cell>
          <cell r="B216" t="str">
            <v>RLS</v>
          </cell>
          <cell r="C216" t="str">
            <v>LE_956BASE</v>
          </cell>
          <cell r="I216">
            <v>637.24</v>
          </cell>
        </row>
        <row r="217">
          <cell r="A217" t="str">
            <v>SEP 2015</v>
          </cell>
          <cell r="B217" t="str">
            <v xml:space="preserve">LS </v>
          </cell>
          <cell r="C217" t="str">
            <v>LE_956BASE</v>
          </cell>
          <cell r="I217">
            <v>199.36</v>
          </cell>
        </row>
        <row r="218">
          <cell r="A218" t="str">
            <v>SEP 2015</v>
          </cell>
          <cell r="B218" t="str">
            <v>RLS</v>
          </cell>
          <cell r="C218" t="str">
            <v>LE_956BASE</v>
          </cell>
          <cell r="I218">
            <v>199.35999999999999</v>
          </cell>
        </row>
        <row r="219">
          <cell r="A219" t="str">
            <v>SEP 2015</v>
          </cell>
          <cell r="B219" t="str">
            <v xml:space="preserve">LS </v>
          </cell>
          <cell r="C219" t="str">
            <v>LE_956BASE</v>
          </cell>
          <cell r="I219">
            <v>416.52</v>
          </cell>
        </row>
        <row r="220">
          <cell r="A220" t="str">
            <v>SEP 2015</v>
          </cell>
          <cell r="B220" t="str">
            <v>RLS</v>
          </cell>
          <cell r="C220" t="str">
            <v>LE_950BASE</v>
          </cell>
          <cell r="I220">
            <v>156.15</v>
          </cell>
        </row>
        <row r="221">
          <cell r="A221" t="str">
            <v>SEP 2015</v>
          </cell>
          <cell r="B221" t="str">
            <v xml:space="preserve">LS </v>
          </cell>
          <cell r="C221" t="str">
            <v>LE_950BASE</v>
          </cell>
          <cell r="I221">
            <v>17.350000000000001</v>
          </cell>
        </row>
        <row r="222">
          <cell r="A222" t="str">
            <v>SEP 2015</v>
          </cell>
          <cell r="B222" t="str">
            <v>RLS</v>
          </cell>
          <cell r="C222" t="str">
            <v>LE_951BASE</v>
          </cell>
          <cell r="I222">
            <v>70.87</v>
          </cell>
        </row>
        <row r="223">
          <cell r="A223" t="str">
            <v>SEP 2015</v>
          </cell>
          <cell r="B223" t="str">
            <v xml:space="preserve">LS </v>
          </cell>
          <cell r="C223" t="str">
            <v>LE_951BASE</v>
          </cell>
          <cell r="I223">
            <v>246.17999999999998</v>
          </cell>
        </row>
        <row r="224">
          <cell r="A224" t="str">
            <v>SEP 2015</v>
          </cell>
          <cell r="B224" t="str">
            <v>RLS</v>
          </cell>
          <cell r="C224" t="str">
            <v>LE_956BASE</v>
          </cell>
          <cell r="I224">
            <v>3.56</v>
          </cell>
        </row>
        <row r="225">
          <cell r="A225" t="str">
            <v>SEP 2015</v>
          </cell>
          <cell r="B225" t="str">
            <v xml:space="preserve">LS </v>
          </cell>
          <cell r="C225" t="str">
            <v>LE_956BASE</v>
          </cell>
          <cell r="I225">
            <v>327.52000000000004</v>
          </cell>
        </row>
        <row r="226">
          <cell r="A226" t="str">
            <v>SEP 2015</v>
          </cell>
          <cell r="B226" t="str">
            <v>RLS</v>
          </cell>
          <cell r="C226" t="str">
            <v>LE_956BASE</v>
          </cell>
          <cell r="I226">
            <v>21.36</v>
          </cell>
        </row>
        <row r="227">
          <cell r="A227" t="str">
            <v>SEP 2015</v>
          </cell>
          <cell r="B227" t="str">
            <v xml:space="preserve">LS </v>
          </cell>
          <cell r="C227" t="str">
            <v>LE_956BASE</v>
          </cell>
          <cell r="I227">
            <v>210.14999999999998</v>
          </cell>
        </row>
        <row r="228">
          <cell r="A228" t="str">
            <v>SEP 2015</v>
          </cell>
          <cell r="B228" t="str">
            <v>RLS</v>
          </cell>
          <cell r="C228" t="str">
            <v>LE_958POLE</v>
          </cell>
          <cell r="I228">
            <v>376.49</v>
          </cell>
        </row>
        <row r="229">
          <cell r="A229" t="str">
            <v>SEP 2015</v>
          </cell>
          <cell r="B229" t="str">
            <v xml:space="preserve">LS </v>
          </cell>
          <cell r="C229" t="str">
            <v>LE_958POLE</v>
          </cell>
          <cell r="I229">
            <v>4576.3</v>
          </cell>
        </row>
        <row r="230">
          <cell r="A230" t="str">
            <v>SEP 2015</v>
          </cell>
          <cell r="C230" t="str">
            <v>Result</v>
          </cell>
          <cell r="I230">
            <v>28306.650000000005</v>
          </cell>
        </row>
        <row r="231">
          <cell r="A231" t="str">
            <v>OCT 2014</v>
          </cell>
          <cell r="B231" t="str">
            <v>RLS</v>
          </cell>
          <cell r="C231" t="str">
            <v>LE_900POLE</v>
          </cell>
          <cell r="I231">
            <v>3301.2599999999998</v>
          </cell>
        </row>
        <row r="232">
          <cell r="A232" t="str">
            <v>OCT 2014</v>
          </cell>
          <cell r="B232" t="str">
            <v xml:space="preserve">LS </v>
          </cell>
          <cell r="C232" t="str">
            <v>LE_900POLE</v>
          </cell>
          <cell r="I232">
            <v>10682.58</v>
          </cell>
        </row>
        <row r="233">
          <cell r="A233" t="str">
            <v>OCT 2014</v>
          </cell>
          <cell r="B233" t="str">
            <v>RLS</v>
          </cell>
          <cell r="C233" t="str">
            <v>LE_901POLE</v>
          </cell>
          <cell r="I233">
            <v>1675.55</v>
          </cell>
        </row>
        <row r="234">
          <cell r="A234" t="str">
            <v>OCT 2014</v>
          </cell>
          <cell r="B234" t="str">
            <v xml:space="preserve">LS </v>
          </cell>
          <cell r="C234" t="str">
            <v>LE_901POLE</v>
          </cell>
          <cell r="I234">
            <v>0</v>
          </cell>
        </row>
        <row r="235">
          <cell r="A235" t="str">
            <v>OCT 2014</v>
          </cell>
          <cell r="B235" t="str">
            <v>RLS</v>
          </cell>
          <cell r="C235" t="str">
            <v>LE_902POLE</v>
          </cell>
          <cell r="I235">
            <v>3573.3</v>
          </cell>
        </row>
        <row r="236">
          <cell r="A236" t="str">
            <v>OCT 2014</v>
          </cell>
          <cell r="B236" t="str">
            <v xml:space="preserve">LS </v>
          </cell>
          <cell r="C236" t="str">
            <v>LE_902POLE</v>
          </cell>
          <cell r="I236">
            <v>38.700000000000003</v>
          </cell>
        </row>
        <row r="237">
          <cell r="A237" t="str">
            <v>OCT 2014</v>
          </cell>
          <cell r="B237" t="str">
            <v>RLS</v>
          </cell>
          <cell r="C237" t="str">
            <v>LE_950BASE</v>
          </cell>
          <cell r="I237">
            <v>104.1</v>
          </cell>
        </row>
        <row r="238">
          <cell r="A238" t="str">
            <v>OCT 2014</v>
          </cell>
          <cell r="B238" t="str">
            <v xml:space="preserve">LS </v>
          </cell>
          <cell r="C238" t="str">
            <v>LE_950BASE</v>
          </cell>
          <cell r="I238">
            <v>34.700000000000003</v>
          </cell>
        </row>
        <row r="239">
          <cell r="A239" t="str">
            <v>OCT 2014</v>
          </cell>
          <cell r="B239" t="str">
            <v>RLS</v>
          </cell>
          <cell r="C239" t="str">
            <v>LE_951BASE</v>
          </cell>
          <cell r="I239">
            <v>652.75</v>
          </cell>
        </row>
        <row r="240">
          <cell r="A240" t="str">
            <v>OCT 2014</v>
          </cell>
          <cell r="B240" t="str">
            <v xml:space="preserve">LS </v>
          </cell>
          <cell r="C240" t="str">
            <v>LE_951BASE</v>
          </cell>
          <cell r="I240">
            <v>11.19</v>
          </cell>
        </row>
        <row r="241">
          <cell r="A241" t="str">
            <v>OCT 2014</v>
          </cell>
          <cell r="B241" t="str">
            <v>RLS</v>
          </cell>
          <cell r="C241" t="str">
            <v>LE_956BASE</v>
          </cell>
          <cell r="I241">
            <v>637.24</v>
          </cell>
        </row>
        <row r="242">
          <cell r="A242" t="str">
            <v>OCT 2014</v>
          </cell>
          <cell r="B242" t="str">
            <v xml:space="preserve">LS </v>
          </cell>
          <cell r="C242" t="str">
            <v>LE_956BASE</v>
          </cell>
          <cell r="I242">
            <v>199.36</v>
          </cell>
        </row>
        <row r="243">
          <cell r="A243" t="str">
            <v>OCT 2014</v>
          </cell>
          <cell r="B243" t="str">
            <v>RLS</v>
          </cell>
          <cell r="C243" t="str">
            <v>LE_956BASE</v>
          </cell>
          <cell r="I243">
            <v>199.35999999999999</v>
          </cell>
        </row>
        <row r="244">
          <cell r="A244" t="str">
            <v>OCT 2014</v>
          </cell>
          <cell r="B244" t="str">
            <v xml:space="preserve">LS </v>
          </cell>
          <cell r="C244" t="str">
            <v>LE_956BASE</v>
          </cell>
          <cell r="I244">
            <v>416.52</v>
          </cell>
        </row>
        <row r="245">
          <cell r="A245" t="str">
            <v>OCT 2014</v>
          </cell>
          <cell r="B245" t="str">
            <v>RLS</v>
          </cell>
          <cell r="C245" t="str">
            <v>LE_950BASE</v>
          </cell>
          <cell r="I245">
            <v>156.15</v>
          </cell>
        </row>
        <row r="246">
          <cell r="A246" t="str">
            <v>OCT 2014</v>
          </cell>
          <cell r="B246" t="str">
            <v xml:space="preserve">LS </v>
          </cell>
          <cell r="C246" t="str">
            <v>LE_950BASE</v>
          </cell>
          <cell r="I246">
            <v>10.41</v>
          </cell>
        </row>
        <row r="247">
          <cell r="A247" t="str">
            <v>OCT 2014</v>
          </cell>
          <cell r="B247" t="str">
            <v>RLS</v>
          </cell>
          <cell r="C247" t="str">
            <v>LE_951BASE</v>
          </cell>
          <cell r="I247">
            <v>70.87</v>
          </cell>
        </row>
        <row r="248">
          <cell r="A248" t="str">
            <v>OCT 2014</v>
          </cell>
          <cell r="B248" t="str">
            <v xml:space="preserve">LS </v>
          </cell>
          <cell r="C248" t="str">
            <v>LE_951BASE</v>
          </cell>
          <cell r="I248">
            <v>249.90999999999997</v>
          </cell>
        </row>
        <row r="249">
          <cell r="A249" t="str">
            <v>OCT 2014</v>
          </cell>
          <cell r="B249" t="str">
            <v>RLS</v>
          </cell>
          <cell r="C249" t="str">
            <v>LE_956BASE</v>
          </cell>
          <cell r="I249">
            <v>3.56</v>
          </cell>
        </row>
        <row r="250">
          <cell r="A250" t="str">
            <v>OCT 2014</v>
          </cell>
          <cell r="B250" t="str">
            <v xml:space="preserve">LS </v>
          </cell>
          <cell r="C250" t="str">
            <v>LE_956BASE</v>
          </cell>
          <cell r="I250">
            <v>284.8</v>
          </cell>
        </row>
        <row r="251">
          <cell r="A251" t="str">
            <v>OCT 2014</v>
          </cell>
          <cell r="B251" t="str">
            <v>RLS</v>
          </cell>
          <cell r="C251" t="str">
            <v>LE_956BASE</v>
          </cell>
          <cell r="I251">
            <v>21.36</v>
          </cell>
        </row>
        <row r="252">
          <cell r="A252" t="str">
            <v>OCT 2014</v>
          </cell>
          <cell r="B252" t="str">
            <v xml:space="preserve">LS </v>
          </cell>
          <cell r="C252" t="str">
            <v>LE_956BASE</v>
          </cell>
          <cell r="I252">
            <v>213.6</v>
          </cell>
        </row>
        <row r="253">
          <cell r="A253" t="str">
            <v>OCT 2014</v>
          </cell>
          <cell r="B253" t="str">
            <v>RLS</v>
          </cell>
          <cell r="C253" t="str">
            <v>LE_958POLE</v>
          </cell>
          <cell r="I253">
            <v>429.78000000000003</v>
          </cell>
        </row>
        <row r="254">
          <cell r="A254" t="str">
            <v>OCT 2014</v>
          </cell>
          <cell r="B254" t="str">
            <v xml:space="preserve">LS </v>
          </cell>
          <cell r="C254" t="str">
            <v>LE_958POLE</v>
          </cell>
          <cell r="I254">
            <v>4651.7999999999993</v>
          </cell>
        </row>
        <row r="255">
          <cell r="A255" t="str">
            <v>OCT 2014</v>
          </cell>
          <cell r="C255" t="str">
            <v>Result</v>
          </cell>
          <cell r="I255">
            <v>27618.85</v>
          </cell>
        </row>
        <row r="256">
          <cell r="A256" t="str">
            <v>NOV 2014</v>
          </cell>
          <cell r="B256" t="str">
            <v>RLS</v>
          </cell>
          <cell r="C256" t="str">
            <v>LE_900POLE</v>
          </cell>
          <cell r="I256">
            <v>3236.4799999999996</v>
          </cell>
        </row>
        <row r="257">
          <cell r="A257" t="str">
            <v>NOV 2014</v>
          </cell>
          <cell r="B257" t="str">
            <v xml:space="preserve">LS </v>
          </cell>
          <cell r="C257" t="str">
            <v>LE_900POLE</v>
          </cell>
          <cell r="I257">
            <v>10326.27</v>
          </cell>
        </row>
        <row r="258">
          <cell r="A258" t="str">
            <v>NOV 2014</v>
          </cell>
          <cell r="B258" t="str">
            <v>RLS</v>
          </cell>
          <cell r="C258" t="str">
            <v>LE_901POLE</v>
          </cell>
          <cell r="I258">
            <v>1675.55</v>
          </cell>
        </row>
        <row r="259">
          <cell r="A259" t="str">
            <v>NOV 2014</v>
          </cell>
          <cell r="B259" t="str">
            <v xml:space="preserve">LS </v>
          </cell>
          <cell r="C259" t="str">
            <v>LE_901POLE</v>
          </cell>
          <cell r="I259">
            <v>0</v>
          </cell>
        </row>
        <row r="260">
          <cell r="A260" t="str">
            <v>NOV 2014</v>
          </cell>
          <cell r="B260" t="str">
            <v>RLS</v>
          </cell>
          <cell r="C260" t="str">
            <v>LE_902POLE</v>
          </cell>
          <cell r="I260">
            <v>3573.3</v>
          </cell>
        </row>
        <row r="261">
          <cell r="A261" t="str">
            <v>NOV 2014</v>
          </cell>
          <cell r="B261" t="str">
            <v xml:space="preserve">LS </v>
          </cell>
          <cell r="C261" t="str">
            <v>LE_902POLE</v>
          </cell>
          <cell r="I261">
            <v>38.700000000000003</v>
          </cell>
        </row>
        <row r="262">
          <cell r="A262" t="str">
            <v>NOV 2014</v>
          </cell>
          <cell r="B262" t="str">
            <v>RLS</v>
          </cell>
          <cell r="C262" t="str">
            <v>LE_950BASE</v>
          </cell>
          <cell r="I262">
            <v>104.1</v>
          </cell>
        </row>
        <row r="263">
          <cell r="A263" t="str">
            <v>NOV 2014</v>
          </cell>
          <cell r="B263" t="str">
            <v xml:space="preserve">LS </v>
          </cell>
          <cell r="C263" t="str">
            <v>LE_950BASE</v>
          </cell>
          <cell r="I263">
            <v>34.700000000000003</v>
          </cell>
        </row>
        <row r="264">
          <cell r="A264" t="str">
            <v>NOV 2014</v>
          </cell>
          <cell r="B264" t="str">
            <v>RLS</v>
          </cell>
          <cell r="C264" t="str">
            <v>LE_951BASE</v>
          </cell>
          <cell r="I264">
            <v>652.75</v>
          </cell>
        </row>
        <row r="265">
          <cell r="A265" t="str">
            <v>NOV 2014</v>
          </cell>
          <cell r="B265" t="str">
            <v xml:space="preserve">LS </v>
          </cell>
          <cell r="C265" t="str">
            <v>LE_951BASE</v>
          </cell>
          <cell r="I265">
            <v>11.19</v>
          </cell>
        </row>
        <row r="266">
          <cell r="A266" t="str">
            <v>NOV 2014</v>
          </cell>
          <cell r="B266" t="str">
            <v>RLS</v>
          </cell>
          <cell r="C266" t="str">
            <v>LE_956BASE</v>
          </cell>
          <cell r="I266">
            <v>637.24</v>
          </cell>
        </row>
        <row r="267">
          <cell r="A267" t="str">
            <v>NOV 2014</v>
          </cell>
          <cell r="B267" t="str">
            <v xml:space="preserve">LS </v>
          </cell>
          <cell r="C267" t="str">
            <v>LE_956BASE</v>
          </cell>
          <cell r="I267">
            <v>199.36</v>
          </cell>
        </row>
        <row r="268">
          <cell r="A268" t="str">
            <v>NOV 2014</v>
          </cell>
          <cell r="B268" t="str">
            <v>RLS</v>
          </cell>
          <cell r="C268" t="str">
            <v>LE_956BASE</v>
          </cell>
          <cell r="I268">
            <v>199.35999999999999</v>
          </cell>
        </row>
        <row r="269">
          <cell r="A269" t="str">
            <v>NOV 2014</v>
          </cell>
          <cell r="B269" t="str">
            <v xml:space="preserve">LS </v>
          </cell>
          <cell r="C269" t="str">
            <v>LE_956BASE</v>
          </cell>
          <cell r="I269">
            <v>299.03999999999996</v>
          </cell>
        </row>
        <row r="270">
          <cell r="A270" t="str">
            <v>NOV 2014</v>
          </cell>
          <cell r="B270" t="str">
            <v>RLS</v>
          </cell>
          <cell r="C270" t="str">
            <v>LE_950BASE</v>
          </cell>
          <cell r="I270">
            <v>156.15</v>
          </cell>
        </row>
        <row r="271">
          <cell r="A271" t="str">
            <v>NOV 2014</v>
          </cell>
          <cell r="B271" t="str">
            <v xml:space="preserve">LS </v>
          </cell>
          <cell r="C271" t="str">
            <v>LE_950BASE</v>
          </cell>
          <cell r="I271">
            <v>10.41</v>
          </cell>
        </row>
        <row r="272">
          <cell r="A272" t="str">
            <v>NOV 2014</v>
          </cell>
          <cell r="B272" t="str">
            <v>RLS</v>
          </cell>
          <cell r="C272" t="str">
            <v>LE_951BASE</v>
          </cell>
          <cell r="I272">
            <v>70.87</v>
          </cell>
        </row>
        <row r="273">
          <cell r="A273" t="str">
            <v>NOV 2014</v>
          </cell>
          <cell r="B273" t="str">
            <v xml:space="preserve">LS </v>
          </cell>
          <cell r="C273" t="str">
            <v>LE_951BASE</v>
          </cell>
          <cell r="I273">
            <v>249.90999999999997</v>
          </cell>
        </row>
        <row r="274">
          <cell r="A274" t="str">
            <v>NOV 2014</v>
          </cell>
          <cell r="B274" t="str">
            <v>RLS</v>
          </cell>
          <cell r="C274" t="str">
            <v>LE_956BASE</v>
          </cell>
          <cell r="I274">
            <v>3.56</v>
          </cell>
        </row>
        <row r="275">
          <cell r="A275" t="str">
            <v>NOV 2014</v>
          </cell>
          <cell r="B275" t="str">
            <v xml:space="preserve">LS </v>
          </cell>
          <cell r="C275" t="str">
            <v>LE_956BASE</v>
          </cell>
          <cell r="I275">
            <v>277.68000000000006</v>
          </cell>
        </row>
        <row r="276">
          <cell r="A276" t="str">
            <v>NOV 2014</v>
          </cell>
          <cell r="B276" t="str">
            <v>RLS</v>
          </cell>
          <cell r="C276" t="str">
            <v>LE_956BASE</v>
          </cell>
          <cell r="I276">
            <v>21.36</v>
          </cell>
        </row>
        <row r="277">
          <cell r="A277" t="str">
            <v>NOV 2014</v>
          </cell>
          <cell r="B277" t="str">
            <v xml:space="preserve">LS </v>
          </cell>
          <cell r="C277" t="str">
            <v>LE_956BASE</v>
          </cell>
          <cell r="I277">
            <v>213.6</v>
          </cell>
        </row>
        <row r="278">
          <cell r="A278" t="str">
            <v>NOV 2014</v>
          </cell>
          <cell r="B278" t="str">
            <v>RLS</v>
          </cell>
          <cell r="C278" t="str">
            <v>LE_958POLE</v>
          </cell>
          <cell r="I278">
            <v>407.16</v>
          </cell>
        </row>
        <row r="279">
          <cell r="A279" t="str">
            <v>NOV 2014</v>
          </cell>
          <cell r="B279" t="str">
            <v xml:space="preserve">LS </v>
          </cell>
          <cell r="C279" t="str">
            <v>LE_958POLE</v>
          </cell>
          <cell r="I279">
            <v>4573.38</v>
          </cell>
        </row>
        <row r="280">
          <cell r="A280" t="str">
            <v>NOV 2014</v>
          </cell>
          <cell r="C280" t="str">
            <v>Result</v>
          </cell>
          <cell r="I280">
            <v>26972.120000000003</v>
          </cell>
        </row>
        <row r="281">
          <cell r="A281" t="str">
            <v>DEC 2014</v>
          </cell>
          <cell r="B281" t="str">
            <v>RLS</v>
          </cell>
          <cell r="C281" t="str">
            <v>LE_900POLE</v>
          </cell>
          <cell r="I281">
            <v>3291.8299999999995</v>
          </cell>
        </row>
        <row r="282">
          <cell r="A282" t="str">
            <v>DEC 2014</v>
          </cell>
          <cell r="B282" t="str">
            <v xml:space="preserve">LS </v>
          </cell>
          <cell r="C282" t="str">
            <v>LE_900POLE</v>
          </cell>
          <cell r="I282">
            <v>10851.62</v>
          </cell>
        </row>
        <row r="283">
          <cell r="A283" t="str">
            <v>DEC 2014</v>
          </cell>
          <cell r="B283" t="str">
            <v>RLS</v>
          </cell>
          <cell r="C283" t="str">
            <v>LE_901POLE</v>
          </cell>
          <cell r="I283">
            <v>1675.55</v>
          </cell>
        </row>
        <row r="284">
          <cell r="A284" t="str">
            <v>DEC 2014</v>
          </cell>
          <cell r="B284" t="str">
            <v xml:space="preserve">LS </v>
          </cell>
          <cell r="C284" t="str">
            <v>LE_901POLE</v>
          </cell>
          <cell r="I284">
            <v>0</v>
          </cell>
        </row>
        <row r="285">
          <cell r="A285" t="str">
            <v>DEC 2014</v>
          </cell>
          <cell r="B285" t="str">
            <v>RLS</v>
          </cell>
          <cell r="C285" t="str">
            <v>LE_902POLE</v>
          </cell>
          <cell r="I285">
            <v>3573.3</v>
          </cell>
        </row>
        <row r="286">
          <cell r="A286" t="str">
            <v>DEC 2014</v>
          </cell>
          <cell r="B286" t="str">
            <v xml:space="preserve">LS </v>
          </cell>
          <cell r="C286" t="str">
            <v>LE_902POLE</v>
          </cell>
          <cell r="I286">
            <v>38.700000000000003</v>
          </cell>
        </row>
        <row r="287">
          <cell r="A287" t="str">
            <v>DEC 2014</v>
          </cell>
          <cell r="B287" t="str">
            <v>RLS</v>
          </cell>
          <cell r="C287" t="str">
            <v>LE_950BASE</v>
          </cell>
          <cell r="I287">
            <v>111.97</v>
          </cell>
        </row>
        <row r="288">
          <cell r="A288" t="str">
            <v>DEC 2014</v>
          </cell>
          <cell r="B288" t="str">
            <v xml:space="preserve">LS </v>
          </cell>
          <cell r="C288" t="str">
            <v>LE_950BASE</v>
          </cell>
          <cell r="I288">
            <v>34.700000000000003</v>
          </cell>
        </row>
        <row r="289">
          <cell r="A289" t="str">
            <v>DEC 2014</v>
          </cell>
          <cell r="B289" t="str">
            <v>RLS</v>
          </cell>
          <cell r="C289" t="str">
            <v>LE_951BASE</v>
          </cell>
          <cell r="I289">
            <v>652.75</v>
          </cell>
        </row>
        <row r="290">
          <cell r="A290" t="str">
            <v>DEC 2014</v>
          </cell>
          <cell r="B290" t="str">
            <v xml:space="preserve">LS </v>
          </cell>
          <cell r="C290" t="str">
            <v>LE_951BASE</v>
          </cell>
          <cell r="I290">
            <v>11.19</v>
          </cell>
        </row>
        <row r="291">
          <cell r="A291" t="str">
            <v>DEC 2014</v>
          </cell>
          <cell r="B291" t="str">
            <v>RLS</v>
          </cell>
          <cell r="C291" t="str">
            <v>LE_956BASE</v>
          </cell>
          <cell r="I291">
            <v>637.24</v>
          </cell>
        </row>
        <row r="292">
          <cell r="A292" t="str">
            <v>DEC 2014</v>
          </cell>
          <cell r="B292" t="str">
            <v xml:space="preserve">LS </v>
          </cell>
          <cell r="C292" t="str">
            <v>LE_956BASE</v>
          </cell>
          <cell r="I292">
            <v>199.36</v>
          </cell>
        </row>
        <row r="293">
          <cell r="A293" t="str">
            <v>DEC 2014</v>
          </cell>
          <cell r="B293" t="str">
            <v>RLS</v>
          </cell>
          <cell r="C293" t="str">
            <v>LE_956BASE</v>
          </cell>
          <cell r="I293">
            <v>199.35999999999999</v>
          </cell>
        </row>
        <row r="294">
          <cell r="A294" t="str">
            <v>DEC 2014</v>
          </cell>
          <cell r="B294" t="str">
            <v xml:space="preserve">LS </v>
          </cell>
          <cell r="C294" t="str">
            <v>LE_956BASE</v>
          </cell>
          <cell r="I294">
            <v>534</v>
          </cell>
        </row>
        <row r="295">
          <cell r="A295" t="str">
            <v>DEC 2014</v>
          </cell>
          <cell r="B295" t="str">
            <v>RLS</v>
          </cell>
          <cell r="C295" t="str">
            <v>LE_950BASE</v>
          </cell>
          <cell r="I295">
            <v>156.15</v>
          </cell>
        </row>
        <row r="296">
          <cell r="A296" t="str">
            <v>DEC 2014</v>
          </cell>
          <cell r="B296" t="str">
            <v xml:space="preserve">LS </v>
          </cell>
          <cell r="C296" t="str">
            <v>LE_950BASE</v>
          </cell>
          <cell r="I296">
            <v>10.41</v>
          </cell>
        </row>
        <row r="297">
          <cell r="A297" t="str">
            <v>DEC 2014</v>
          </cell>
          <cell r="B297" t="str">
            <v>RLS</v>
          </cell>
          <cell r="C297" t="str">
            <v>LE_951BASE</v>
          </cell>
          <cell r="I297">
            <v>70.87</v>
          </cell>
        </row>
        <row r="298">
          <cell r="A298" t="str">
            <v>DEC 2014</v>
          </cell>
          <cell r="B298" t="str">
            <v xml:space="preserve">LS </v>
          </cell>
          <cell r="C298" t="str">
            <v>LE_951BASE</v>
          </cell>
          <cell r="I298">
            <v>249.90999999999997</v>
          </cell>
        </row>
        <row r="299">
          <cell r="A299" t="str">
            <v>DEC 2014</v>
          </cell>
          <cell r="B299" t="str">
            <v>RLS</v>
          </cell>
          <cell r="C299" t="str">
            <v>LE_956BASE</v>
          </cell>
          <cell r="I299">
            <v>3.56</v>
          </cell>
        </row>
        <row r="300">
          <cell r="A300" t="str">
            <v>DEC 2014</v>
          </cell>
          <cell r="B300" t="str">
            <v xml:space="preserve">LS </v>
          </cell>
          <cell r="C300" t="str">
            <v>LE_956BASE</v>
          </cell>
          <cell r="I300">
            <v>291.92</v>
          </cell>
        </row>
        <row r="301">
          <cell r="A301" t="str">
            <v>DEC 2014</v>
          </cell>
          <cell r="B301" t="str">
            <v>RLS</v>
          </cell>
          <cell r="C301" t="str">
            <v>LE_956BASE</v>
          </cell>
          <cell r="I301">
            <v>21.36</v>
          </cell>
        </row>
        <row r="302">
          <cell r="A302" t="str">
            <v>DEC 2014</v>
          </cell>
          <cell r="B302" t="str">
            <v xml:space="preserve">LS </v>
          </cell>
          <cell r="C302" t="str">
            <v>LE_956BASE</v>
          </cell>
          <cell r="I302">
            <v>213.6</v>
          </cell>
        </row>
        <row r="303">
          <cell r="A303" t="str">
            <v>DEC 2014</v>
          </cell>
          <cell r="B303" t="str">
            <v>RLS</v>
          </cell>
          <cell r="C303" t="str">
            <v>LE_958POLE</v>
          </cell>
          <cell r="I303">
            <v>444.11</v>
          </cell>
        </row>
        <row r="304">
          <cell r="A304" t="str">
            <v>DEC 2014</v>
          </cell>
          <cell r="B304" t="str">
            <v xml:space="preserve">LS </v>
          </cell>
          <cell r="C304" t="str">
            <v>LE_958POLE</v>
          </cell>
          <cell r="I304">
            <v>4659.72</v>
          </cell>
        </row>
        <row r="305">
          <cell r="A305" t="str">
            <v>DEC 2014</v>
          </cell>
          <cell r="C305" t="str">
            <v>Result</v>
          </cell>
          <cell r="I305">
            <v>27933.180000000004</v>
          </cell>
        </row>
      </sheetData>
      <sheetData sheetId="41">
        <row r="3">
          <cell r="A3" t="str">
            <v>JAN 2015</v>
          </cell>
          <cell r="E3">
            <v>77</v>
          </cell>
          <cell r="F3">
            <v>4112</v>
          </cell>
          <cell r="H3">
            <v>34.200000000000003</v>
          </cell>
        </row>
        <row r="4">
          <cell r="A4" t="str">
            <v>JAN 2015</v>
          </cell>
          <cell r="E4">
            <v>3584</v>
          </cell>
          <cell r="F4">
            <v>435620</v>
          </cell>
          <cell r="H4">
            <v>485.13</v>
          </cell>
        </row>
        <row r="5">
          <cell r="A5" t="str">
            <v>JAN 2015</v>
          </cell>
          <cell r="E5">
            <v>3643</v>
          </cell>
          <cell r="F5">
            <v>672375</v>
          </cell>
          <cell r="H5">
            <v>771.03</v>
          </cell>
        </row>
        <row r="6">
          <cell r="A6" t="str">
            <v>JAN 2015</v>
          </cell>
          <cell r="E6">
            <v>90</v>
          </cell>
          <cell r="F6">
            <v>4738</v>
          </cell>
          <cell r="H6">
            <v>0</v>
          </cell>
        </row>
        <row r="7">
          <cell r="A7" t="str">
            <v>JAN 2015</v>
          </cell>
          <cell r="E7">
            <v>738</v>
          </cell>
          <cell r="F7">
            <v>143654</v>
          </cell>
          <cell r="H7">
            <v>553.23</v>
          </cell>
        </row>
        <row r="8">
          <cell r="A8" t="str">
            <v>JAN 2015</v>
          </cell>
          <cell r="E8">
            <v>1391</v>
          </cell>
          <cell r="F8">
            <v>120920</v>
          </cell>
          <cell r="H8">
            <v>0</v>
          </cell>
        </row>
        <row r="9">
          <cell r="A9" t="str">
            <v>JAN 2015</v>
          </cell>
          <cell r="E9">
            <v>43</v>
          </cell>
          <cell r="F9">
            <v>19731</v>
          </cell>
          <cell r="H9">
            <v>49.440000000000005</v>
          </cell>
        </row>
        <row r="10">
          <cell r="A10" t="str">
            <v>JAN 2015</v>
          </cell>
          <cell r="E10">
            <v>355</v>
          </cell>
          <cell r="F10">
            <v>165536</v>
          </cell>
          <cell r="H10">
            <v>206</v>
          </cell>
        </row>
        <row r="11">
          <cell r="A11" t="str">
            <v>JAN 2015</v>
          </cell>
          <cell r="E11">
            <v>3896</v>
          </cell>
          <cell r="F11">
            <v>339878</v>
          </cell>
          <cell r="H11">
            <v>1519.74</v>
          </cell>
        </row>
        <row r="12">
          <cell r="A12" t="str">
            <v>JAN 2015</v>
          </cell>
          <cell r="E12">
            <v>2067</v>
          </cell>
          <cell r="F12">
            <v>262932</v>
          </cell>
          <cell r="H12">
            <v>0</v>
          </cell>
        </row>
        <row r="13">
          <cell r="A13" t="str">
            <v>JAN 2015</v>
          </cell>
          <cell r="E13">
            <v>2330</v>
          </cell>
          <cell r="F13">
            <v>482916</v>
          </cell>
          <cell r="H13">
            <v>2.06</v>
          </cell>
        </row>
        <row r="14">
          <cell r="A14" t="str">
            <v>JAN 2015</v>
          </cell>
          <cell r="E14">
            <v>17155</v>
          </cell>
          <cell r="F14">
            <v>1062574</v>
          </cell>
          <cell r="H14">
            <v>13.370000000000001</v>
          </cell>
        </row>
        <row r="15">
          <cell r="A15" t="str">
            <v>JAN 2015</v>
          </cell>
          <cell r="E15">
            <v>529</v>
          </cell>
          <cell r="F15">
            <v>44022</v>
          </cell>
          <cell r="H15">
            <v>0</v>
          </cell>
        </row>
        <row r="16">
          <cell r="A16" t="str">
            <v>JAN 2015</v>
          </cell>
          <cell r="E16">
            <v>1341</v>
          </cell>
          <cell r="F16">
            <v>62299</v>
          </cell>
          <cell r="H16">
            <v>0</v>
          </cell>
        </row>
        <row r="17">
          <cell r="A17" t="str">
            <v>JAN 2015</v>
          </cell>
          <cell r="E17">
            <v>2311</v>
          </cell>
          <cell r="F17">
            <v>194605</v>
          </cell>
          <cell r="H17">
            <v>59.120000000000005</v>
          </cell>
        </row>
        <row r="18">
          <cell r="A18" t="str">
            <v>JAN 2015</v>
          </cell>
          <cell r="E18">
            <v>17</v>
          </cell>
          <cell r="F18">
            <v>7995</v>
          </cell>
          <cell r="H18">
            <v>0</v>
          </cell>
        </row>
        <row r="19">
          <cell r="A19" t="str">
            <v>JAN 2015</v>
          </cell>
          <cell r="E19">
            <v>11</v>
          </cell>
          <cell r="F19">
            <v>5122</v>
          </cell>
          <cell r="H19">
            <v>0</v>
          </cell>
        </row>
        <row r="20">
          <cell r="A20" t="str">
            <v>JAN 2015</v>
          </cell>
          <cell r="E20">
            <v>46</v>
          </cell>
          <cell r="F20">
            <v>2188</v>
          </cell>
          <cell r="H20">
            <v>735.06000000000006</v>
          </cell>
        </row>
        <row r="21">
          <cell r="A21" t="str">
            <v>JAN 2015</v>
          </cell>
          <cell r="E21">
            <v>245</v>
          </cell>
          <cell r="F21">
            <v>15346</v>
          </cell>
          <cell r="H21">
            <v>3776.82</v>
          </cell>
        </row>
        <row r="22">
          <cell r="A22" t="str">
            <v>JAN 2015</v>
          </cell>
          <cell r="E22">
            <v>106</v>
          </cell>
          <cell r="F22">
            <v>4964</v>
          </cell>
          <cell r="H22">
            <v>989.6099999999999</v>
          </cell>
        </row>
        <row r="23">
          <cell r="A23" t="str">
            <v>JAN 2015</v>
          </cell>
          <cell r="E23">
            <v>82</v>
          </cell>
          <cell r="F23">
            <v>4903</v>
          </cell>
          <cell r="H23">
            <v>1287.7700000000002</v>
          </cell>
        </row>
        <row r="24">
          <cell r="A24" t="str">
            <v>JAN 2015</v>
          </cell>
          <cell r="E24">
            <v>471</v>
          </cell>
          <cell r="F24">
            <v>55397</v>
          </cell>
          <cell r="H24">
            <v>0</v>
          </cell>
        </row>
        <row r="25">
          <cell r="A25" t="str">
            <v>JAN 2015</v>
          </cell>
          <cell r="E25">
            <v>489</v>
          </cell>
          <cell r="F25">
            <v>89388</v>
          </cell>
          <cell r="H25">
            <v>0</v>
          </cell>
        </row>
        <row r="26">
          <cell r="A26" t="str">
            <v>JAN 2015</v>
          </cell>
          <cell r="E26">
            <v>53</v>
          </cell>
          <cell r="F26">
            <v>4326</v>
          </cell>
          <cell r="H26">
            <v>0</v>
          </cell>
        </row>
        <row r="27">
          <cell r="A27" t="str">
            <v>JAN 2015</v>
          </cell>
          <cell r="E27">
            <v>39</v>
          </cell>
          <cell r="F27">
            <v>4611</v>
          </cell>
          <cell r="H27">
            <v>0</v>
          </cell>
        </row>
        <row r="28">
          <cell r="A28" t="str">
            <v>JAN 2015</v>
          </cell>
          <cell r="E28">
            <v>17</v>
          </cell>
          <cell r="F28">
            <v>670</v>
          </cell>
          <cell r="H28">
            <v>0</v>
          </cell>
        </row>
        <row r="29">
          <cell r="A29" t="str">
            <v>JAN 2015</v>
          </cell>
          <cell r="E29">
            <v>46</v>
          </cell>
          <cell r="F29">
            <v>1007</v>
          </cell>
          <cell r="H29">
            <v>53.4</v>
          </cell>
        </row>
        <row r="30">
          <cell r="A30" t="str">
            <v>JAN 2015</v>
          </cell>
          <cell r="E30">
            <v>4</v>
          </cell>
          <cell r="F30">
            <v>175</v>
          </cell>
          <cell r="H30">
            <v>0</v>
          </cell>
        </row>
        <row r="31">
          <cell r="A31" t="str">
            <v>JAN 2015</v>
          </cell>
          <cell r="E31">
            <v>218</v>
          </cell>
          <cell r="F31">
            <v>7768</v>
          </cell>
          <cell r="H31">
            <v>0</v>
          </cell>
        </row>
        <row r="32">
          <cell r="A32" t="str">
            <v>JAN 2015</v>
          </cell>
          <cell r="E32">
            <v>2305</v>
          </cell>
          <cell r="F32">
            <v>114859</v>
          </cell>
          <cell r="H32">
            <v>11.31</v>
          </cell>
        </row>
        <row r="33">
          <cell r="A33" t="str">
            <v>JAN 2015</v>
          </cell>
          <cell r="E33">
            <v>43</v>
          </cell>
          <cell r="F33">
            <v>1562</v>
          </cell>
          <cell r="H33">
            <v>0</v>
          </cell>
        </row>
        <row r="34">
          <cell r="A34" t="str">
            <v>JAN 2015</v>
          </cell>
          <cell r="E34">
            <v>2280</v>
          </cell>
          <cell r="F34">
            <v>109196</v>
          </cell>
          <cell r="H34">
            <v>19.55</v>
          </cell>
        </row>
        <row r="35">
          <cell r="A35" t="str">
            <v>JAN 2015</v>
          </cell>
          <cell r="E35">
            <v>41</v>
          </cell>
          <cell r="F35">
            <v>2084</v>
          </cell>
          <cell r="H35">
            <v>0</v>
          </cell>
        </row>
        <row r="36">
          <cell r="A36" t="str">
            <v>JAN 2015</v>
          </cell>
          <cell r="E36">
            <v>119</v>
          </cell>
          <cell r="F36">
            <v>9160</v>
          </cell>
          <cell r="H36">
            <v>0</v>
          </cell>
        </row>
        <row r="37">
          <cell r="A37" t="str">
            <v>JAN 2015</v>
          </cell>
          <cell r="E37">
            <v>55</v>
          </cell>
          <cell r="F37">
            <v>4182</v>
          </cell>
          <cell r="H37">
            <v>0</v>
          </cell>
        </row>
        <row r="38">
          <cell r="A38" t="str">
            <v>JAN 2015</v>
          </cell>
          <cell r="E38">
            <v>187</v>
          </cell>
          <cell r="F38">
            <v>23809</v>
          </cell>
          <cell r="H38">
            <v>0</v>
          </cell>
        </row>
        <row r="39">
          <cell r="A39" t="str">
            <v>JAN 2015</v>
          </cell>
          <cell r="E39">
            <v>428</v>
          </cell>
          <cell r="F39">
            <v>85912</v>
          </cell>
          <cell r="H39">
            <v>0</v>
          </cell>
        </row>
        <row r="40">
          <cell r="A40" t="str">
            <v>JAN 2015</v>
          </cell>
          <cell r="E40">
            <v>23</v>
          </cell>
          <cell r="F40">
            <v>1708</v>
          </cell>
          <cell r="H40">
            <v>0</v>
          </cell>
        </row>
        <row r="41">
          <cell r="A41" t="str">
            <v>JAN 2015</v>
          </cell>
          <cell r="E41">
            <v>512</v>
          </cell>
          <cell r="F41">
            <v>59578</v>
          </cell>
          <cell r="H41">
            <v>0</v>
          </cell>
        </row>
        <row r="42">
          <cell r="A42" t="str">
            <v>JAN 2015</v>
          </cell>
          <cell r="E42">
            <v>34</v>
          </cell>
          <cell r="F42">
            <v>6817</v>
          </cell>
          <cell r="H42">
            <v>0</v>
          </cell>
        </row>
        <row r="43">
          <cell r="A43" t="str">
            <v>JAN 2015</v>
          </cell>
          <cell r="E43">
            <v>40</v>
          </cell>
          <cell r="F43">
            <v>1456</v>
          </cell>
          <cell r="H43">
            <v>21.36</v>
          </cell>
        </row>
        <row r="44">
          <cell r="A44" t="str">
            <v>JAN 2015</v>
          </cell>
          <cell r="E44">
            <v>53</v>
          </cell>
          <cell r="F44">
            <v>1908</v>
          </cell>
          <cell r="H44">
            <v>50.86</v>
          </cell>
        </row>
        <row r="45">
          <cell r="A45" t="str">
            <v>JAN 2015</v>
          </cell>
          <cell r="E45">
            <v>260</v>
          </cell>
          <cell r="F45">
            <v>13374</v>
          </cell>
          <cell r="H45">
            <v>266.27000000000004</v>
          </cell>
        </row>
        <row r="46">
          <cell r="A46" t="str">
            <v>JAN 2015</v>
          </cell>
          <cell r="E46">
            <v>192</v>
          </cell>
          <cell r="F46">
            <v>9618</v>
          </cell>
          <cell r="H46">
            <v>639.13</v>
          </cell>
        </row>
        <row r="47">
          <cell r="A47" t="str">
            <v>JAN 2015</v>
          </cell>
          <cell r="E47">
            <v>13</v>
          </cell>
          <cell r="F47">
            <v>426</v>
          </cell>
          <cell r="H47">
            <v>0</v>
          </cell>
        </row>
        <row r="48">
          <cell r="A48" t="str">
            <v>JAN 2015</v>
          </cell>
          <cell r="E48">
            <v>45</v>
          </cell>
          <cell r="F48">
            <v>1630</v>
          </cell>
          <cell r="H48">
            <v>165.98</v>
          </cell>
        </row>
        <row r="49">
          <cell r="A49" t="str">
            <v>JAN 2015</v>
          </cell>
          <cell r="E49">
            <v>10</v>
          </cell>
          <cell r="F49">
            <v>486</v>
          </cell>
          <cell r="H49">
            <v>3.47</v>
          </cell>
        </row>
        <row r="50">
          <cell r="A50" t="str">
            <v>JAN 2015</v>
          </cell>
          <cell r="E50">
            <v>195</v>
          </cell>
          <cell r="F50">
            <v>9357</v>
          </cell>
          <cell r="H50">
            <v>932.68999999999994</v>
          </cell>
        </row>
        <row r="51">
          <cell r="A51" t="str">
            <v>JAN 2015</v>
          </cell>
          <cell r="E51">
            <v>2</v>
          </cell>
          <cell r="F51">
            <v>253</v>
          </cell>
          <cell r="H51">
            <v>0</v>
          </cell>
        </row>
        <row r="52">
          <cell r="A52" t="str">
            <v>JAN 2015</v>
          </cell>
          <cell r="E52">
            <v>37</v>
          </cell>
          <cell r="F52">
            <v>7562</v>
          </cell>
          <cell r="H52">
            <v>0</v>
          </cell>
        </row>
        <row r="53">
          <cell r="A53" t="str">
            <v>JAN 2015</v>
          </cell>
          <cell r="E53">
            <v>6679</v>
          </cell>
          <cell r="F53">
            <v>493816</v>
          </cell>
          <cell r="H53">
            <v>1111.21</v>
          </cell>
        </row>
        <row r="54">
          <cell r="A54" t="str">
            <v>JAN 2015</v>
          </cell>
          <cell r="E54">
            <v>9634</v>
          </cell>
          <cell r="F54">
            <v>1136788</v>
          </cell>
          <cell r="H54">
            <v>1130.8600000000001</v>
          </cell>
        </row>
        <row r="55">
          <cell r="A55" t="str">
            <v>JAN 2015</v>
          </cell>
          <cell r="E55">
            <v>5608</v>
          </cell>
          <cell r="F55">
            <v>1090407</v>
          </cell>
          <cell r="H55">
            <v>2844.58</v>
          </cell>
        </row>
        <row r="56">
          <cell r="A56" t="str">
            <v>JAN 2015</v>
          </cell>
          <cell r="E56">
            <v>417</v>
          </cell>
          <cell r="F56">
            <v>31824</v>
          </cell>
          <cell r="H56">
            <v>209.96</v>
          </cell>
        </row>
        <row r="57">
          <cell r="A57" t="str">
            <v>JAN 2015</v>
          </cell>
          <cell r="E57">
            <v>13291</v>
          </cell>
          <cell r="F57">
            <v>2660570</v>
          </cell>
          <cell r="H57">
            <v>7782.56</v>
          </cell>
        </row>
        <row r="58">
          <cell r="A58" t="str">
            <v>JAN 2015</v>
          </cell>
          <cell r="E58">
            <v>3468</v>
          </cell>
          <cell r="F58">
            <v>171153</v>
          </cell>
          <cell r="H58">
            <v>1651.0100000000002</v>
          </cell>
        </row>
        <row r="59">
          <cell r="A59" t="str">
            <v>JAN 2015</v>
          </cell>
          <cell r="E59">
            <v>5</v>
          </cell>
          <cell r="F59">
            <v>439</v>
          </cell>
          <cell r="H59">
            <v>0</v>
          </cell>
        </row>
        <row r="60">
          <cell r="A60" t="str">
            <v>JAN 2015</v>
          </cell>
          <cell r="E60">
            <v>26</v>
          </cell>
          <cell r="F60">
            <v>1683</v>
          </cell>
          <cell r="H60">
            <v>2.06</v>
          </cell>
        </row>
        <row r="61">
          <cell r="A61" t="str">
            <v>JAN 2015</v>
          </cell>
          <cell r="E61">
            <v>2</v>
          </cell>
          <cell r="F61">
            <v>132</v>
          </cell>
          <cell r="H61">
            <v>0</v>
          </cell>
        </row>
        <row r="62">
          <cell r="A62" t="str">
            <v>JAN 2015</v>
          </cell>
          <cell r="E62">
            <v>506</v>
          </cell>
          <cell r="F62">
            <v>75055</v>
          </cell>
          <cell r="H62">
            <v>80.22</v>
          </cell>
        </row>
        <row r="63">
          <cell r="A63" t="str">
            <v>JAN 2015</v>
          </cell>
          <cell r="E63">
            <v>54</v>
          </cell>
          <cell r="F63">
            <v>8128</v>
          </cell>
          <cell r="H63">
            <v>26.740000000000002</v>
          </cell>
        </row>
        <row r="64">
          <cell r="A64" t="str">
            <v>JAN 2015</v>
          </cell>
          <cell r="E64">
            <v>2</v>
          </cell>
          <cell r="F64">
            <v>301</v>
          </cell>
          <cell r="H64">
            <v>0</v>
          </cell>
        </row>
        <row r="65">
          <cell r="A65" t="str">
            <v>JAN 2015</v>
          </cell>
          <cell r="E65">
            <v>471</v>
          </cell>
          <cell r="F65">
            <v>208522</v>
          </cell>
          <cell r="H65">
            <v>138.91</v>
          </cell>
        </row>
        <row r="66">
          <cell r="A66" t="str">
            <v>JAN 2015</v>
          </cell>
          <cell r="E66">
            <v>61</v>
          </cell>
          <cell r="F66">
            <v>28779</v>
          </cell>
          <cell r="H66">
            <v>33.93</v>
          </cell>
        </row>
        <row r="67">
          <cell r="A67" t="str">
            <v>JAN 2015</v>
          </cell>
          <cell r="E67">
            <v>0</v>
          </cell>
          <cell r="F67">
            <v>0</v>
          </cell>
          <cell r="H67">
            <v>0</v>
          </cell>
        </row>
        <row r="68">
          <cell r="A68" t="str">
            <v>JAN 2015</v>
          </cell>
          <cell r="E68">
            <v>20</v>
          </cell>
          <cell r="F68">
            <v>1346</v>
          </cell>
          <cell r="H68">
            <v>0</v>
          </cell>
        </row>
        <row r="69">
          <cell r="A69" t="str">
            <v>JAN 2015</v>
          </cell>
          <cell r="E69">
            <v>4</v>
          </cell>
          <cell r="F69">
            <v>616</v>
          </cell>
          <cell r="H69">
            <v>0</v>
          </cell>
        </row>
        <row r="70">
          <cell r="A70" t="str">
            <v>JAN 2015</v>
          </cell>
          <cell r="E70">
            <v>52</v>
          </cell>
          <cell r="F70">
            <v>7650</v>
          </cell>
          <cell r="H70">
            <v>0</v>
          </cell>
        </row>
        <row r="71">
          <cell r="A71" t="str">
            <v>JAN 2015</v>
          </cell>
          <cell r="E71">
            <v>2</v>
          </cell>
          <cell r="F71">
            <v>947</v>
          </cell>
          <cell r="H71">
            <v>0</v>
          </cell>
        </row>
        <row r="72">
          <cell r="A72" t="str">
            <v>JAN 2015</v>
          </cell>
          <cell r="E72">
            <v>13</v>
          </cell>
          <cell r="F72">
            <v>6180</v>
          </cell>
          <cell r="H72">
            <v>0</v>
          </cell>
        </row>
        <row r="74">
          <cell r="A74" t="str">
            <v>FEB 2015</v>
          </cell>
          <cell r="E74">
            <v>76</v>
          </cell>
          <cell r="F74">
            <v>3447</v>
          </cell>
          <cell r="H74">
            <v>35.020000000000003</v>
          </cell>
        </row>
        <row r="75">
          <cell r="A75" t="str">
            <v>FEB 2015</v>
          </cell>
          <cell r="E75">
            <v>2161</v>
          </cell>
          <cell r="F75">
            <v>238482</v>
          </cell>
          <cell r="H75">
            <v>480.66</v>
          </cell>
        </row>
        <row r="76">
          <cell r="A76" t="str">
            <v>FEB 2015</v>
          </cell>
          <cell r="E76">
            <v>1232</v>
          </cell>
          <cell r="F76">
            <v>211177</v>
          </cell>
          <cell r="H76">
            <v>712.22</v>
          </cell>
        </row>
        <row r="77">
          <cell r="A77" t="str">
            <v>FEB 2015</v>
          </cell>
          <cell r="E77">
            <v>48</v>
          </cell>
          <cell r="F77">
            <v>2357</v>
          </cell>
          <cell r="H77">
            <v>0</v>
          </cell>
        </row>
        <row r="78">
          <cell r="A78" t="str">
            <v>FEB 2015</v>
          </cell>
          <cell r="E78">
            <v>707</v>
          </cell>
          <cell r="F78">
            <v>124182</v>
          </cell>
          <cell r="H78">
            <v>546.42999999999995</v>
          </cell>
        </row>
        <row r="79">
          <cell r="A79" t="str">
            <v>FEB 2015</v>
          </cell>
          <cell r="E79">
            <v>1237</v>
          </cell>
          <cell r="F79">
            <v>95910</v>
          </cell>
          <cell r="H79">
            <v>0</v>
          </cell>
        </row>
        <row r="80">
          <cell r="A80" t="str">
            <v>FEB 2015</v>
          </cell>
          <cell r="E80">
            <v>40</v>
          </cell>
          <cell r="F80">
            <v>16869</v>
          </cell>
          <cell r="H80">
            <v>47.38</v>
          </cell>
        </row>
        <row r="81">
          <cell r="A81" t="str">
            <v>FEB 2015</v>
          </cell>
          <cell r="E81">
            <v>324</v>
          </cell>
          <cell r="F81">
            <v>135396</v>
          </cell>
          <cell r="H81">
            <v>189.52</v>
          </cell>
        </row>
        <row r="82">
          <cell r="A82" t="str">
            <v>FEB 2015</v>
          </cell>
          <cell r="E82">
            <v>3035</v>
          </cell>
          <cell r="F82">
            <v>241298</v>
          </cell>
          <cell r="H82">
            <v>1451.81</v>
          </cell>
        </row>
        <row r="83">
          <cell r="A83" t="str">
            <v>FEB 2015</v>
          </cell>
          <cell r="E83">
            <v>1061</v>
          </cell>
          <cell r="F83">
            <v>122124</v>
          </cell>
          <cell r="H83">
            <v>0</v>
          </cell>
        </row>
        <row r="84">
          <cell r="A84" t="str">
            <v>FEB 2015</v>
          </cell>
          <cell r="E84">
            <v>1854</v>
          </cell>
          <cell r="F84">
            <v>344046</v>
          </cell>
          <cell r="H84">
            <v>2.06</v>
          </cell>
        </row>
        <row r="85">
          <cell r="A85" t="str">
            <v>FEB 2015</v>
          </cell>
          <cell r="E85">
            <v>16799</v>
          </cell>
          <cell r="F85">
            <v>909823</v>
          </cell>
          <cell r="H85">
            <v>13.370000000000001</v>
          </cell>
        </row>
        <row r="86">
          <cell r="A86" t="str">
            <v>FEB 2015</v>
          </cell>
          <cell r="E86">
            <v>471</v>
          </cell>
          <cell r="F86">
            <v>36353</v>
          </cell>
          <cell r="H86">
            <v>0</v>
          </cell>
        </row>
        <row r="87">
          <cell r="A87" t="str">
            <v>FEB 2015</v>
          </cell>
          <cell r="E87">
            <v>1324</v>
          </cell>
          <cell r="F87">
            <v>54023</v>
          </cell>
          <cell r="H87">
            <v>0</v>
          </cell>
        </row>
        <row r="88">
          <cell r="A88" t="str">
            <v>FEB 2015</v>
          </cell>
          <cell r="E88">
            <v>2064</v>
          </cell>
          <cell r="F88">
            <v>154193</v>
          </cell>
          <cell r="H88">
            <v>59.120000000000005</v>
          </cell>
        </row>
        <row r="89">
          <cell r="A89" t="str">
            <v>FEB 2015</v>
          </cell>
          <cell r="E89">
            <v>15</v>
          </cell>
          <cell r="F89">
            <v>6389</v>
          </cell>
          <cell r="H89">
            <v>0</v>
          </cell>
        </row>
        <row r="90">
          <cell r="A90" t="str">
            <v>FEB 2015</v>
          </cell>
          <cell r="E90">
            <v>9</v>
          </cell>
          <cell r="F90">
            <v>3873</v>
          </cell>
          <cell r="H90">
            <v>0</v>
          </cell>
        </row>
        <row r="91">
          <cell r="A91" t="str">
            <v>FEB 2015</v>
          </cell>
          <cell r="E91">
            <v>46</v>
          </cell>
          <cell r="F91">
            <v>1935</v>
          </cell>
          <cell r="H91">
            <v>735.06000000000006</v>
          </cell>
        </row>
        <row r="92">
          <cell r="A92" t="str">
            <v>FEB 2015</v>
          </cell>
          <cell r="E92">
            <v>209</v>
          </cell>
          <cell r="F92">
            <v>11234</v>
          </cell>
          <cell r="H92">
            <v>3184.26</v>
          </cell>
        </row>
        <row r="93">
          <cell r="A93" t="str">
            <v>FEB 2015</v>
          </cell>
          <cell r="E93">
            <v>106</v>
          </cell>
          <cell r="F93">
            <v>4442</v>
          </cell>
          <cell r="H93">
            <v>989.6099999999999</v>
          </cell>
        </row>
        <row r="94">
          <cell r="A94" t="str">
            <v>FEB 2015</v>
          </cell>
          <cell r="E94">
            <v>82</v>
          </cell>
          <cell r="F94">
            <v>4314</v>
          </cell>
          <cell r="H94">
            <v>1287.7700000000002</v>
          </cell>
        </row>
        <row r="95">
          <cell r="A95" t="str">
            <v>FEB 2015</v>
          </cell>
          <cell r="E95">
            <v>263</v>
          </cell>
          <cell r="F95">
            <v>29066</v>
          </cell>
          <cell r="H95">
            <v>0</v>
          </cell>
        </row>
        <row r="96">
          <cell r="A96" t="str">
            <v>FEB 2015</v>
          </cell>
          <cell r="E96">
            <v>35</v>
          </cell>
          <cell r="F96">
            <v>5852</v>
          </cell>
          <cell r="H96">
            <v>0</v>
          </cell>
        </row>
        <row r="97">
          <cell r="A97" t="str">
            <v>FEB 2015</v>
          </cell>
          <cell r="E97">
            <v>23</v>
          </cell>
          <cell r="F97">
            <v>1729</v>
          </cell>
          <cell r="H97">
            <v>0</v>
          </cell>
        </row>
        <row r="98">
          <cell r="A98" t="str">
            <v>FEB 2015</v>
          </cell>
          <cell r="E98">
            <v>0</v>
          </cell>
          <cell r="F98">
            <v>0</v>
          </cell>
          <cell r="H98">
            <v>0</v>
          </cell>
        </row>
        <row r="99">
          <cell r="A99" t="str">
            <v>FEB 2015</v>
          </cell>
          <cell r="E99">
            <v>31</v>
          </cell>
          <cell r="F99">
            <v>3329</v>
          </cell>
          <cell r="H99">
            <v>0</v>
          </cell>
        </row>
        <row r="100">
          <cell r="A100" t="str">
            <v>FEB 2015</v>
          </cell>
          <cell r="E100">
            <v>17</v>
          </cell>
          <cell r="F100">
            <v>609</v>
          </cell>
          <cell r="H100">
            <v>0</v>
          </cell>
        </row>
        <row r="101">
          <cell r="A101" t="str">
            <v>FEB 2015</v>
          </cell>
          <cell r="E101">
            <v>58</v>
          </cell>
          <cell r="F101">
            <v>1060</v>
          </cell>
          <cell r="H101">
            <v>53.4</v>
          </cell>
        </row>
        <row r="102">
          <cell r="A102" t="str">
            <v>FEB 2015</v>
          </cell>
          <cell r="E102">
            <v>4</v>
          </cell>
          <cell r="F102">
            <v>148</v>
          </cell>
          <cell r="H102">
            <v>0</v>
          </cell>
        </row>
        <row r="103">
          <cell r="A103" t="str">
            <v>FEB 2015</v>
          </cell>
          <cell r="E103">
            <v>205</v>
          </cell>
          <cell r="F103">
            <v>6356</v>
          </cell>
          <cell r="H103">
            <v>0</v>
          </cell>
        </row>
        <row r="104">
          <cell r="A104" t="str">
            <v>FEB 2015</v>
          </cell>
          <cell r="E104">
            <v>2340</v>
          </cell>
          <cell r="F104">
            <v>104121</v>
          </cell>
          <cell r="H104">
            <v>11.31</v>
          </cell>
        </row>
        <row r="105">
          <cell r="A105" t="str">
            <v>FEB 2015</v>
          </cell>
          <cell r="E105">
            <v>39</v>
          </cell>
          <cell r="F105">
            <v>1199</v>
          </cell>
          <cell r="H105">
            <v>0</v>
          </cell>
        </row>
        <row r="106">
          <cell r="A106" t="str">
            <v>FEB 2015</v>
          </cell>
          <cell r="E106">
            <v>1867</v>
          </cell>
          <cell r="F106">
            <v>81933</v>
          </cell>
          <cell r="H106">
            <v>19.55</v>
          </cell>
        </row>
        <row r="107">
          <cell r="A107" t="str">
            <v>FEB 2015</v>
          </cell>
          <cell r="E107">
            <v>41</v>
          </cell>
          <cell r="F107">
            <v>1758</v>
          </cell>
          <cell r="H107">
            <v>0</v>
          </cell>
        </row>
        <row r="108">
          <cell r="A108" t="str">
            <v>FEB 2015</v>
          </cell>
          <cell r="E108">
            <v>119</v>
          </cell>
          <cell r="F108">
            <v>8403</v>
          </cell>
          <cell r="H108">
            <v>0</v>
          </cell>
        </row>
        <row r="109">
          <cell r="A109" t="str">
            <v>FEB 2015</v>
          </cell>
          <cell r="E109">
            <v>55</v>
          </cell>
          <cell r="F109">
            <v>3749</v>
          </cell>
          <cell r="H109">
            <v>0</v>
          </cell>
        </row>
        <row r="110">
          <cell r="A110" t="str">
            <v>FEB 2015</v>
          </cell>
          <cell r="E110">
            <v>184</v>
          </cell>
          <cell r="F110">
            <v>20021</v>
          </cell>
          <cell r="H110">
            <v>0</v>
          </cell>
        </row>
        <row r="111">
          <cell r="A111" t="str">
            <v>FEB 2015</v>
          </cell>
          <cell r="E111">
            <v>416</v>
          </cell>
          <cell r="F111">
            <v>74058</v>
          </cell>
          <cell r="H111">
            <v>0</v>
          </cell>
        </row>
        <row r="112">
          <cell r="A112" t="str">
            <v>FEB 2015</v>
          </cell>
          <cell r="E112">
            <v>20</v>
          </cell>
          <cell r="F112">
            <v>1354</v>
          </cell>
          <cell r="H112">
            <v>0</v>
          </cell>
        </row>
        <row r="113">
          <cell r="A113" t="str">
            <v>FEB 2015</v>
          </cell>
          <cell r="E113">
            <v>137</v>
          </cell>
          <cell r="F113">
            <v>14746</v>
          </cell>
          <cell r="H113">
            <v>0</v>
          </cell>
        </row>
        <row r="114">
          <cell r="A114" t="str">
            <v>FEB 2015</v>
          </cell>
          <cell r="E114">
            <v>27</v>
          </cell>
          <cell r="F114">
            <v>4747</v>
          </cell>
          <cell r="H114">
            <v>0</v>
          </cell>
        </row>
        <row r="115">
          <cell r="A115" t="str">
            <v>FEB 2015</v>
          </cell>
          <cell r="E115">
            <v>40</v>
          </cell>
          <cell r="F115">
            <v>1236</v>
          </cell>
          <cell r="H115">
            <v>21.36</v>
          </cell>
        </row>
        <row r="116">
          <cell r="A116" t="str">
            <v>FEB 2015</v>
          </cell>
          <cell r="E116">
            <v>53</v>
          </cell>
          <cell r="F116">
            <v>1639</v>
          </cell>
          <cell r="H116">
            <v>50.86</v>
          </cell>
        </row>
        <row r="117">
          <cell r="A117" t="str">
            <v>FEB 2015</v>
          </cell>
          <cell r="E117">
            <v>260</v>
          </cell>
          <cell r="F117">
            <v>11368</v>
          </cell>
          <cell r="H117">
            <v>266.27000000000004</v>
          </cell>
        </row>
        <row r="118">
          <cell r="A118" t="str">
            <v>FEB 2015</v>
          </cell>
          <cell r="E118">
            <v>218</v>
          </cell>
          <cell r="F118">
            <v>9526</v>
          </cell>
          <cell r="H118">
            <v>639.13</v>
          </cell>
        </row>
        <row r="119">
          <cell r="A119" t="str">
            <v>FEB 2015</v>
          </cell>
          <cell r="E119">
            <v>13</v>
          </cell>
          <cell r="F119">
            <v>387</v>
          </cell>
          <cell r="H119">
            <v>0</v>
          </cell>
        </row>
        <row r="120">
          <cell r="A120" t="str">
            <v>FEB 2015</v>
          </cell>
          <cell r="E120">
            <v>45</v>
          </cell>
          <cell r="F120">
            <v>1393</v>
          </cell>
          <cell r="H120">
            <v>165.98</v>
          </cell>
        </row>
        <row r="121">
          <cell r="A121" t="str">
            <v>FEB 2015</v>
          </cell>
          <cell r="E121">
            <v>10</v>
          </cell>
          <cell r="F121">
            <v>439</v>
          </cell>
          <cell r="H121">
            <v>3.47</v>
          </cell>
        </row>
        <row r="122">
          <cell r="A122" t="str">
            <v>FEB 2015</v>
          </cell>
          <cell r="E122">
            <v>204</v>
          </cell>
          <cell r="F122">
            <v>8653</v>
          </cell>
          <cell r="H122">
            <v>932.68999999999994</v>
          </cell>
        </row>
        <row r="123">
          <cell r="A123" t="str">
            <v>FEB 2015</v>
          </cell>
          <cell r="E123">
            <v>0</v>
          </cell>
          <cell r="F123">
            <v>0</v>
          </cell>
          <cell r="H123">
            <v>0</v>
          </cell>
        </row>
        <row r="124">
          <cell r="A124" t="str">
            <v>FEB 2015</v>
          </cell>
          <cell r="E124">
            <v>2</v>
          </cell>
          <cell r="F124">
            <v>216</v>
          </cell>
          <cell r="H124">
            <v>0</v>
          </cell>
        </row>
        <row r="125">
          <cell r="A125" t="str">
            <v>FEB 2015</v>
          </cell>
          <cell r="E125">
            <v>35</v>
          </cell>
          <cell r="F125">
            <v>6183</v>
          </cell>
          <cell r="H125">
            <v>0</v>
          </cell>
        </row>
        <row r="126">
          <cell r="A126" t="str">
            <v>FEB 2015</v>
          </cell>
          <cell r="E126">
            <v>0</v>
          </cell>
          <cell r="F126">
            <v>0</v>
          </cell>
          <cell r="H126">
            <v>0</v>
          </cell>
        </row>
        <row r="127">
          <cell r="A127" t="str">
            <v>FEB 2015</v>
          </cell>
          <cell r="E127">
            <v>0</v>
          </cell>
          <cell r="F127">
            <v>0</v>
          </cell>
          <cell r="H127">
            <v>0</v>
          </cell>
        </row>
        <row r="128">
          <cell r="A128" t="str">
            <v>FEB 2015</v>
          </cell>
          <cell r="E128">
            <v>3704</v>
          </cell>
          <cell r="F128">
            <v>251687</v>
          </cell>
          <cell r="H128">
            <v>1048.76</v>
          </cell>
        </row>
        <row r="129">
          <cell r="A129" t="str">
            <v>FEB 2015</v>
          </cell>
          <cell r="E129">
            <v>3204</v>
          </cell>
          <cell r="F129">
            <v>348806</v>
          </cell>
          <cell r="H129">
            <v>1125.3900000000001</v>
          </cell>
        </row>
        <row r="130">
          <cell r="A130" t="str">
            <v>FEB 2015</v>
          </cell>
          <cell r="E130">
            <v>3535</v>
          </cell>
          <cell r="F130">
            <v>624045</v>
          </cell>
          <cell r="H130">
            <v>2727.16</v>
          </cell>
        </row>
        <row r="131">
          <cell r="A131" t="str">
            <v>FEB 2015</v>
          </cell>
          <cell r="E131">
            <v>401</v>
          </cell>
          <cell r="F131">
            <v>27509</v>
          </cell>
          <cell r="H131">
            <v>201.72</v>
          </cell>
        </row>
        <row r="132">
          <cell r="A132" t="str">
            <v>FEB 2015</v>
          </cell>
          <cell r="E132">
            <v>12791</v>
          </cell>
          <cell r="F132">
            <v>2269297</v>
          </cell>
          <cell r="H132">
            <v>7470.4</v>
          </cell>
        </row>
        <row r="133">
          <cell r="A133" t="str">
            <v>FEB 2015</v>
          </cell>
          <cell r="E133">
            <v>3377</v>
          </cell>
          <cell r="F133">
            <v>147961</v>
          </cell>
          <cell r="H133">
            <v>1598.1200000000001</v>
          </cell>
        </row>
        <row r="134">
          <cell r="A134" t="str">
            <v>FEB 2015</v>
          </cell>
          <cell r="E134">
            <v>4</v>
          </cell>
          <cell r="F134">
            <v>309</v>
          </cell>
          <cell r="H134">
            <v>0</v>
          </cell>
        </row>
        <row r="135">
          <cell r="A135" t="str">
            <v>FEB 2015</v>
          </cell>
          <cell r="E135">
            <v>30</v>
          </cell>
          <cell r="F135">
            <v>1728</v>
          </cell>
          <cell r="H135">
            <v>6.18</v>
          </cell>
        </row>
        <row r="136">
          <cell r="A136" t="str">
            <v>FEB 2015</v>
          </cell>
          <cell r="E136">
            <v>2</v>
          </cell>
          <cell r="F136">
            <v>113</v>
          </cell>
          <cell r="H136">
            <v>0</v>
          </cell>
        </row>
        <row r="137">
          <cell r="A137" t="str">
            <v>FEB 2015</v>
          </cell>
          <cell r="E137">
            <v>506</v>
          </cell>
          <cell r="F137">
            <v>68107</v>
          </cell>
          <cell r="H137">
            <v>80.22</v>
          </cell>
        </row>
        <row r="138">
          <cell r="A138" t="str">
            <v>FEB 2015</v>
          </cell>
          <cell r="E138">
            <v>54</v>
          </cell>
          <cell r="F138">
            <v>7070</v>
          </cell>
          <cell r="H138">
            <v>26.740000000000002</v>
          </cell>
        </row>
        <row r="139">
          <cell r="A139" t="str">
            <v>FEB 2015</v>
          </cell>
          <cell r="E139">
            <v>2</v>
          </cell>
          <cell r="F139">
            <v>268</v>
          </cell>
          <cell r="H139">
            <v>0</v>
          </cell>
        </row>
        <row r="140">
          <cell r="A140" t="str">
            <v>FEB 2015</v>
          </cell>
          <cell r="E140">
            <v>470</v>
          </cell>
          <cell r="F140">
            <v>183523</v>
          </cell>
          <cell r="H140">
            <v>131.63999999999999</v>
          </cell>
        </row>
        <row r="141">
          <cell r="A141" t="str">
            <v>FEB 2015</v>
          </cell>
          <cell r="E141">
            <v>59</v>
          </cell>
          <cell r="F141">
            <v>23813</v>
          </cell>
          <cell r="H141">
            <v>33.93</v>
          </cell>
        </row>
        <row r="142">
          <cell r="A142" t="str">
            <v>FEB 2015</v>
          </cell>
          <cell r="E142">
            <v>0</v>
          </cell>
          <cell r="F142">
            <v>0</v>
          </cell>
          <cell r="H142">
            <v>0</v>
          </cell>
        </row>
        <row r="143">
          <cell r="A143" t="str">
            <v>FEB 2015</v>
          </cell>
          <cell r="E143">
            <v>20</v>
          </cell>
          <cell r="F143">
            <v>1082</v>
          </cell>
          <cell r="H143">
            <v>0</v>
          </cell>
        </row>
        <row r="144">
          <cell r="A144" t="str">
            <v>FEB 2015</v>
          </cell>
          <cell r="E144">
            <v>4</v>
          </cell>
          <cell r="F144">
            <v>529</v>
          </cell>
          <cell r="H144">
            <v>0</v>
          </cell>
        </row>
        <row r="145">
          <cell r="A145" t="str">
            <v>FEB 2015</v>
          </cell>
          <cell r="E145">
            <v>52</v>
          </cell>
          <cell r="F145">
            <v>6977</v>
          </cell>
          <cell r="H145">
            <v>0</v>
          </cell>
        </row>
        <row r="146">
          <cell r="A146" t="str">
            <v>FEB 2015</v>
          </cell>
          <cell r="E146">
            <v>2</v>
          </cell>
          <cell r="F146">
            <v>802</v>
          </cell>
          <cell r="H146">
            <v>0</v>
          </cell>
        </row>
        <row r="147">
          <cell r="A147" t="str">
            <v>FEB 2015</v>
          </cell>
          <cell r="E147">
            <v>13</v>
          </cell>
          <cell r="F147">
            <v>5199</v>
          </cell>
          <cell r="H147">
            <v>0</v>
          </cell>
        </row>
        <row r="148">
          <cell r="A148" t="str">
            <v>FEB 2015</v>
          </cell>
        </row>
        <row r="149">
          <cell r="A149" t="str">
            <v>MAR 2015</v>
          </cell>
          <cell r="E149">
            <v>76</v>
          </cell>
          <cell r="F149">
            <v>3212</v>
          </cell>
          <cell r="H149">
            <v>35.020000000000003</v>
          </cell>
        </row>
        <row r="150">
          <cell r="A150" t="str">
            <v>MAR 2015</v>
          </cell>
          <cell r="E150">
            <v>4944</v>
          </cell>
          <cell r="F150">
            <v>522219</v>
          </cell>
          <cell r="H150">
            <v>496.12</v>
          </cell>
        </row>
        <row r="151">
          <cell r="A151" t="str">
            <v>MAR 2015</v>
          </cell>
          <cell r="E151">
            <v>5964</v>
          </cell>
          <cell r="F151">
            <v>970890</v>
          </cell>
          <cell r="H151">
            <v>763.41</v>
          </cell>
        </row>
        <row r="152">
          <cell r="A152" t="str">
            <v>MAR 2015</v>
          </cell>
          <cell r="E152">
            <v>73</v>
          </cell>
          <cell r="F152">
            <v>3145</v>
          </cell>
          <cell r="H152">
            <v>0</v>
          </cell>
        </row>
        <row r="153">
          <cell r="A153" t="str">
            <v>MAR 2015</v>
          </cell>
          <cell r="E153">
            <v>757</v>
          </cell>
          <cell r="F153">
            <v>124283</v>
          </cell>
          <cell r="H153">
            <v>558.79000000000008</v>
          </cell>
        </row>
        <row r="154">
          <cell r="A154" t="str">
            <v>MAR 2015</v>
          </cell>
          <cell r="E154">
            <v>1534</v>
          </cell>
          <cell r="F154">
            <v>111740</v>
          </cell>
          <cell r="H154">
            <v>0</v>
          </cell>
        </row>
        <row r="155">
          <cell r="A155" t="str">
            <v>MAR 2015</v>
          </cell>
          <cell r="E155">
            <v>43</v>
          </cell>
          <cell r="F155">
            <v>16986</v>
          </cell>
          <cell r="H155">
            <v>51.5</v>
          </cell>
        </row>
        <row r="156">
          <cell r="A156" t="str">
            <v>MAR 2015</v>
          </cell>
          <cell r="E156">
            <v>353</v>
          </cell>
          <cell r="F156">
            <v>137598</v>
          </cell>
          <cell r="H156">
            <v>201.88</v>
          </cell>
        </row>
        <row r="157">
          <cell r="A157" t="str">
            <v>MAR 2015</v>
          </cell>
          <cell r="E157">
            <v>4665</v>
          </cell>
          <cell r="F157">
            <v>346181</v>
          </cell>
          <cell r="H157">
            <v>1526.74</v>
          </cell>
        </row>
        <row r="158">
          <cell r="A158" t="str">
            <v>MAR 2015</v>
          </cell>
          <cell r="E158">
            <v>3076</v>
          </cell>
          <cell r="F158">
            <v>337781</v>
          </cell>
          <cell r="H158">
            <v>0</v>
          </cell>
        </row>
        <row r="159">
          <cell r="A159" t="str">
            <v>MAR 2015</v>
          </cell>
          <cell r="E159">
            <v>2768</v>
          </cell>
          <cell r="F159">
            <v>481712</v>
          </cell>
          <cell r="H159">
            <v>2.06</v>
          </cell>
        </row>
        <row r="160">
          <cell r="A160" t="str">
            <v>MAR 2015</v>
          </cell>
          <cell r="E160">
            <v>17487</v>
          </cell>
          <cell r="F160">
            <v>885485</v>
          </cell>
          <cell r="H160">
            <v>13.370000000000001</v>
          </cell>
        </row>
        <row r="161">
          <cell r="A161" t="str">
            <v>MAR 2015</v>
          </cell>
          <cell r="E161">
            <v>583</v>
          </cell>
          <cell r="F161">
            <v>42193</v>
          </cell>
          <cell r="H161">
            <v>0</v>
          </cell>
        </row>
        <row r="162">
          <cell r="A162" t="str">
            <v>MAR 2015</v>
          </cell>
          <cell r="E162">
            <v>1361</v>
          </cell>
          <cell r="F162">
            <v>52227</v>
          </cell>
          <cell r="H162">
            <v>0</v>
          </cell>
        </row>
        <row r="163">
          <cell r="A163" t="str">
            <v>MAR 2015</v>
          </cell>
          <cell r="E163">
            <v>2617</v>
          </cell>
          <cell r="F163">
            <v>181434</v>
          </cell>
          <cell r="H163">
            <v>59.120000000000005</v>
          </cell>
        </row>
        <row r="164">
          <cell r="A164" t="str">
            <v>MAR 2015</v>
          </cell>
          <cell r="E164">
            <v>19</v>
          </cell>
          <cell r="F164">
            <v>7472</v>
          </cell>
          <cell r="H164">
            <v>0</v>
          </cell>
        </row>
        <row r="165">
          <cell r="A165" t="str">
            <v>MAR 2015</v>
          </cell>
          <cell r="E165">
            <v>13</v>
          </cell>
          <cell r="F165">
            <v>5053</v>
          </cell>
          <cell r="H165">
            <v>0</v>
          </cell>
        </row>
        <row r="166">
          <cell r="A166" t="str">
            <v>MAR 2015</v>
          </cell>
          <cell r="E166">
            <v>46</v>
          </cell>
          <cell r="F166">
            <v>1787</v>
          </cell>
          <cell r="H166">
            <v>735.06000000000006</v>
          </cell>
        </row>
        <row r="167">
          <cell r="A167" t="str">
            <v>MAR 2015</v>
          </cell>
          <cell r="E167">
            <v>281</v>
          </cell>
          <cell r="F167">
            <v>14268</v>
          </cell>
          <cell r="H167">
            <v>4369.38</v>
          </cell>
        </row>
        <row r="168">
          <cell r="A168" t="str">
            <v>MAR 2015</v>
          </cell>
          <cell r="E168">
            <v>106</v>
          </cell>
          <cell r="F168">
            <v>4045</v>
          </cell>
          <cell r="H168">
            <v>989.6099999999999</v>
          </cell>
        </row>
        <row r="169">
          <cell r="A169" t="str">
            <v>MAR 2015</v>
          </cell>
          <cell r="E169">
            <v>82</v>
          </cell>
          <cell r="F169">
            <v>3970</v>
          </cell>
          <cell r="H169">
            <v>1287.7700000000002</v>
          </cell>
        </row>
        <row r="170">
          <cell r="A170" t="str">
            <v>MAR 2015</v>
          </cell>
          <cell r="E170">
            <v>733</v>
          </cell>
          <cell r="F170">
            <v>76815</v>
          </cell>
          <cell r="H170">
            <v>0</v>
          </cell>
        </row>
        <row r="171">
          <cell r="A171" t="str">
            <v>MAR 2015</v>
          </cell>
          <cell r="E171">
            <v>941</v>
          </cell>
          <cell r="F171">
            <v>153230</v>
          </cell>
          <cell r="H171">
            <v>0</v>
          </cell>
        </row>
        <row r="172">
          <cell r="A172" t="str">
            <v>MAR 2015</v>
          </cell>
          <cell r="E172">
            <v>80</v>
          </cell>
          <cell r="F172">
            <v>5821</v>
          </cell>
          <cell r="H172">
            <v>0</v>
          </cell>
        </row>
        <row r="173">
          <cell r="A173" t="str">
            <v>MAR 2015</v>
          </cell>
          <cell r="E173">
            <v>0</v>
          </cell>
          <cell r="F173">
            <v>0</v>
          </cell>
          <cell r="H173">
            <v>0</v>
          </cell>
        </row>
        <row r="174">
          <cell r="A174" t="str">
            <v>MAR 2015</v>
          </cell>
          <cell r="E174">
            <v>47</v>
          </cell>
          <cell r="F174">
            <v>4931</v>
          </cell>
          <cell r="H174">
            <v>0</v>
          </cell>
        </row>
        <row r="175">
          <cell r="A175" t="str">
            <v>MAR 2015</v>
          </cell>
          <cell r="E175">
            <v>17</v>
          </cell>
          <cell r="F175">
            <v>592</v>
          </cell>
          <cell r="H175">
            <v>0</v>
          </cell>
        </row>
        <row r="176">
          <cell r="A176" t="str">
            <v>MAR 2015</v>
          </cell>
          <cell r="E176">
            <v>49</v>
          </cell>
          <cell r="F176">
            <v>903</v>
          </cell>
          <cell r="H176">
            <v>53.4</v>
          </cell>
        </row>
        <row r="177">
          <cell r="A177" t="str">
            <v>MAR 2015</v>
          </cell>
          <cell r="E177">
            <v>8</v>
          </cell>
          <cell r="F177">
            <v>199</v>
          </cell>
          <cell r="H177">
            <v>0</v>
          </cell>
        </row>
        <row r="178">
          <cell r="A178" t="str">
            <v>MAR 2015</v>
          </cell>
          <cell r="E178">
            <v>232</v>
          </cell>
          <cell r="F178">
            <v>6968</v>
          </cell>
          <cell r="H178">
            <v>0</v>
          </cell>
        </row>
        <row r="179">
          <cell r="A179" t="str">
            <v>MAR 2015</v>
          </cell>
          <cell r="E179">
            <v>2373</v>
          </cell>
          <cell r="F179">
            <v>105058</v>
          </cell>
          <cell r="H179">
            <v>11.31</v>
          </cell>
        </row>
        <row r="180">
          <cell r="A180" t="str">
            <v>MAR 2015</v>
          </cell>
          <cell r="E180">
            <v>39</v>
          </cell>
          <cell r="F180">
            <v>1113</v>
          </cell>
          <cell r="H180">
            <v>0</v>
          </cell>
        </row>
        <row r="181">
          <cell r="A181" t="str">
            <v>MAR 2015</v>
          </cell>
          <cell r="E181">
            <v>1963</v>
          </cell>
          <cell r="F181">
            <v>80944</v>
          </cell>
          <cell r="H181">
            <v>19.55</v>
          </cell>
        </row>
        <row r="182">
          <cell r="A182" t="str">
            <v>MAR 2015</v>
          </cell>
          <cell r="E182">
            <v>41</v>
          </cell>
          <cell r="F182">
            <v>1650</v>
          </cell>
          <cell r="H182">
            <v>0</v>
          </cell>
        </row>
        <row r="183">
          <cell r="A183" t="str">
            <v>MAR 2015</v>
          </cell>
          <cell r="E183">
            <v>119</v>
          </cell>
          <cell r="F183">
            <v>7567</v>
          </cell>
          <cell r="H183">
            <v>0</v>
          </cell>
        </row>
        <row r="184">
          <cell r="A184" t="str">
            <v>MAR 2015</v>
          </cell>
          <cell r="E184">
            <v>58</v>
          </cell>
          <cell r="F184">
            <v>4048</v>
          </cell>
          <cell r="H184">
            <v>0</v>
          </cell>
        </row>
        <row r="185">
          <cell r="A185" t="str">
            <v>MAR 2015</v>
          </cell>
          <cell r="E185">
            <v>191</v>
          </cell>
          <cell r="F185">
            <v>19969</v>
          </cell>
          <cell r="H185">
            <v>0</v>
          </cell>
        </row>
        <row r="186">
          <cell r="A186" t="str">
            <v>MAR 2015</v>
          </cell>
          <cell r="E186">
            <v>460</v>
          </cell>
          <cell r="F186">
            <v>75336</v>
          </cell>
          <cell r="H186">
            <v>0</v>
          </cell>
        </row>
        <row r="187">
          <cell r="A187" t="str">
            <v>MAR 2015</v>
          </cell>
          <cell r="E187">
            <v>26</v>
          </cell>
          <cell r="F187">
            <v>1697</v>
          </cell>
          <cell r="H187">
            <v>0</v>
          </cell>
        </row>
        <row r="188">
          <cell r="A188" t="str">
            <v>MAR 2015</v>
          </cell>
          <cell r="E188">
            <v>901</v>
          </cell>
          <cell r="F188">
            <v>93542</v>
          </cell>
          <cell r="H188">
            <v>0</v>
          </cell>
        </row>
        <row r="189">
          <cell r="A189" t="str">
            <v>MAR 2015</v>
          </cell>
          <cell r="E189">
            <v>39</v>
          </cell>
          <cell r="F189">
            <v>6511</v>
          </cell>
          <cell r="H189">
            <v>0</v>
          </cell>
        </row>
        <row r="190">
          <cell r="A190" t="str">
            <v>MAR 2015</v>
          </cell>
          <cell r="E190">
            <v>40</v>
          </cell>
          <cell r="F190">
            <v>1180</v>
          </cell>
          <cell r="H190">
            <v>21.36</v>
          </cell>
        </row>
        <row r="191">
          <cell r="A191" t="str">
            <v>MAR 2015</v>
          </cell>
          <cell r="E191">
            <v>53</v>
          </cell>
          <cell r="F191">
            <v>1560</v>
          </cell>
          <cell r="H191">
            <v>50.86</v>
          </cell>
        </row>
        <row r="192">
          <cell r="A192" t="str">
            <v>MAR 2015</v>
          </cell>
          <cell r="E192">
            <v>270</v>
          </cell>
          <cell r="F192">
            <v>11161</v>
          </cell>
          <cell r="H192">
            <v>266.27000000000004</v>
          </cell>
        </row>
        <row r="193">
          <cell r="A193" t="str">
            <v>MAR 2015</v>
          </cell>
          <cell r="E193">
            <v>205</v>
          </cell>
          <cell r="F193">
            <v>8218</v>
          </cell>
          <cell r="H193">
            <v>639.13</v>
          </cell>
        </row>
        <row r="194">
          <cell r="A194" t="str">
            <v>MAR 2015</v>
          </cell>
          <cell r="E194">
            <v>13</v>
          </cell>
          <cell r="F194">
            <v>379</v>
          </cell>
          <cell r="H194">
            <v>0</v>
          </cell>
        </row>
        <row r="195">
          <cell r="A195" t="str">
            <v>MAR 2015</v>
          </cell>
          <cell r="E195">
            <v>45</v>
          </cell>
          <cell r="F195">
            <v>1356</v>
          </cell>
          <cell r="H195">
            <v>165.98</v>
          </cell>
        </row>
        <row r="196">
          <cell r="A196" t="str">
            <v>MAR 2015</v>
          </cell>
          <cell r="E196">
            <v>10</v>
          </cell>
          <cell r="F196">
            <v>443</v>
          </cell>
          <cell r="H196">
            <v>3.47</v>
          </cell>
        </row>
        <row r="197">
          <cell r="A197" t="str">
            <v>MAR 2015</v>
          </cell>
          <cell r="E197">
            <v>198</v>
          </cell>
          <cell r="F197">
            <v>7780</v>
          </cell>
          <cell r="H197">
            <v>932.68999999999994</v>
          </cell>
        </row>
        <row r="198">
          <cell r="A198" t="str">
            <v>MAR 2015</v>
          </cell>
          <cell r="E198">
            <v>0</v>
          </cell>
          <cell r="F198">
            <v>0</v>
          </cell>
          <cell r="H198">
            <v>0</v>
          </cell>
        </row>
        <row r="199">
          <cell r="A199" t="str">
            <v>MAR 2015</v>
          </cell>
          <cell r="E199">
            <v>2</v>
          </cell>
          <cell r="F199">
            <v>215</v>
          </cell>
          <cell r="H199">
            <v>0</v>
          </cell>
        </row>
        <row r="200">
          <cell r="A200" t="str">
            <v>MAR 2015</v>
          </cell>
          <cell r="E200">
            <v>45</v>
          </cell>
          <cell r="F200">
            <v>6517</v>
          </cell>
          <cell r="H200">
            <v>0</v>
          </cell>
        </row>
        <row r="201">
          <cell r="A201" t="str">
            <v>MAR 2015</v>
          </cell>
          <cell r="E201">
            <v>0</v>
          </cell>
          <cell r="F201">
            <v>0</v>
          </cell>
          <cell r="H201">
            <v>0</v>
          </cell>
        </row>
        <row r="202">
          <cell r="A202" t="str">
            <v>MAR 2015</v>
          </cell>
          <cell r="E202">
            <v>0</v>
          </cell>
          <cell r="F202">
            <v>0</v>
          </cell>
          <cell r="H202">
            <v>0</v>
          </cell>
        </row>
        <row r="203">
          <cell r="A203" t="str">
            <v>MAR 2015</v>
          </cell>
          <cell r="E203">
            <v>9695</v>
          </cell>
          <cell r="F203">
            <v>620968</v>
          </cell>
          <cell r="H203">
            <v>1168.79</v>
          </cell>
        </row>
        <row r="204">
          <cell r="A204" t="str">
            <v>MAR 2015</v>
          </cell>
          <cell r="E204">
            <v>16172</v>
          </cell>
          <cell r="F204">
            <v>1680552</v>
          </cell>
          <cell r="H204">
            <v>1145.19</v>
          </cell>
        </row>
        <row r="205">
          <cell r="A205" t="str">
            <v>MAR 2015</v>
          </cell>
          <cell r="E205">
            <v>7592</v>
          </cell>
          <cell r="F205">
            <v>1256096</v>
          </cell>
          <cell r="H205">
            <v>2897.88</v>
          </cell>
        </row>
        <row r="206">
          <cell r="A206" t="str">
            <v>MAR 2015</v>
          </cell>
          <cell r="E206">
            <v>426</v>
          </cell>
          <cell r="F206">
            <v>27211</v>
          </cell>
          <cell r="H206">
            <v>212.4</v>
          </cell>
        </row>
        <row r="207">
          <cell r="A207" t="str">
            <v>MAR 2015</v>
          </cell>
          <cell r="E207">
            <v>13491</v>
          </cell>
          <cell r="F207">
            <v>2243268</v>
          </cell>
          <cell r="H207">
            <v>7987.7300000000005</v>
          </cell>
        </row>
        <row r="208">
          <cell r="A208" t="str">
            <v>MAR 2015</v>
          </cell>
          <cell r="E208">
            <v>3589</v>
          </cell>
          <cell r="F208">
            <v>148573</v>
          </cell>
          <cell r="H208">
            <v>1698.6700000000003</v>
          </cell>
        </row>
        <row r="209">
          <cell r="A209" t="str">
            <v>MAR 2015</v>
          </cell>
          <cell r="E209">
            <v>6</v>
          </cell>
          <cell r="F209">
            <v>456</v>
          </cell>
          <cell r="H209">
            <v>0</v>
          </cell>
        </row>
        <row r="210">
          <cell r="A210" t="str">
            <v>MAR 2015</v>
          </cell>
          <cell r="E210">
            <v>30</v>
          </cell>
          <cell r="F210">
            <v>1571</v>
          </cell>
          <cell r="H210">
            <v>4.12</v>
          </cell>
        </row>
        <row r="211">
          <cell r="A211" t="str">
            <v>MAR 2015</v>
          </cell>
          <cell r="E211">
            <v>2</v>
          </cell>
          <cell r="F211">
            <v>110</v>
          </cell>
          <cell r="H211">
            <v>0</v>
          </cell>
        </row>
        <row r="212">
          <cell r="A212" t="str">
            <v>MAR 2015</v>
          </cell>
          <cell r="E212">
            <v>542</v>
          </cell>
          <cell r="F212">
            <v>69316</v>
          </cell>
          <cell r="H212">
            <v>80.22</v>
          </cell>
        </row>
        <row r="213">
          <cell r="A213" t="str">
            <v>MAR 2015</v>
          </cell>
          <cell r="E213">
            <v>52</v>
          </cell>
          <cell r="F213">
            <v>6543</v>
          </cell>
          <cell r="H213">
            <v>26.740000000000002</v>
          </cell>
        </row>
        <row r="214">
          <cell r="A214" t="str">
            <v>MAR 2015</v>
          </cell>
          <cell r="E214">
            <v>2</v>
          </cell>
          <cell r="F214">
            <v>233</v>
          </cell>
          <cell r="H214">
            <v>0</v>
          </cell>
        </row>
        <row r="215">
          <cell r="A215" t="str">
            <v>MAR 2015</v>
          </cell>
          <cell r="E215">
            <v>505</v>
          </cell>
          <cell r="F215">
            <v>197444</v>
          </cell>
          <cell r="H215">
            <v>139.88</v>
          </cell>
        </row>
        <row r="216">
          <cell r="A216" t="str">
            <v>MAR 2015</v>
          </cell>
          <cell r="E216">
            <v>63</v>
          </cell>
          <cell r="F216">
            <v>24218</v>
          </cell>
          <cell r="H216">
            <v>33.93</v>
          </cell>
        </row>
        <row r="217">
          <cell r="A217" t="str">
            <v>MAR 2015</v>
          </cell>
          <cell r="E217">
            <v>0</v>
          </cell>
          <cell r="F217">
            <v>0</v>
          </cell>
          <cell r="H217">
            <v>0</v>
          </cell>
        </row>
        <row r="218">
          <cell r="A218" t="str">
            <v>MAR 2015</v>
          </cell>
          <cell r="E218">
            <v>20</v>
          </cell>
          <cell r="F218">
            <v>988</v>
          </cell>
          <cell r="H218">
            <v>0</v>
          </cell>
        </row>
        <row r="219">
          <cell r="A219" t="str">
            <v>MAR 2015</v>
          </cell>
          <cell r="E219">
            <v>4</v>
          </cell>
          <cell r="F219">
            <v>522</v>
          </cell>
          <cell r="H219">
            <v>0</v>
          </cell>
        </row>
        <row r="220">
          <cell r="A220" t="str">
            <v>MAR 2015</v>
          </cell>
          <cell r="E220">
            <v>54</v>
          </cell>
          <cell r="F220">
            <v>6861</v>
          </cell>
          <cell r="H220">
            <v>0</v>
          </cell>
        </row>
        <row r="221">
          <cell r="A221" t="str">
            <v>MAR 2015</v>
          </cell>
          <cell r="E221">
            <v>2</v>
          </cell>
          <cell r="F221">
            <v>766</v>
          </cell>
          <cell r="H221">
            <v>0</v>
          </cell>
        </row>
        <row r="222">
          <cell r="A222" t="str">
            <v>MAR 2015</v>
          </cell>
          <cell r="E222">
            <v>13</v>
          </cell>
          <cell r="F222">
            <v>4978</v>
          </cell>
          <cell r="H222">
            <v>0</v>
          </cell>
        </row>
        <row r="223">
          <cell r="A223" t="str">
            <v>MAR 2015</v>
          </cell>
        </row>
        <row r="224">
          <cell r="A224" t="str">
            <v>APR 2015</v>
          </cell>
          <cell r="E224">
            <v>75</v>
          </cell>
          <cell r="F224">
            <v>3060</v>
          </cell>
          <cell r="H224">
            <v>35.020000000000003</v>
          </cell>
        </row>
        <row r="225">
          <cell r="A225" t="str">
            <v>APR 2015</v>
          </cell>
          <cell r="E225">
            <v>3535</v>
          </cell>
          <cell r="F225">
            <v>327469</v>
          </cell>
          <cell r="H225">
            <v>484.92</v>
          </cell>
        </row>
        <row r="226">
          <cell r="A226" t="str">
            <v>APR 2015</v>
          </cell>
          <cell r="E226">
            <v>3585</v>
          </cell>
          <cell r="F226">
            <v>505936</v>
          </cell>
          <cell r="H226">
            <v>731.26</v>
          </cell>
        </row>
        <row r="227">
          <cell r="A227" t="str">
            <v>APR 2015</v>
          </cell>
          <cell r="E227">
            <v>73</v>
          </cell>
          <cell r="F227">
            <v>2976</v>
          </cell>
          <cell r="H227">
            <v>0</v>
          </cell>
        </row>
        <row r="228">
          <cell r="A228" t="str">
            <v>APR 2015</v>
          </cell>
          <cell r="E228">
            <v>732</v>
          </cell>
          <cell r="F228">
            <v>108453</v>
          </cell>
          <cell r="H228">
            <v>550.41999999999996</v>
          </cell>
        </row>
        <row r="229">
          <cell r="A229" t="str">
            <v>APR 2015</v>
          </cell>
          <cell r="E229">
            <v>1387</v>
          </cell>
          <cell r="F229">
            <v>92367</v>
          </cell>
          <cell r="H229">
            <v>0</v>
          </cell>
        </row>
        <row r="230">
          <cell r="A230" t="str">
            <v>APR 2015</v>
          </cell>
          <cell r="E230">
            <v>41</v>
          </cell>
          <cell r="F230">
            <v>14638</v>
          </cell>
          <cell r="H230">
            <v>49.440000000000005</v>
          </cell>
        </row>
        <row r="231">
          <cell r="A231" t="str">
            <v>APR 2015</v>
          </cell>
          <cell r="E231">
            <v>339</v>
          </cell>
          <cell r="F231">
            <v>118272</v>
          </cell>
          <cell r="H231">
            <v>193.64000000000001</v>
          </cell>
        </row>
        <row r="232">
          <cell r="A232" t="str">
            <v>APR 2015</v>
          </cell>
          <cell r="E232">
            <v>3824</v>
          </cell>
          <cell r="F232">
            <v>256509</v>
          </cell>
          <cell r="H232">
            <v>1480.3799999999999</v>
          </cell>
        </row>
        <row r="233">
          <cell r="A233" t="str">
            <v>APR 2015</v>
          </cell>
          <cell r="E233">
            <v>2060</v>
          </cell>
          <cell r="F233">
            <v>200776</v>
          </cell>
          <cell r="H233">
            <v>0</v>
          </cell>
        </row>
        <row r="234">
          <cell r="A234" t="str">
            <v>APR 2015</v>
          </cell>
          <cell r="E234">
            <v>2315</v>
          </cell>
          <cell r="F234">
            <v>370098</v>
          </cell>
          <cell r="H234">
            <v>2.06</v>
          </cell>
        </row>
        <row r="235">
          <cell r="A235" t="str">
            <v>APR 2015</v>
          </cell>
          <cell r="E235">
            <v>17182</v>
          </cell>
          <cell r="F235">
            <v>815740</v>
          </cell>
          <cell r="H235">
            <v>13.370000000000001</v>
          </cell>
        </row>
        <row r="236">
          <cell r="A236" t="str">
            <v>APR 2015</v>
          </cell>
          <cell r="E236">
            <v>559</v>
          </cell>
          <cell r="F236">
            <v>36420</v>
          </cell>
          <cell r="H236">
            <v>0</v>
          </cell>
        </row>
        <row r="237">
          <cell r="A237" t="str">
            <v>APR 2015</v>
          </cell>
          <cell r="E237">
            <v>1338</v>
          </cell>
          <cell r="F237">
            <v>48073</v>
          </cell>
          <cell r="H237">
            <v>0</v>
          </cell>
        </row>
        <row r="238">
          <cell r="A238" t="str">
            <v>APR 2015</v>
          </cell>
          <cell r="E238">
            <v>2330</v>
          </cell>
          <cell r="F238">
            <v>151051</v>
          </cell>
          <cell r="H238">
            <v>59.120000000000005</v>
          </cell>
        </row>
        <row r="239">
          <cell r="A239" t="str">
            <v>APR 2015</v>
          </cell>
          <cell r="E239">
            <v>17</v>
          </cell>
          <cell r="F239">
            <v>6033</v>
          </cell>
          <cell r="H239">
            <v>0</v>
          </cell>
        </row>
        <row r="240">
          <cell r="A240" t="str">
            <v>APR 2015</v>
          </cell>
          <cell r="E240">
            <v>11</v>
          </cell>
          <cell r="F240">
            <v>3909</v>
          </cell>
          <cell r="H240">
            <v>0</v>
          </cell>
        </row>
        <row r="241">
          <cell r="A241" t="str">
            <v>APR 2015</v>
          </cell>
          <cell r="E241">
            <v>46</v>
          </cell>
          <cell r="F241">
            <v>1715</v>
          </cell>
          <cell r="H241">
            <v>735.06000000000006</v>
          </cell>
        </row>
        <row r="242">
          <cell r="A242" t="str">
            <v>APR 2015</v>
          </cell>
          <cell r="E242">
            <v>245</v>
          </cell>
          <cell r="F242">
            <v>11577</v>
          </cell>
          <cell r="H242">
            <v>3776.82</v>
          </cell>
        </row>
        <row r="243">
          <cell r="A243" t="str">
            <v>APR 2015</v>
          </cell>
          <cell r="E243">
            <v>106</v>
          </cell>
          <cell r="F243">
            <v>3803</v>
          </cell>
          <cell r="H243">
            <v>989.6099999999999</v>
          </cell>
        </row>
        <row r="244">
          <cell r="A244" t="str">
            <v>APR 2015</v>
          </cell>
          <cell r="E244">
            <v>82</v>
          </cell>
          <cell r="F244">
            <v>3897</v>
          </cell>
          <cell r="H244">
            <v>1287.7700000000002</v>
          </cell>
        </row>
        <row r="245">
          <cell r="A245" t="str">
            <v>APR 2015</v>
          </cell>
          <cell r="E245">
            <v>485</v>
          </cell>
          <cell r="F245">
            <v>43961</v>
          </cell>
          <cell r="H245">
            <v>0</v>
          </cell>
        </row>
        <row r="246">
          <cell r="A246" t="str">
            <v>APR 2015</v>
          </cell>
          <cell r="E246">
            <v>488</v>
          </cell>
          <cell r="F246">
            <v>68206</v>
          </cell>
          <cell r="H246">
            <v>0</v>
          </cell>
        </row>
        <row r="247">
          <cell r="A247" t="str">
            <v>APR 2015</v>
          </cell>
          <cell r="E247">
            <v>50</v>
          </cell>
          <cell r="F247">
            <v>3172</v>
          </cell>
          <cell r="H247">
            <v>0</v>
          </cell>
        </row>
        <row r="248">
          <cell r="A248" t="str">
            <v>APR 2015</v>
          </cell>
          <cell r="E248">
            <v>0</v>
          </cell>
          <cell r="F248">
            <v>0</v>
          </cell>
          <cell r="H248">
            <v>0</v>
          </cell>
        </row>
        <row r="249">
          <cell r="A249" t="str">
            <v>APR 2015</v>
          </cell>
          <cell r="E249">
            <v>39</v>
          </cell>
          <cell r="F249">
            <v>3535</v>
          </cell>
          <cell r="H249">
            <v>0</v>
          </cell>
        </row>
        <row r="250">
          <cell r="A250" t="str">
            <v>APR 2015</v>
          </cell>
          <cell r="E250">
            <v>17</v>
          </cell>
          <cell r="F250">
            <v>514</v>
          </cell>
          <cell r="H250">
            <v>0</v>
          </cell>
        </row>
        <row r="251">
          <cell r="A251" t="str">
            <v>APR 2015</v>
          </cell>
          <cell r="E251">
            <v>49</v>
          </cell>
          <cell r="F251">
            <v>801</v>
          </cell>
          <cell r="H251">
            <v>53.4</v>
          </cell>
        </row>
        <row r="252">
          <cell r="A252" t="str">
            <v>APR 2015</v>
          </cell>
          <cell r="E252">
            <v>8</v>
          </cell>
          <cell r="F252">
            <v>254</v>
          </cell>
          <cell r="H252">
            <v>0</v>
          </cell>
        </row>
        <row r="253">
          <cell r="A253" t="str">
            <v>APR 2015</v>
          </cell>
          <cell r="E253">
            <v>224</v>
          </cell>
          <cell r="F253">
            <v>5849</v>
          </cell>
          <cell r="H253">
            <v>0</v>
          </cell>
        </row>
        <row r="254">
          <cell r="A254" t="str">
            <v>APR 2015</v>
          </cell>
          <cell r="E254">
            <v>2348</v>
          </cell>
          <cell r="F254">
            <v>95102</v>
          </cell>
          <cell r="H254">
            <v>11.31</v>
          </cell>
        </row>
        <row r="255">
          <cell r="A255" t="str">
            <v>APR 2015</v>
          </cell>
          <cell r="E255">
            <v>150</v>
          </cell>
          <cell r="F255">
            <v>4249</v>
          </cell>
          <cell r="H255">
            <v>0</v>
          </cell>
        </row>
        <row r="256">
          <cell r="A256" t="str">
            <v>APR 2015</v>
          </cell>
          <cell r="E256">
            <v>1911</v>
          </cell>
          <cell r="F256">
            <v>73639</v>
          </cell>
          <cell r="H256">
            <v>19.55</v>
          </cell>
        </row>
        <row r="257">
          <cell r="A257" t="str">
            <v>APR 2015</v>
          </cell>
          <cell r="E257">
            <v>41</v>
          </cell>
          <cell r="F257">
            <v>1573</v>
          </cell>
          <cell r="H257">
            <v>0</v>
          </cell>
        </row>
        <row r="258">
          <cell r="A258" t="str">
            <v>APR 2015</v>
          </cell>
          <cell r="E258">
            <v>59</v>
          </cell>
          <cell r="F258">
            <v>2818</v>
          </cell>
          <cell r="H258">
            <v>0</v>
          </cell>
        </row>
        <row r="259">
          <cell r="A259" t="str">
            <v>APR 2015</v>
          </cell>
          <cell r="E259">
            <v>58</v>
          </cell>
          <cell r="F259">
            <v>3404</v>
          </cell>
          <cell r="H259">
            <v>0</v>
          </cell>
        </row>
        <row r="260">
          <cell r="A260" t="str">
            <v>APR 2015</v>
          </cell>
          <cell r="E260">
            <v>188</v>
          </cell>
          <cell r="F260">
            <v>17899</v>
          </cell>
          <cell r="H260">
            <v>0</v>
          </cell>
        </row>
        <row r="261">
          <cell r="A261" t="str">
            <v>APR 2015</v>
          </cell>
          <cell r="E261">
            <v>433</v>
          </cell>
          <cell r="F261">
            <v>67944</v>
          </cell>
          <cell r="H261">
            <v>0</v>
          </cell>
        </row>
        <row r="262">
          <cell r="A262" t="str">
            <v>APR 2015</v>
          </cell>
          <cell r="E262">
            <v>23</v>
          </cell>
          <cell r="F262">
            <v>1309</v>
          </cell>
          <cell r="H262">
            <v>0</v>
          </cell>
        </row>
        <row r="263">
          <cell r="A263" t="str">
            <v>APR 2015</v>
          </cell>
          <cell r="E263">
            <v>523</v>
          </cell>
          <cell r="F263">
            <v>46736</v>
          </cell>
          <cell r="H263">
            <v>0</v>
          </cell>
        </row>
        <row r="264">
          <cell r="A264" t="str">
            <v>APR 2015</v>
          </cell>
          <cell r="E264">
            <v>32</v>
          </cell>
          <cell r="F264">
            <v>4819</v>
          </cell>
          <cell r="H264">
            <v>0</v>
          </cell>
        </row>
        <row r="265">
          <cell r="A265" t="str">
            <v>APR 2015</v>
          </cell>
          <cell r="E265">
            <v>34</v>
          </cell>
          <cell r="F265">
            <v>968</v>
          </cell>
          <cell r="H265">
            <v>0</v>
          </cell>
        </row>
        <row r="266">
          <cell r="A266" t="str">
            <v>APR 2015</v>
          </cell>
          <cell r="E266">
            <v>53</v>
          </cell>
          <cell r="F266">
            <v>1482</v>
          </cell>
          <cell r="H266">
            <v>50.86</v>
          </cell>
        </row>
        <row r="267">
          <cell r="A267" t="str">
            <v>APR 2015</v>
          </cell>
          <cell r="E267">
            <v>276</v>
          </cell>
          <cell r="F267">
            <v>10956</v>
          </cell>
          <cell r="H267">
            <v>287.63000000000005</v>
          </cell>
        </row>
        <row r="268">
          <cell r="A268" t="str">
            <v>APR 2015</v>
          </cell>
          <cell r="E268">
            <v>205</v>
          </cell>
          <cell r="F268">
            <v>7750</v>
          </cell>
          <cell r="H268">
            <v>639.13</v>
          </cell>
        </row>
        <row r="269">
          <cell r="A269" t="str">
            <v>APR 2015</v>
          </cell>
          <cell r="E269">
            <v>13</v>
          </cell>
          <cell r="F269">
            <v>328</v>
          </cell>
          <cell r="H269">
            <v>0</v>
          </cell>
        </row>
        <row r="270">
          <cell r="A270" t="str">
            <v>APR 2015</v>
          </cell>
          <cell r="E270">
            <v>51</v>
          </cell>
          <cell r="F270">
            <v>1333</v>
          </cell>
          <cell r="H270">
            <v>177.92</v>
          </cell>
        </row>
        <row r="271">
          <cell r="A271" t="str">
            <v>APR 2015</v>
          </cell>
          <cell r="E271">
            <v>10</v>
          </cell>
          <cell r="F271">
            <v>383</v>
          </cell>
          <cell r="H271">
            <v>3.47</v>
          </cell>
        </row>
        <row r="272">
          <cell r="A272" t="str">
            <v>APR 2015</v>
          </cell>
          <cell r="E272">
            <v>198</v>
          </cell>
          <cell r="F272">
            <v>7663</v>
          </cell>
          <cell r="H272">
            <v>932.68999999999994</v>
          </cell>
        </row>
        <row r="273">
          <cell r="A273" t="str">
            <v>APR 2015</v>
          </cell>
          <cell r="E273">
            <v>0</v>
          </cell>
          <cell r="F273">
            <v>0</v>
          </cell>
          <cell r="H273">
            <v>0</v>
          </cell>
        </row>
        <row r="274">
          <cell r="A274" t="str">
            <v>APR 2015</v>
          </cell>
          <cell r="E274">
            <v>10</v>
          </cell>
          <cell r="F274">
            <v>991</v>
          </cell>
          <cell r="H274">
            <v>0</v>
          </cell>
        </row>
        <row r="275">
          <cell r="A275" t="str">
            <v>APR 2015</v>
          </cell>
          <cell r="E275">
            <v>39</v>
          </cell>
          <cell r="F275">
            <v>6171</v>
          </cell>
          <cell r="H275">
            <v>0</v>
          </cell>
        </row>
        <row r="276">
          <cell r="A276" t="str">
            <v>APR 2015</v>
          </cell>
          <cell r="E276">
            <v>0</v>
          </cell>
          <cell r="F276">
            <v>0</v>
          </cell>
          <cell r="H276">
            <v>0</v>
          </cell>
        </row>
        <row r="277">
          <cell r="A277" t="str">
            <v>APR 2015</v>
          </cell>
          <cell r="E277">
            <v>0</v>
          </cell>
          <cell r="F277">
            <v>0</v>
          </cell>
          <cell r="H277">
            <v>0</v>
          </cell>
        </row>
        <row r="278">
          <cell r="A278" t="str">
            <v>APR 2015</v>
          </cell>
          <cell r="E278">
            <v>6725</v>
          </cell>
          <cell r="F278">
            <v>380104</v>
          </cell>
          <cell r="H278">
            <v>1116.92</v>
          </cell>
        </row>
        <row r="279">
          <cell r="A279" t="str">
            <v>APR 2015</v>
          </cell>
          <cell r="E279">
            <v>9707</v>
          </cell>
          <cell r="F279">
            <v>876663</v>
          </cell>
          <cell r="H279">
            <v>1129.8400000000001</v>
          </cell>
        </row>
        <row r="280">
          <cell r="A280" t="str">
            <v>APR 2015</v>
          </cell>
          <cell r="E280">
            <v>5564</v>
          </cell>
          <cell r="F280">
            <v>825915</v>
          </cell>
          <cell r="H280">
            <v>2814.71</v>
          </cell>
        </row>
        <row r="281">
          <cell r="A281" t="str">
            <v>APR 2015</v>
          </cell>
          <cell r="E281">
            <v>412</v>
          </cell>
          <cell r="F281">
            <v>24166</v>
          </cell>
          <cell r="H281">
            <v>207.9</v>
          </cell>
        </row>
        <row r="282">
          <cell r="A282" t="str">
            <v>APR 2015</v>
          </cell>
          <cell r="E282">
            <v>13331</v>
          </cell>
          <cell r="F282">
            <v>2033442</v>
          </cell>
          <cell r="H282">
            <v>7752.0099999999993</v>
          </cell>
        </row>
        <row r="283">
          <cell r="A283" t="str">
            <v>APR 2015</v>
          </cell>
          <cell r="E283">
            <v>3487</v>
          </cell>
          <cell r="F283">
            <v>132668</v>
          </cell>
          <cell r="H283">
            <v>1655.52</v>
          </cell>
        </row>
        <row r="284">
          <cell r="A284" t="str">
            <v>APR 2015</v>
          </cell>
          <cell r="E284">
            <v>5</v>
          </cell>
          <cell r="F284">
            <v>328</v>
          </cell>
          <cell r="H284">
            <v>0</v>
          </cell>
        </row>
        <row r="285">
          <cell r="A285" t="str">
            <v>APR 2015</v>
          </cell>
          <cell r="E285">
            <v>30</v>
          </cell>
          <cell r="F285">
            <v>1476</v>
          </cell>
          <cell r="H285">
            <v>4.12</v>
          </cell>
        </row>
        <row r="286">
          <cell r="A286" t="str">
            <v>APR 2015</v>
          </cell>
          <cell r="E286">
            <v>8</v>
          </cell>
          <cell r="F286">
            <v>380</v>
          </cell>
          <cell r="H286">
            <v>0</v>
          </cell>
        </row>
        <row r="287">
          <cell r="A287" t="str">
            <v>APR 2015</v>
          </cell>
          <cell r="E287">
            <v>605</v>
          </cell>
          <cell r="F287">
            <v>67991</v>
          </cell>
          <cell r="H287">
            <v>118.53999999999999</v>
          </cell>
        </row>
        <row r="288">
          <cell r="A288" t="str">
            <v>APR 2015</v>
          </cell>
          <cell r="E288">
            <v>56</v>
          </cell>
          <cell r="F288">
            <v>6310</v>
          </cell>
          <cell r="H288">
            <v>26.740000000000002</v>
          </cell>
        </row>
        <row r="289">
          <cell r="A289" t="str">
            <v>APR 2015</v>
          </cell>
          <cell r="E289">
            <v>2</v>
          </cell>
          <cell r="F289">
            <v>219</v>
          </cell>
          <cell r="H289">
            <v>0</v>
          </cell>
        </row>
        <row r="290">
          <cell r="A290" t="str">
            <v>APR 2015</v>
          </cell>
          <cell r="E290">
            <v>530</v>
          </cell>
          <cell r="F290">
            <v>186515</v>
          </cell>
          <cell r="H290">
            <v>135.76</v>
          </cell>
        </row>
        <row r="291">
          <cell r="A291" t="str">
            <v>APR 2015</v>
          </cell>
          <cell r="E291">
            <v>61</v>
          </cell>
          <cell r="F291">
            <v>21293</v>
          </cell>
          <cell r="H291">
            <v>33.93</v>
          </cell>
        </row>
        <row r="292">
          <cell r="A292" t="str">
            <v>APR 2015</v>
          </cell>
          <cell r="E292">
            <v>0</v>
          </cell>
          <cell r="F292">
            <v>0</v>
          </cell>
          <cell r="H292">
            <v>0</v>
          </cell>
        </row>
        <row r="293">
          <cell r="A293" t="str">
            <v>APR 2015</v>
          </cell>
          <cell r="E293">
            <v>20</v>
          </cell>
          <cell r="F293">
            <v>931</v>
          </cell>
          <cell r="H293">
            <v>0</v>
          </cell>
        </row>
        <row r="294">
          <cell r="A294" t="str">
            <v>APR 2015</v>
          </cell>
          <cell r="E294">
            <v>4</v>
          </cell>
          <cell r="F294">
            <v>475</v>
          </cell>
          <cell r="H294">
            <v>0</v>
          </cell>
        </row>
        <row r="295">
          <cell r="A295" t="str">
            <v>APR 2015</v>
          </cell>
          <cell r="E295">
            <v>70</v>
          </cell>
          <cell r="F295">
            <v>8153</v>
          </cell>
          <cell r="H295">
            <v>0</v>
          </cell>
        </row>
        <row r="296">
          <cell r="A296" t="str">
            <v>APR 2015</v>
          </cell>
          <cell r="E296">
            <v>2</v>
          </cell>
          <cell r="F296">
            <v>739</v>
          </cell>
          <cell r="H296">
            <v>0</v>
          </cell>
        </row>
        <row r="297">
          <cell r="A297" t="str">
            <v>APR 2015</v>
          </cell>
          <cell r="E297">
            <v>13</v>
          </cell>
          <cell r="F297">
            <v>4733</v>
          </cell>
          <cell r="H297">
            <v>0</v>
          </cell>
        </row>
        <row r="298">
          <cell r="A298" t="str">
            <v>APR 2015</v>
          </cell>
        </row>
        <row r="299">
          <cell r="A299" t="str">
            <v>MAY 2015</v>
          </cell>
          <cell r="E299">
            <v>74</v>
          </cell>
          <cell r="F299">
            <v>2442</v>
          </cell>
          <cell r="H299">
            <v>35.020000000000003</v>
          </cell>
        </row>
        <row r="300">
          <cell r="A300" t="str">
            <v>MAY 2015</v>
          </cell>
          <cell r="E300">
            <v>3509</v>
          </cell>
          <cell r="F300">
            <v>279458</v>
          </cell>
          <cell r="H300">
            <v>488.36</v>
          </cell>
        </row>
        <row r="301">
          <cell r="A301" t="str">
            <v>MAY 2015</v>
          </cell>
          <cell r="E301">
            <v>3528</v>
          </cell>
          <cell r="F301">
            <v>431573</v>
          </cell>
          <cell r="H301">
            <v>708.6</v>
          </cell>
        </row>
        <row r="302">
          <cell r="A302" t="str">
            <v>MAY 2015</v>
          </cell>
          <cell r="E302">
            <v>73</v>
          </cell>
          <cell r="F302">
            <v>2427</v>
          </cell>
          <cell r="H302">
            <v>0</v>
          </cell>
        </row>
        <row r="303">
          <cell r="A303" t="str">
            <v>MAY 2015</v>
          </cell>
          <cell r="E303">
            <v>733</v>
          </cell>
          <cell r="F303">
            <v>91070</v>
          </cell>
          <cell r="H303">
            <v>542.86</v>
          </cell>
        </row>
        <row r="304">
          <cell r="A304" t="str">
            <v>MAY 2015</v>
          </cell>
          <cell r="E304">
            <v>1380</v>
          </cell>
          <cell r="F304">
            <v>76905</v>
          </cell>
          <cell r="H304">
            <v>0</v>
          </cell>
        </row>
        <row r="305">
          <cell r="A305" t="str">
            <v>MAY 2015</v>
          </cell>
          <cell r="E305">
            <v>41</v>
          </cell>
          <cell r="F305">
            <v>12319</v>
          </cell>
          <cell r="H305">
            <v>49.440000000000005</v>
          </cell>
        </row>
        <row r="306">
          <cell r="A306" t="str">
            <v>MAY 2015</v>
          </cell>
          <cell r="E306">
            <v>318</v>
          </cell>
          <cell r="F306">
            <v>94579</v>
          </cell>
          <cell r="H306">
            <v>189.79</v>
          </cell>
        </row>
        <row r="307">
          <cell r="A307" t="str">
            <v>MAY 2015</v>
          </cell>
          <cell r="E307">
            <v>3817</v>
          </cell>
          <cell r="F307">
            <v>219622</v>
          </cell>
          <cell r="H307">
            <v>1474.5400000000002</v>
          </cell>
        </row>
        <row r="308">
          <cell r="A308" t="str">
            <v>MAY 2015</v>
          </cell>
          <cell r="E308">
            <v>2076</v>
          </cell>
          <cell r="F308">
            <v>174328</v>
          </cell>
          <cell r="H308">
            <v>0</v>
          </cell>
        </row>
        <row r="309">
          <cell r="A309" t="str">
            <v>MAY 2015</v>
          </cell>
          <cell r="E309">
            <v>2313</v>
          </cell>
          <cell r="F309">
            <v>308642</v>
          </cell>
          <cell r="H309">
            <v>2.06</v>
          </cell>
        </row>
        <row r="310">
          <cell r="A310" t="str">
            <v>MAY 2015</v>
          </cell>
          <cell r="E310">
            <v>17173</v>
          </cell>
          <cell r="F310">
            <v>669723</v>
          </cell>
          <cell r="H310">
            <v>13.370000000000001</v>
          </cell>
        </row>
        <row r="311">
          <cell r="A311" t="str">
            <v>MAY 2015</v>
          </cell>
          <cell r="E311">
            <v>493</v>
          </cell>
          <cell r="F311">
            <v>26996</v>
          </cell>
          <cell r="H311">
            <v>0</v>
          </cell>
        </row>
        <row r="312">
          <cell r="A312" t="str">
            <v>MAY 2015</v>
          </cell>
          <cell r="E312">
            <v>1341</v>
          </cell>
          <cell r="F312">
            <v>39601</v>
          </cell>
          <cell r="H312">
            <v>0</v>
          </cell>
        </row>
        <row r="313">
          <cell r="A313" t="str">
            <v>MAY 2015</v>
          </cell>
          <cell r="E313">
            <v>2326</v>
          </cell>
          <cell r="F313">
            <v>124648</v>
          </cell>
          <cell r="H313">
            <v>59.120000000000005</v>
          </cell>
        </row>
        <row r="314">
          <cell r="A314" t="str">
            <v>MAY 2015</v>
          </cell>
          <cell r="E314">
            <v>17</v>
          </cell>
          <cell r="F314">
            <v>5039</v>
          </cell>
          <cell r="H314">
            <v>0</v>
          </cell>
        </row>
        <row r="315">
          <cell r="A315" t="str">
            <v>MAY 2015</v>
          </cell>
          <cell r="E315">
            <v>11</v>
          </cell>
          <cell r="F315">
            <v>3252</v>
          </cell>
          <cell r="H315">
            <v>0</v>
          </cell>
        </row>
        <row r="316">
          <cell r="A316" t="str">
            <v>MAY 2015</v>
          </cell>
          <cell r="E316">
            <v>46</v>
          </cell>
          <cell r="F316">
            <v>1372</v>
          </cell>
          <cell r="H316">
            <v>735.06000000000006</v>
          </cell>
        </row>
        <row r="317">
          <cell r="A317" t="str">
            <v>MAY 2015</v>
          </cell>
          <cell r="E317">
            <v>245</v>
          </cell>
          <cell r="F317">
            <v>9467</v>
          </cell>
          <cell r="H317">
            <v>3776.82</v>
          </cell>
        </row>
        <row r="318">
          <cell r="A318" t="str">
            <v>MAY 2015</v>
          </cell>
          <cell r="E318">
            <v>106</v>
          </cell>
          <cell r="F318">
            <v>3112</v>
          </cell>
          <cell r="H318">
            <v>989.6099999999999</v>
          </cell>
        </row>
        <row r="319">
          <cell r="A319" t="str">
            <v>MAY 2015</v>
          </cell>
          <cell r="E319">
            <v>82</v>
          </cell>
          <cell r="F319">
            <v>3151</v>
          </cell>
          <cell r="H319">
            <v>1287.7700000000002</v>
          </cell>
        </row>
        <row r="320">
          <cell r="A320" t="str">
            <v>MAY 2015</v>
          </cell>
          <cell r="E320">
            <v>483</v>
          </cell>
          <cell r="F320">
            <v>38353</v>
          </cell>
          <cell r="H320">
            <v>0</v>
          </cell>
        </row>
        <row r="321">
          <cell r="A321" t="str">
            <v>MAY 2015</v>
          </cell>
          <cell r="E321">
            <v>496</v>
          </cell>
          <cell r="F321">
            <v>59150</v>
          </cell>
          <cell r="H321">
            <v>0</v>
          </cell>
        </row>
        <row r="322">
          <cell r="A322" t="str">
            <v>MAY 2015</v>
          </cell>
          <cell r="E322">
            <v>50</v>
          </cell>
          <cell r="F322">
            <v>2768</v>
          </cell>
          <cell r="H322">
            <v>0</v>
          </cell>
        </row>
        <row r="323">
          <cell r="A323" t="str">
            <v>MAY 2015</v>
          </cell>
          <cell r="E323">
            <v>0</v>
          </cell>
          <cell r="F323">
            <v>0</v>
          </cell>
          <cell r="H323">
            <v>0</v>
          </cell>
        </row>
        <row r="324">
          <cell r="A324" t="str">
            <v>MAY 2015</v>
          </cell>
          <cell r="E324">
            <v>39</v>
          </cell>
          <cell r="F324">
            <v>3087</v>
          </cell>
          <cell r="H324">
            <v>0</v>
          </cell>
        </row>
        <row r="325">
          <cell r="A325" t="str">
            <v>MAY 2015</v>
          </cell>
          <cell r="E325">
            <v>17</v>
          </cell>
          <cell r="F325">
            <v>449</v>
          </cell>
          <cell r="H325">
            <v>0</v>
          </cell>
        </row>
        <row r="326">
          <cell r="A326" t="str">
            <v>MAY 2015</v>
          </cell>
          <cell r="E326">
            <v>49</v>
          </cell>
          <cell r="F326">
            <v>659</v>
          </cell>
          <cell r="H326">
            <v>53.4</v>
          </cell>
        </row>
        <row r="327">
          <cell r="A327" t="str">
            <v>MAY 2015</v>
          </cell>
          <cell r="E327">
            <v>8</v>
          </cell>
          <cell r="F327">
            <v>214</v>
          </cell>
          <cell r="H327">
            <v>0</v>
          </cell>
        </row>
        <row r="328">
          <cell r="A328" t="str">
            <v>MAY 2015</v>
          </cell>
          <cell r="E328">
            <v>218</v>
          </cell>
          <cell r="F328">
            <v>4831</v>
          </cell>
          <cell r="H328">
            <v>0</v>
          </cell>
        </row>
        <row r="329">
          <cell r="A329" t="str">
            <v>MAY 2015</v>
          </cell>
          <cell r="E329">
            <v>2428</v>
          </cell>
          <cell r="F329">
            <v>74919</v>
          </cell>
          <cell r="H329">
            <v>11.31</v>
          </cell>
        </row>
        <row r="330">
          <cell r="A330" t="str">
            <v>MAY 2015</v>
          </cell>
          <cell r="E330">
            <v>-10</v>
          </cell>
          <cell r="F330">
            <v>-584</v>
          </cell>
          <cell r="H330">
            <v>0</v>
          </cell>
        </row>
        <row r="331">
          <cell r="A331" t="str">
            <v>MAY 2015</v>
          </cell>
          <cell r="E331">
            <v>1925</v>
          </cell>
          <cell r="F331">
            <v>60722</v>
          </cell>
          <cell r="H331">
            <v>19.55</v>
          </cell>
        </row>
        <row r="332">
          <cell r="A332" t="str">
            <v>MAY 2015</v>
          </cell>
          <cell r="E332">
            <v>41</v>
          </cell>
          <cell r="F332">
            <v>1269</v>
          </cell>
          <cell r="H332">
            <v>0</v>
          </cell>
        </row>
        <row r="333">
          <cell r="A333" t="str">
            <v>MAY 2015</v>
          </cell>
          <cell r="E333">
            <v>109</v>
          </cell>
          <cell r="F333">
            <v>5821</v>
          </cell>
          <cell r="H333">
            <v>0</v>
          </cell>
        </row>
        <row r="334">
          <cell r="A334" t="str">
            <v>MAY 2015</v>
          </cell>
          <cell r="E334">
            <v>55</v>
          </cell>
          <cell r="F334">
            <v>2698</v>
          </cell>
          <cell r="H334">
            <v>0</v>
          </cell>
        </row>
        <row r="335">
          <cell r="A335" t="str">
            <v>MAY 2015</v>
          </cell>
          <cell r="E335">
            <v>188</v>
          </cell>
          <cell r="F335">
            <v>14821</v>
          </cell>
          <cell r="H335">
            <v>0</v>
          </cell>
        </row>
        <row r="336">
          <cell r="A336" t="str">
            <v>MAY 2015</v>
          </cell>
          <cell r="E336">
            <v>440</v>
          </cell>
          <cell r="F336">
            <v>56291</v>
          </cell>
          <cell r="H336">
            <v>0</v>
          </cell>
        </row>
        <row r="337">
          <cell r="A337" t="str">
            <v>MAY 2015</v>
          </cell>
          <cell r="E337">
            <v>23</v>
          </cell>
          <cell r="F337">
            <v>1125</v>
          </cell>
          <cell r="H337">
            <v>0</v>
          </cell>
        </row>
        <row r="338">
          <cell r="A338" t="str">
            <v>MAY 2015</v>
          </cell>
          <cell r="E338">
            <v>528</v>
          </cell>
          <cell r="F338">
            <v>41113</v>
          </cell>
          <cell r="H338">
            <v>0</v>
          </cell>
        </row>
        <row r="339">
          <cell r="A339" t="str">
            <v>MAY 2015</v>
          </cell>
          <cell r="E339">
            <v>32</v>
          </cell>
          <cell r="F339">
            <v>4108</v>
          </cell>
          <cell r="H339">
            <v>0</v>
          </cell>
        </row>
        <row r="340">
          <cell r="A340" t="str">
            <v>MAY 2015</v>
          </cell>
          <cell r="E340">
            <v>34</v>
          </cell>
          <cell r="F340">
            <v>763</v>
          </cell>
          <cell r="H340">
            <v>0</v>
          </cell>
        </row>
        <row r="341">
          <cell r="A341" t="str">
            <v>MAY 2015</v>
          </cell>
          <cell r="E341">
            <v>53</v>
          </cell>
          <cell r="F341">
            <v>1182</v>
          </cell>
          <cell r="H341">
            <v>50.86</v>
          </cell>
        </row>
        <row r="342">
          <cell r="A342" t="str">
            <v>MAY 2015</v>
          </cell>
          <cell r="E342">
            <v>276</v>
          </cell>
          <cell r="F342">
            <v>8688</v>
          </cell>
          <cell r="H342">
            <v>287.63000000000005</v>
          </cell>
        </row>
        <row r="343">
          <cell r="A343" t="str">
            <v>MAY 2015</v>
          </cell>
          <cell r="E343">
            <v>287</v>
          </cell>
          <cell r="F343">
            <v>8668</v>
          </cell>
          <cell r="H343">
            <v>798.73</v>
          </cell>
        </row>
        <row r="344">
          <cell r="A344" t="str">
            <v>MAY 2015</v>
          </cell>
          <cell r="E344">
            <v>13</v>
          </cell>
          <cell r="F344">
            <v>286</v>
          </cell>
          <cell r="H344">
            <v>0</v>
          </cell>
        </row>
        <row r="345">
          <cell r="A345" t="str">
            <v>MAY 2015</v>
          </cell>
          <cell r="E345">
            <v>51</v>
          </cell>
          <cell r="F345">
            <v>1151</v>
          </cell>
          <cell r="H345">
            <v>188.35999999999999</v>
          </cell>
        </row>
        <row r="346">
          <cell r="A346" t="str">
            <v>MAY 2015</v>
          </cell>
          <cell r="E346">
            <v>10</v>
          </cell>
          <cell r="F346">
            <v>320</v>
          </cell>
          <cell r="H346">
            <v>3.47</v>
          </cell>
        </row>
        <row r="347">
          <cell r="A347" t="str">
            <v>MAY 2015</v>
          </cell>
          <cell r="E347">
            <v>198</v>
          </cell>
          <cell r="F347">
            <v>6190</v>
          </cell>
          <cell r="H347">
            <v>932.68999999999994</v>
          </cell>
        </row>
        <row r="348">
          <cell r="A348" t="str">
            <v>MAY 2015</v>
          </cell>
          <cell r="E348">
            <v>0</v>
          </cell>
          <cell r="F348">
            <v>0</v>
          </cell>
          <cell r="H348">
            <v>0</v>
          </cell>
        </row>
        <row r="349">
          <cell r="A349" t="str">
            <v>MAY 2015</v>
          </cell>
          <cell r="E349">
            <v>10</v>
          </cell>
          <cell r="F349">
            <v>791</v>
          </cell>
          <cell r="H349">
            <v>0</v>
          </cell>
        </row>
        <row r="350">
          <cell r="A350" t="str">
            <v>MAY 2015</v>
          </cell>
          <cell r="E350">
            <v>40</v>
          </cell>
          <cell r="F350">
            <v>5149</v>
          </cell>
          <cell r="H350">
            <v>0</v>
          </cell>
        </row>
        <row r="351">
          <cell r="A351" t="str">
            <v>MAY 2015</v>
          </cell>
          <cell r="E351">
            <v>0</v>
          </cell>
          <cell r="F351">
            <v>0</v>
          </cell>
          <cell r="H351">
            <v>0</v>
          </cell>
        </row>
        <row r="352">
          <cell r="A352" t="str">
            <v>MAY 2015</v>
          </cell>
          <cell r="E352">
            <v>0</v>
          </cell>
          <cell r="F352">
            <v>0</v>
          </cell>
          <cell r="H352">
            <v>0</v>
          </cell>
        </row>
        <row r="353">
          <cell r="A353" t="str">
            <v>MAY 2015</v>
          </cell>
          <cell r="E353">
            <v>6724</v>
          </cell>
          <cell r="F353">
            <v>325446</v>
          </cell>
          <cell r="H353">
            <v>1097.3599999999999</v>
          </cell>
        </row>
        <row r="354">
          <cell r="A354" t="str">
            <v>MAY 2015</v>
          </cell>
          <cell r="E354">
            <v>9765</v>
          </cell>
          <cell r="F354">
            <v>762522</v>
          </cell>
          <cell r="H354">
            <v>1128.6599999999999</v>
          </cell>
        </row>
        <row r="355">
          <cell r="A355" t="str">
            <v>MAY 2015</v>
          </cell>
          <cell r="E355">
            <v>5531</v>
          </cell>
          <cell r="F355">
            <v>694771</v>
          </cell>
          <cell r="H355">
            <v>2798.31</v>
          </cell>
        </row>
        <row r="356">
          <cell r="A356" t="str">
            <v>MAY 2015</v>
          </cell>
          <cell r="E356">
            <v>410</v>
          </cell>
          <cell r="F356">
            <v>20088</v>
          </cell>
          <cell r="H356">
            <v>205.84</v>
          </cell>
        </row>
        <row r="357">
          <cell r="A357" t="str">
            <v>MAY 2015</v>
          </cell>
          <cell r="E357">
            <v>13106</v>
          </cell>
          <cell r="F357">
            <v>1671887</v>
          </cell>
          <cell r="H357">
            <v>7630.1</v>
          </cell>
        </row>
        <row r="358">
          <cell r="A358" t="str">
            <v>MAY 2015</v>
          </cell>
          <cell r="E358">
            <v>3482</v>
          </cell>
          <cell r="F358">
            <v>110479</v>
          </cell>
          <cell r="H358">
            <v>1657.3</v>
          </cell>
        </row>
        <row r="359">
          <cell r="A359" t="str">
            <v>MAY 2015</v>
          </cell>
          <cell r="E359">
            <v>5</v>
          </cell>
          <cell r="F359">
            <v>281</v>
          </cell>
          <cell r="H359">
            <v>0</v>
          </cell>
        </row>
        <row r="360">
          <cell r="A360" t="str">
            <v>MAY 2015</v>
          </cell>
          <cell r="E360">
            <v>30</v>
          </cell>
          <cell r="F360">
            <v>1234</v>
          </cell>
          <cell r="H360">
            <v>4.12</v>
          </cell>
        </row>
        <row r="361">
          <cell r="A361" t="str">
            <v>MAY 2015</v>
          </cell>
          <cell r="E361">
            <v>8</v>
          </cell>
          <cell r="F361">
            <v>317</v>
          </cell>
          <cell r="H361">
            <v>0</v>
          </cell>
        </row>
        <row r="362">
          <cell r="A362" t="str">
            <v>MAY 2015</v>
          </cell>
          <cell r="E362">
            <v>601</v>
          </cell>
          <cell r="F362">
            <v>56137</v>
          </cell>
          <cell r="H362">
            <v>82.28</v>
          </cell>
        </row>
        <row r="363">
          <cell r="A363" t="str">
            <v>MAY 2015</v>
          </cell>
          <cell r="E363">
            <v>54</v>
          </cell>
          <cell r="F363">
            <v>5089</v>
          </cell>
          <cell r="H363">
            <v>26.740000000000002</v>
          </cell>
        </row>
        <row r="364">
          <cell r="A364" t="str">
            <v>MAY 2015</v>
          </cell>
          <cell r="E364">
            <v>2</v>
          </cell>
          <cell r="F364">
            <v>184</v>
          </cell>
          <cell r="H364">
            <v>0</v>
          </cell>
        </row>
        <row r="365">
          <cell r="A365" t="str">
            <v>MAY 2015</v>
          </cell>
          <cell r="E365">
            <v>510</v>
          </cell>
          <cell r="F365">
            <v>149780</v>
          </cell>
          <cell r="H365">
            <v>135.76</v>
          </cell>
        </row>
        <row r="366">
          <cell r="A366" t="str">
            <v>MAY 2015</v>
          </cell>
          <cell r="E366">
            <v>61</v>
          </cell>
          <cell r="F366">
            <v>17667</v>
          </cell>
          <cell r="H366">
            <v>33.93</v>
          </cell>
        </row>
        <row r="367">
          <cell r="A367" t="str">
            <v>MAY 2015</v>
          </cell>
          <cell r="E367">
            <v>0</v>
          </cell>
          <cell r="F367">
            <v>0</v>
          </cell>
          <cell r="H367">
            <v>0</v>
          </cell>
        </row>
        <row r="368">
          <cell r="A368" t="str">
            <v>MAY 2015</v>
          </cell>
          <cell r="E368">
            <v>20</v>
          </cell>
          <cell r="F368">
            <v>780</v>
          </cell>
          <cell r="H368">
            <v>0</v>
          </cell>
        </row>
        <row r="369">
          <cell r="A369" t="str">
            <v>MAY 2015</v>
          </cell>
          <cell r="E369">
            <v>4</v>
          </cell>
          <cell r="F369">
            <v>387</v>
          </cell>
          <cell r="H369">
            <v>0</v>
          </cell>
        </row>
        <row r="370">
          <cell r="A370" t="str">
            <v>MAY 2015</v>
          </cell>
          <cell r="E370">
            <v>64</v>
          </cell>
          <cell r="F370">
            <v>6058</v>
          </cell>
          <cell r="H370">
            <v>0</v>
          </cell>
        </row>
        <row r="371">
          <cell r="A371" t="str">
            <v>MAY 2015</v>
          </cell>
          <cell r="E371">
            <v>2</v>
          </cell>
          <cell r="F371">
            <v>582</v>
          </cell>
          <cell r="H371">
            <v>0</v>
          </cell>
        </row>
        <row r="372">
          <cell r="A372" t="str">
            <v>MAY 2015</v>
          </cell>
          <cell r="E372">
            <v>13</v>
          </cell>
          <cell r="F372">
            <v>3764</v>
          </cell>
          <cell r="H372">
            <v>0</v>
          </cell>
        </row>
        <row r="374">
          <cell r="A374" t="str">
            <v>JUN 2015</v>
          </cell>
          <cell r="E374">
            <v>74</v>
          </cell>
          <cell r="F374">
            <v>2487</v>
          </cell>
          <cell r="H374">
            <v>35.020000000000003</v>
          </cell>
        </row>
        <row r="375">
          <cell r="A375" t="str">
            <v>JUN 2015</v>
          </cell>
          <cell r="E375">
            <v>3503</v>
          </cell>
          <cell r="F375">
            <v>286652</v>
          </cell>
          <cell r="H375">
            <v>472.1</v>
          </cell>
        </row>
        <row r="376">
          <cell r="A376" t="str">
            <v>JUN 2015</v>
          </cell>
          <cell r="E376">
            <v>3522</v>
          </cell>
          <cell r="F376">
            <v>448210</v>
          </cell>
          <cell r="H376">
            <v>747.94999999999993</v>
          </cell>
        </row>
        <row r="377">
          <cell r="A377" t="str">
            <v>JUN 2015</v>
          </cell>
          <cell r="E377">
            <v>73</v>
          </cell>
          <cell r="F377">
            <v>2446</v>
          </cell>
          <cell r="H377">
            <v>0</v>
          </cell>
        </row>
        <row r="378">
          <cell r="A378" t="str">
            <v>JUN 2015</v>
          </cell>
          <cell r="E378">
            <v>718</v>
          </cell>
          <cell r="F378">
            <v>91672</v>
          </cell>
          <cell r="H378">
            <v>545.6099999999999</v>
          </cell>
        </row>
        <row r="379">
          <cell r="A379" t="str">
            <v>JUN 2015</v>
          </cell>
          <cell r="E379">
            <v>1360</v>
          </cell>
          <cell r="F379">
            <v>77886</v>
          </cell>
          <cell r="H379">
            <v>0</v>
          </cell>
        </row>
        <row r="380">
          <cell r="A380" t="str">
            <v>JUN 2015</v>
          </cell>
          <cell r="E380">
            <v>42</v>
          </cell>
          <cell r="F380">
            <v>12893</v>
          </cell>
          <cell r="H380">
            <v>49.440000000000005</v>
          </cell>
        </row>
        <row r="381">
          <cell r="A381" t="str">
            <v>JUN 2015</v>
          </cell>
          <cell r="E381">
            <v>333</v>
          </cell>
          <cell r="F381">
            <v>101968</v>
          </cell>
          <cell r="H381">
            <v>195.70000000000002</v>
          </cell>
        </row>
        <row r="382">
          <cell r="A382" t="str">
            <v>JUN 2015</v>
          </cell>
          <cell r="E382">
            <v>3812</v>
          </cell>
          <cell r="F382">
            <v>218710</v>
          </cell>
          <cell r="H382">
            <v>1485.36</v>
          </cell>
        </row>
        <row r="383">
          <cell r="A383" t="str">
            <v>JUN 2015</v>
          </cell>
          <cell r="E383">
            <v>2070</v>
          </cell>
          <cell r="F383">
            <v>176830</v>
          </cell>
          <cell r="H383">
            <v>0</v>
          </cell>
        </row>
        <row r="384">
          <cell r="A384" t="str">
            <v>JUN 2015</v>
          </cell>
          <cell r="E384">
            <v>2325</v>
          </cell>
          <cell r="F384">
            <v>315947</v>
          </cell>
          <cell r="H384">
            <v>2.06</v>
          </cell>
        </row>
        <row r="385">
          <cell r="A385" t="str">
            <v>JUN 2015</v>
          </cell>
          <cell r="E385">
            <v>17142</v>
          </cell>
          <cell r="F385">
            <v>679179</v>
          </cell>
          <cell r="H385">
            <v>13.370000000000001</v>
          </cell>
        </row>
        <row r="386">
          <cell r="A386" t="str">
            <v>JUN 2015</v>
          </cell>
          <cell r="E386">
            <v>515</v>
          </cell>
          <cell r="F386">
            <v>28459</v>
          </cell>
          <cell r="H386">
            <v>0</v>
          </cell>
        </row>
        <row r="387">
          <cell r="A387" t="str">
            <v>JUN 2015</v>
          </cell>
          <cell r="E387">
            <v>1339</v>
          </cell>
          <cell r="F387">
            <v>40027</v>
          </cell>
          <cell r="H387">
            <v>0</v>
          </cell>
        </row>
        <row r="388">
          <cell r="A388" t="str">
            <v>JUN 2015</v>
          </cell>
          <cell r="E388">
            <v>2327</v>
          </cell>
          <cell r="F388">
            <v>127716</v>
          </cell>
          <cell r="H388">
            <v>59.120000000000005</v>
          </cell>
        </row>
        <row r="389">
          <cell r="A389" t="str">
            <v>JUN 2015</v>
          </cell>
          <cell r="E389">
            <v>17</v>
          </cell>
          <cell r="F389">
            <v>5266</v>
          </cell>
          <cell r="H389">
            <v>0</v>
          </cell>
        </row>
        <row r="390">
          <cell r="A390" t="str">
            <v>JUN 2015</v>
          </cell>
          <cell r="E390">
            <v>11</v>
          </cell>
          <cell r="F390">
            <v>3443</v>
          </cell>
          <cell r="H390">
            <v>0</v>
          </cell>
        </row>
        <row r="391">
          <cell r="A391" t="str">
            <v>JUN 2015</v>
          </cell>
          <cell r="E391">
            <v>46</v>
          </cell>
          <cell r="F391">
            <v>1385</v>
          </cell>
          <cell r="H391">
            <v>735.06000000000006</v>
          </cell>
        </row>
        <row r="392">
          <cell r="A392" t="str">
            <v>JUN 2015</v>
          </cell>
          <cell r="E392">
            <v>245</v>
          </cell>
          <cell r="F392">
            <v>9746</v>
          </cell>
          <cell r="H392">
            <v>3776.82</v>
          </cell>
        </row>
        <row r="393">
          <cell r="A393" t="str">
            <v>JUN 2015</v>
          </cell>
          <cell r="E393">
            <v>106</v>
          </cell>
          <cell r="F393">
            <v>3240</v>
          </cell>
          <cell r="H393">
            <v>989.6099999999999</v>
          </cell>
        </row>
        <row r="394">
          <cell r="A394" t="str">
            <v>JUN 2015</v>
          </cell>
          <cell r="E394">
            <v>82</v>
          </cell>
          <cell r="F394">
            <v>3133</v>
          </cell>
          <cell r="H394">
            <v>1287.7700000000002</v>
          </cell>
        </row>
        <row r="395">
          <cell r="A395" t="str">
            <v>JUN 2015</v>
          </cell>
          <cell r="E395">
            <v>482</v>
          </cell>
          <cell r="F395">
            <v>39516</v>
          </cell>
          <cell r="H395">
            <v>0</v>
          </cell>
        </row>
        <row r="396">
          <cell r="A396" t="str">
            <v>JUN 2015</v>
          </cell>
          <cell r="E396">
            <v>484</v>
          </cell>
          <cell r="F396">
            <v>61446</v>
          </cell>
          <cell r="H396">
            <v>0</v>
          </cell>
        </row>
        <row r="397">
          <cell r="A397" t="str">
            <v>JUN 2015</v>
          </cell>
          <cell r="E397">
            <v>50</v>
          </cell>
          <cell r="F397">
            <v>2895</v>
          </cell>
          <cell r="H397">
            <v>0</v>
          </cell>
        </row>
        <row r="398">
          <cell r="A398" t="str">
            <v>JUN 2015</v>
          </cell>
          <cell r="E398">
            <v>0</v>
          </cell>
          <cell r="F398">
            <v>0</v>
          </cell>
          <cell r="H398">
            <v>0</v>
          </cell>
        </row>
        <row r="399">
          <cell r="A399" t="str">
            <v>JUN 2015</v>
          </cell>
          <cell r="E399">
            <v>39</v>
          </cell>
          <cell r="F399">
            <v>3224</v>
          </cell>
          <cell r="H399">
            <v>0</v>
          </cell>
        </row>
        <row r="400">
          <cell r="A400" t="str">
            <v>JUN 2015</v>
          </cell>
          <cell r="E400">
            <v>17</v>
          </cell>
          <cell r="F400">
            <v>469</v>
          </cell>
          <cell r="H400">
            <v>0</v>
          </cell>
        </row>
        <row r="401">
          <cell r="A401" t="str">
            <v>JUN 2015</v>
          </cell>
          <cell r="E401">
            <v>49</v>
          </cell>
          <cell r="F401">
            <v>652</v>
          </cell>
          <cell r="H401">
            <v>53.4</v>
          </cell>
        </row>
        <row r="402">
          <cell r="A402" t="str">
            <v>JUN 2015</v>
          </cell>
          <cell r="E402">
            <v>8</v>
          </cell>
          <cell r="F402">
            <v>212</v>
          </cell>
          <cell r="H402">
            <v>0</v>
          </cell>
        </row>
        <row r="403">
          <cell r="A403" t="str">
            <v>JUN 2015</v>
          </cell>
          <cell r="E403">
            <v>219</v>
          </cell>
          <cell r="F403">
            <v>5000</v>
          </cell>
          <cell r="H403">
            <v>0</v>
          </cell>
        </row>
        <row r="404">
          <cell r="A404" t="str">
            <v>JUN 2015</v>
          </cell>
          <cell r="E404">
            <v>2413</v>
          </cell>
          <cell r="F404">
            <v>76491</v>
          </cell>
          <cell r="H404">
            <v>11.31</v>
          </cell>
        </row>
        <row r="405">
          <cell r="A405" t="str">
            <v>JUN 2015</v>
          </cell>
          <cell r="E405">
            <v>46</v>
          </cell>
          <cell r="F405">
            <v>1070</v>
          </cell>
          <cell r="H405">
            <v>0</v>
          </cell>
        </row>
        <row r="406">
          <cell r="A406" t="str">
            <v>JUN 2015</v>
          </cell>
          <cell r="E406">
            <v>1931</v>
          </cell>
          <cell r="F406">
            <v>62037</v>
          </cell>
          <cell r="H406">
            <v>19.55</v>
          </cell>
        </row>
        <row r="407">
          <cell r="A407" t="str">
            <v>JUN 2015</v>
          </cell>
          <cell r="E407">
            <v>41</v>
          </cell>
          <cell r="F407">
            <v>1316</v>
          </cell>
          <cell r="H407">
            <v>0</v>
          </cell>
        </row>
        <row r="408">
          <cell r="A408" t="str">
            <v>JUN 2015</v>
          </cell>
          <cell r="E408">
            <v>119</v>
          </cell>
          <cell r="F408">
            <v>6062</v>
          </cell>
          <cell r="H408">
            <v>0</v>
          </cell>
        </row>
        <row r="409">
          <cell r="A409" t="str">
            <v>JUN 2015</v>
          </cell>
          <cell r="E409">
            <v>58</v>
          </cell>
          <cell r="F409">
            <v>2994</v>
          </cell>
          <cell r="H409">
            <v>0</v>
          </cell>
        </row>
        <row r="410">
          <cell r="A410" t="str">
            <v>JUN 2015</v>
          </cell>
          <cell r="E410">
            <v>197</v>
          </cell>
          <cell r="F410">
            <v>15355</v>
          </cell>
          <cell r="H410">
            <v>0</v>
          </cell>
        </row>
        <row r="411">
          <cell r="A411" t="str">
            <v>JUN 2015</v>
          </cell>
          <cell r="E411">
            <v>440</v>
          </cell>
          <cell r="F411">
            <v>55611</v>
          </cell>
          <cell r="H411">
            <v>0</v>
          </cell>
        </row>
        <row r="412">
          <cell r="A412" t="str">
            <v>JUN 2015</v>
          </cell>
          <cell r="E412">
            <v>23</v>
          </cell>
          <cell r="F412">
            <v>1160</v>
          </cell>
          <cell r="H412">
            <v>0</v>
          </cell>
        </row>
        <row r="413">
          <cell r="A413" t="str">
            <v>JUN 2015</v>
          </cell>
          <cell r="E413">
            <v>532</v>
          </cell>
          <cell r="F413">
            <v>43225</v>
          </cell>
          <cell r="H413">
            <v>0</v>
          </cell>
        </row>
        <row r="414">
          <cell r="A414" t="str">
            <v>JUN 2015</v>
          </cell>
          <cell r="E414">
            <v>32</v>
          </cell>
          <cell r="F414">
            <v>4121</v>
          </cell>
          <cell r="H414">
            <v>0</v>
          </cell>
        </row>
        <row r="415">
          <cell r="A415" t="str">
            <v>JUN 2015</v>
          </cell>
          <cell r="E415">
            <v>34</v>
          </cell>
          <cell r="F415">
            <v>753</v>
          </cell>
          <cell r="H415">
            <v>0</v>
          </cell>
        </row>
        <row r="416">
          <cell r="A416" t="str">
            <v>JUN 2015</v>
          </cell>
          <cell r="E416">
            <v>53</v>
          </cell>
          <cell r="F416">
            <v>1191</v>
          </cell>
          <cell r="H416">
            <v>50.86</v>
          </cell>
        </row>
        <row r="417">
          <cell r="A417" t="str">
            <v>JUN 2015</v>
          </cell>
          <cell r="E417">
            <v>276</v>
          </cell>
          <cell r="F417">
            <v>8680</v>
          </cell>
          <cell r="H417">
            <v>287.63000000000005</v>
          </cell>
        </row>
        <row r="418">
          <cell r="A418" t="str">
            <v>JUN 2015</v>
          </cell>
          <cell r="E418">
            <v>214</v>
          </cell>
          <cell r="F418">
            <v>6737</v>
          </cell>
          <cell r="H418">
            <v>657.2600000000001</v>
          </cell>
        </row>
        <row r="419">
          <cell r="A419" t="str">
            <v>JUN 2015</v>
          </cell>
          <cell r="E419">
            <v>13</v>
          </cell>
          <cell r="F419">
            <v>299</v>
          </cell>
          <cell r="H419">
            <v>0</v>
          </cell>
        </row>
        <row r="420">
          <cell r="A420" t="str">
            <v>JUN 2015</v>
          </cell>
          <cell r="E420">
            <v>51</v>
          </cell>
          <cell r="F420">
            <v>1169</v>
          </cell>
          <cell r="H420">
            <v>188.35999999999999</v>
          </cell>
        </row>
        <row r="421">
          <cell r="A421" t="str">
            <v>JUN 2015</v>
          </cell>
          <cell r="E421">
            <v>10</v>
          </cell>
          <cell r="F421">
            <v>332</v>
          </cell>
          <cell r="H421">
            <v>3.47</v>
          </cell>
        </row>
        <row r="422">
          <cell r="A422" t="str">
            <v>JUN 2015</v>
          </cell>
          <cell r="E422">
            <v>198</v>
          </cell>
          <cell r="F422">
            <v>6075</v>
          </cell>
          <cell r="H422">
            <v>932.68999999999994</v>
          </cell>
        </row>
        <row r="423">
          <cell r="A423" t="str">
            <v>JUN 2015</v>
          </cell>
          <cell r="E423">
            <v>0</v>
          </cell>
          <cell r="F423">
            <v>0</v>
          </cell>
          <cell r="H423">
            <v>0</v>
          </cell>
        </row>
        <row r="424">
          <cell r="A424" t="str">
            <v>JUN 2015</v>
          </cell>
          <cell r="E424">
            <v>10</v>
          </cell>
          <cell r="F424">
            <v>799</v>
          </cell>
          <cell r="H424">
            <v>0</v>
          </cell>
        </row>
        <row r="425">
          <cell r="A425" t="str">
            <v>JUN 2015</v>
          </cell>
          <cell r="E425">
            <v>41</v>
          </cell>
          <cell r="F425">
            <v>5211</v>
          </cell>
          <cell r="H425">
            <v>0</v>
          </cell>
        </row>
        <row r="426">
          <cell r="A426" t="str">
            <v>JUN 2015</v>
          </cell>
          <cell r="E426">
            <v>0</v>
          </cell>
          <cell r="F426">
            <v>0</v>
          </cell>
          <cell r="H426">
            <v>0</v>
          </cell>
        </row>
        <row r="427">
          <cell r="A427" t="str">
            <v>JUN 2015</v>
          </cell>
          <cell r="E427">
            <v>0</v>
          </cell>
          <cell r="F427">
            <v>0</v>
          </cell>
          <cell r="H427">
            <v>0</v>
          </cell>
        </row>
        <row r="428">
          <cell r="A428" t="str">
            <v>JUN 2015</v>
          </cell>
          <cell r="E428">
            <v>6740</v>
          </cell>
          <cell r="F428">
            <v>338212</v>
          </cell>
          <cell r="H428">
            <v>1096.6099999999999</v>
          </cell>
        </row>
        <row r="429">
          <cell r="A429" t="str">
            <v>JUN 2015</v>
          </cell>
          <cell r="E429">
            <v>9803</v>
          </cell>
          <cell r="F429">
            <v>796275</v>
          </cell>
          <cell r="H429">
            <v>1146.77</v>
          </cell>
        </row>
        <row r="430">
          <cell r="A430" t="str">
            <v>JUN 2015</v>
          </cell>
          <cell r="E430">
            <v>5557</v>
          </cell>
          <cell r="F430">
            <v>719826</v>
          </cell>
          <cell r="H430">
            <v>2841.33</v>
          </cell>
        </row>
        <row r="431">
          <cell r="A431" t="str">
            <v>JUN 2015</v>
          </cell>
          <cell r="E431">
            <v>413</v>
          </cell>
          <cell r="F431">
            <v>20692</v>
          </cell>
          <cell r="H431">
            <v>205.84</v>
          </cell>
        </row>
        <row r="432">
          <cell r="A432" t="str">
            <v>JUN 2015</v>
          </cell>
          <cell r="E432">
            <v>13237</v>
          </cell>
          <cell r="F432">
            <v>1720022</v>
          </cell>
          <cell r="H432">
            <v>7672.39</v>
          </cell>
        </row>
        <row r="433">
          <cell r="A433" t="str">
            <v>JUN 2015</v>
          </cell>
          <cell r="E433">
            <v>3498</v>
          </cell>
          <cell r="F433">
            <v>112459</v>
          </cell>
          <cell r="H433">
            <v>1646.75</v>
          </cell>
        </row>
        <row r="434">
          <cell r="A434" t="str">
            <v>JUN 2015</v>
          </cell>
          <cell r="E434">
            <v>5</v>
          </cell>
          <cell r="F434">
            <v>292</v>
          </cell>
          <cell r="H434">
            <v>0</v>
          </cell>
        </row>
        <row r="435">
          <cell r="A435" t="str">
            <v>JUN 2015</v>
          </cell>
          <cell r="E435">
            <v>32</v>
          </cell>
          <cell r="F435">
            <v>1360</v>
          </cell>
          <cell r="H435">
            <v>4.12</v>
          </cell>
        </row>
        <row r="436">
          <cell r="A436" t="str">
            <v>JUN 2015</v>
          </cell>
          <cell r="E436">
            <v>8</v>
          </cell>
          <cell r="F436">
            <v>340</v>
          </cell>
          <cell r="H436">
            <v>0</v>
          </cell>
        </row>
        <row r="437">
          <cell r="A437" t="str">
            <v>JUN 2015</v>
          </cell>
          <cell r="E437">
            <v>588</v>
          </cell>
          <cell r="F437">
            <v>57652</v>
          </cell>
          <cell r="H437">
            <v>90.009999999999991</v>
          </cell>
        </row>
        <row r="438">
          <cell r="A438" t="str">
            <v>JUN 2015</v>
          </cell>
          <cell r="E438">
            <v>54</v>
          </cell>
          <cell r="F438">
            <v>5334</v>
          </cell>
          <cell r="H438">
            <v>26.740000000000002</v>
          </cell>
        </row>
        <row r="439">
          <cell r="A439" t="str">
            <v>JUN 2015</v>
          </cell>
          <cell r="E439">
            <v>2</v>
          </cell>
          <cell r="F439">
            <v>202</v>
          </cell>
          <cell r="H439">
            <v>0</v>
          </cell>
        </row>
        <row r="440">
          <cell r="A440" t="str">
            <v>JUN 2015</v>
          </cell>
          <cell r="E440">
            <v>519</v>
          </cell>
          <cell r="F440">
            <v>156519</v>
          </cell>
          <cell r="H440">
            <v>137.04999999999998</v>
          </cell>
        </row>
        <row r="441">
          <cell r="A441" t="str">
            <v>JUN 2015</v>
          </cell>
          <cell r="E441">
            <v>59</v>
          </cell>
          <cell r="F441">
            <v>17844</v>
          </cell>
          <cell r="H441">
            <v>33.93</v>
          </cell>
        </row>
        <row r="442">
          <cell r="A442" t="str">
            <v>JUN 2015</v>
          </cell>
          <cell r="E442">
            <v>0</v>
          </cell>
          <cell r="F442">
            <v>0</v>
          </cell>
          <cell r="H442">
            <v>0</v>
          </cell>
        </row>
        <row r="443">
          <cell r="A443" t="str">
            <v>JUN 2015</v>
          </cell>
          <cell r="E443">
            <v>20</v>
          </cell>
          <cell r="F443">
            <v>856</v>
          </cell>
          <cell r="H443">
            <v>0</v>
          </cell>
        </row>
        <row r="444">
          <cell r="A444" t="str">
            <v>JUN 2015</v>
          </cell>
          <cell r="E444">
            <v>6</v>
          </cell>
          <cell r="F444">
            <v>651</v>
          </cell>
          <cell r="H444">
            <v>0</v>
          </cell>
        </row>
        <row r="445">
          <cell r="A445" t="str">
            <v>JUN 2015</v>
          </cell>
          <cell r="E445">
            <v>82</v>
          </cell>
          <cell r="F445">
            <v>7683</v>
          </cell>
          <cell r="H445">
            <v>0</v>
          </cell>
        </row>
        <row r="446">
          <cell r="A446" t="str">
            <v>JUN 2015</v>
          </cell>
          <cell r="E446">
            <v>4</v>
          </cell>
          <cell r="F446">
            <v>790</v>
          </cell>
          <cell r="H446">
            <v>0</v>
          </cell>
        </row>
        <row r="447">
          <cell r="A447" t="str">
            <v>JUN 2015</v>
          </cell>
          <cell r="E447">
            <v>21</v>
          </cell>
          <cell r="F447">
            <v>4722</v>
          </cell>
          <cell r="H447">
            <v>0</v>
          </cell>
        </row>
        <row r="449">
          <cell r="A449" t="str">
            <v>JUL 2015</v>
          </cell>
          <cell r="E449">
            <v>74</v>
          </cell>
          <cell r="F449">
            <v>2403</v>
          </cell>
          <cell r="H449">
            <v>35.909999999999997</v>
          </cell>
        </row>
        <row r="450">
          <cell r="A450" t="str">
            <v>JUL 2015</v>
          </cell>
          <cell r="E450">
            <v>3481</v>
          </cell>
          <cell r="F450">
            <v>267819</v>
          </cell>
          <cell r="H450">
            <v>474.62</v>
          </cell>
        </row>
        <row r="451">
          <cell r="A451" t="str">
            <v>JUL 2015</v>
          </cell>
          <cell r="E451">
            <v>3492</v>
          </cell>
          <cell r="F451">
            <v>413099</v>
          </cell>
          <cell r="H451">
            <v>725.64</v>
          </cell>
        </row>
        <row r="452">
          <cell r="A452" t="str">
            <v>JUL 2015</v>
          </cell>
          <cell r="E452">
            <v>73</v>
          </cell>
          <cell r="F452">
            <v>2443</v>
          </cell>
          <cell r="H452">
            <v>0</v>
          </cell>
        </row>
        <row r="453">
          <cell r="A453" t="str">
            <v>JUL 2015</v>
          </cell>
          <cell r="E453">
            <v>728</v>
          </cell>
          <cell r="F453">
            <v>85980</v>
          </cell>
          <cell r="H453">
            <v>540.71999999999991</v>
          </cell>
        </row>
        <row r="454">
          <cell r="A454" t="str">
            <v>JUL 2015</v>
          </cell>
          <cell r="E454">
            <v>1375</v>
          </cell>
          <cell r="F454">
            <v>74414</v>
          </cell>
          <cell r="H454">
            <v>0</v>
          </cell>
        </row>
        <row r="455">
          <cell r="A455" t="str">
            <v>JUL 2015</v>
          </cell>
          <cell r="E455">
            <v>41</v>
          </cell>
          <cell r="F455">
            <v>11623</v>
          </cell>
          <cell r="H455">
            <v>49.440000000000005</v>
          </cell>
        </row>
        <row r="456">
          <cell r="A456" t="str">
            <v>JUL 2015</v>
          </cell>
          <cell r="E456">
            <v>324</v>
          </cell>
          <cell r="F456">
            <v>90605</v>
          </cell>
          <cell r="H456">
            <v>190.48</v>
          </cell>
        </row>
        <row r="457">
          <cell r="A457" t="str">
            <v>JUL 2015</v>
          </cell>
          <cell r="E457">
            <v>3786</v>
          </cell>
          <cell r="F457">
            <v>204002</v>
          </cell>
          <cell r="H457">
            <v>1460.99</v>
          </cell>
        </row>
        <row r="458">
          <cell r="A458" t="str">
            <v>JUL 2015</v>
          </cell>
          <cell r="E458">
            <v>2080</v>
          </cell>
          <cell r="F458">
            <v>166683</v>
          </cell>
          <cell r="H458">
            <v>0</v>
          </cell>
        </row>
        <row r="459">
          <cell r="A459" t="str">
            <v>JUL 2015</v>
          </cell>
          <cell r="E459">
            <v>2320</v>
          </cell>
          <cell r="F459">
            <v>297273</v>
          </cell>
          <cell r="H459">
            <v>2.06</v>
          </cell>
        </row>
        <row r="460">
          <cell r="A460" t="str">
            <v>JUL 2015</v>
          </cell>
          <cell r="E460">
            <v>17147</v>
          </cell>
          <cell r="F460">
            <v>647707</v>
          </cell>
          <cell r="H460">
            <v>13.370000000000001</v>
          </cell>
        </row>
        <row r="461">
          <cell r="A461" t="str">
            <v>JUL 2015</v>
          </cell>
          <cell r="E461">
            <v>521</v>
          </cell>
          <cell r="F461">
            <v>27391</v>
          </cell>
          <cell r="H461">
            <v>0</v>
          </cell>
        </row>
        <row r="462">
          <cell r="A462" t="str">
            <v>JUL 2015</v>
          </cell>
          <cell r="E462">
            <v>1347</v>
          </cell>
          <cell r="F462">
            <v>38497</v>
          </cell>
          <cell r="H462">
            <v>0</v>
          </cell>
        </row>
        <row r="463">
          <cell r="A463" t="str">
            <v>JUL 2015</v>
          </cell>
          <cell r="E463">
            <v>2327</v>
          </cell>
          <cell r="F463">
            <v>120611</v>
          </cell>
          <cell r="H463">
            <v>59.13</v>
          </cell>
        </row>
        <row r="464">
          <cell r="A464" t="str">
            <v>JUL 2015</v>
          </cell>
          <cell r="E464">
            <v>17</v>
          </cell>
          <cell r="F464">
            <v>4887</v>
          </cell>
          <cell r="H464">
            <v>0</v>
          </cell>
        </row>
        <row r="465">
          <cell r="A465" t="str">
            <v>JUL 2015</v>
          </cell>
          <cell r="E465">
            <v>11</v>
          </cell>
          <cell r="F465">
            <v>3109</v>
          </cell>
          <cell r="H465">
            <v>0</v>
          </cell>
        </row>
        <row r="466">
          <cell r="A466" t="str">
            <v>JUL 2015</v>
          </cell>
          <cell r="E466">
            <v>46</v>
          </cell>
          <cell r="F466">
            <v>1369</v>
          </cell>
          <cell r="H466">
            <v>735.22</v>
          </cell>
        </row>
        <row r="467">
          <cell r="A467" t="str">
            <v>JUL 2015</v>
          </cell>
          <cell r="E467">
            <v>245</v>
          </cell>
          <cell r="F467">
            <v>9262</v>
          </cell>
          <cell r="H467">
            <v>3778.2200000000003</v>
          </cell>
        </row>
        <row r="468">
          <cell r="A468" t="str">
            <v>JUL 2015</v>
          </cell>
          <cell r="E468">
            <v>106</v>
          </cell>
          <cell r="F468">
            <v>3043</v>
          </cell>
          <cell r="H468">
            <v>989.95</v>
          </cell>
        </row>
        <row r="469">
          <cell r="A469" t="str">
            <v>JUL 2015</v>
          </cell>
          <cell r="E469">
            <v>82</v>
          </cell>
          <cell r="F469">
            <v>3185</v>
          </cell>
          <cell r="H469">
            <v>1288.3799999999999</v>
          </cell>
        </row>
        <row r="470">
          <cell r="A470" t="str">
            <v>JUL 2015</v>
          </cell>
          <cell r="E470">
            <v>479</v>
          </cell>
          <cell r="F470">
            <v>36485</v>
          </cell>
          <cell r="H470">
            <v>0</v>
          </cell>
        </row>
        <row r="471">
          <cell r="A471" t="str">
            <v>JUL 2015</v>
          </cell>
          <cell r="E471">
            <v>476</v>
          </cell>
          <cell r="F471">
            <v>55766</v>
          </cell>
          <cell r="H471">
            <v>0</v>
          </cell>
        </row>
        <row r="472">
          <cell r="A472" t="str">
            <v>JUL 2015</v>
          </cell>
          <cell r="E472">
            <v>50</v>
          </cell>
          <cell r="F472">
            <v>2681</v>
          </cell>
          <cell r="H472">
            <v>0</v>
          </cell>
        </row>
        <row r="473">
          <cell r="A473" t="str">
            <v>JUL 2015</v>
          </cell>
          <cell r="E473">
            <v>0</v>
          </cell>
          <cell r="F473">
            <v>0</v>
          </cell>
          <cell r="H473">
            <v>0</v>
          </cell>
        </row>
        <row r="474">
          <cell r="A474" t="str">
            <v>JUL 2015</v>
          </cell>
          <cell r="E474">
            <v>39</v>
          </cell>
          <cell r="F474">
            <v>2986</v>
          </cell>
          <cell r="H474">
            <v>0</v>
          </cell>
        </row>
        <row r="475">
          <cell r="A475" t="str">
            <v>JUL 2015</v>
          </cell>
          <cell r="E475">
            <v>17</v>
          </cell>
          <cell r="F475">
            <v>434</v>
          </cell>
          <cell r="H475">
            <v>0</v>
          </cell>
        </row>
        <row r="476">
          <cell r="A476" t="str">
            <v>JUL 2015</v>
          </cell>
          <cell r="E476">
            <v>49</v>
          </cell>
          <cell r="F476">
            <v>681</v>
          </cell>
          <cell r="H476">
            <v>53.4</v>
          </cell>
        </row>
        <row r="477">
          <cell r="A477" t="str">
            <v>JUL 2015</v>
          </cell>
          <cell r="E477">
            <v>8</v>
          </cell>
          <cell r="F477">
            <v>222</v>
          </cell>
          <cell r="H477">
            <v>0</v>
          </cell>
        </row>
        <row r="478">
          <cell r="A478" t="str">
            <v>JUL 2015</v>
          </cell>
          <cell r="E478">
            <v>239</v>
          </cell>
          <cell r="F478">
            <v>5333</v>
          </cell>
          <cell r="H478">
            <v>0</v>
          </cell>
        </row>
        <row r="479">
          <cell r="A479" t="str">
            <v>JUL 2015</v>
          </cell>
          <cell r="E479">
            <v>2530</v>
          </cell>
          <cell r="F479">
            <v>78187</v>
          </cell>
          <cell r="H479">
            <v>11.31</v>
          </cell>
        </row>
        <row r="480">
          <cell r="A480" t="str">
            <v>JUL 2015</v>
          </cell>
          <cell r="E480">
            <v>47</v>
          </cell>
          <cell r="F480">
            <v>1014</v>
          </cell>
          <cell r="H480">
            <v>0</v>
          </cell>
        </row>
        <row r="481">
          <cell r="A481" t="str">
            <v>JUL 2015</v>
          </cell>
          <cell r="E481">
            <v>1968</v>
          </cell>
          <cell r="F481">
            <v>60216</v>
          </cell>
          <cell r="H481">
            <v>19.55</v>
          </cell>
        </row>
        <row r="482">
          <cell r="A482" t="str">
            <v>JUL 2015</v>
          </cell>
          <cell r="E482">
            <v>48</v>
          </cell>
          <cell r="F482">
            <v>1480</v>
          </cell>
          <cell r="H482">
            <v>0</v>
          </cell>
        </row>
        <row r="483">
          <cell r="A483" t="str">
            <v>JUL 2015</v>
          </cell>
          <cell r="E483">
            <v>119</v>
          </cell>
          <cell r="F483">
            <v>5421</v>
          </cell>
          <cell r="H483">
            <v>0</v>
          </cell>
        </row>
        <row r="484">
          <cell r="A484" t="str">
            <v>JUL 2015</v>
          </cell>
          <cell r="E484">
            <v>61</v>
          </cell>
          <cell r="F484">
            <v>2872</v>
          </cell>
          <cell r="H484">
            <v>0</v>
          </cell>
        </row>
        <row r="485">
          <cell r="A485" t="str">
            <v>JUL 2015</v>
          </cell>
          <cell r="E485">
            <v>208</v>
          </cell>
          <cell r="F485">
            <v>16010</v>
          </cell>
          <cell r="H485">
            <v>0</v>
          </cell>
        </row>
        <row r="486">
          <cell r="A486" t="str">
            <v>JUL 2015</v>
          </cell>
          <cell r="E486">
            <v>439</v>
          </cell>
          <cell r="F486">
            <v>52571</v>
          </cell>
          <cell r="H486">
            <v>0</v>
          </cell>
        </row>
        <row r="487">
          <cell r="A487" t="str">
            <v>JUL 2015</v>
          </cell>
          <cell r="E487">
            <v>23</v>
          </cell>
          <cell r="F487">
            <v>1080</v>
          </cell>
          <cell r="H487">
            <v>0</v>
          </cell>
        </row>
        <row r="488">
          <cell r="A488" t="str">
            <v>JUL 2015</v>
          </cell>
          <cell r="E488">
            <v>544</v>
          </cell>
          <cell r="F488">
            <v>41031</v>
          </cell>
          <cell r="H488">
            <v>0</v>
          </cell>
        </row>
        <row r="489">
          <cell r="A489" t="str">
            <v>JUL 2015</v>
          </cell>
          <cell r="E489">
            <v>32</v>
          </cell>
          <cell r="F489">
            <v>3945</v>
          </cell>
          <cell r="H489">
            <v>0</v>
          </cell>
        </row>
        <row r="490">
          <cell r="A490" t="str">
            <v>JUL 2015</v>
          </cell>
          <cell r="E490">
            <v>34</v>
          </cell>
          <cell r="F490">
            <v>732</v>
          </cell>
          <cell r="H490">
            <v>0</v>
          </cell>
        </row>
        <row r="491">
          <cell r="A491" t="str">
            <v>JUL 2015</v>
          </cell>
          <cell r="E491">
            <v>53</v>
          </cell>
          <cell r="F491">
            <v>1143</v>
          </cell>
          <cell r="H491">
            <v>50.86</v>
          </cell>
        </row>
        <row r="492">
          <cell r="A492" t="str">
            <v>JUL 2015</v>
          </cell>
          <cell r="E492">
            <v>277</v>
          </cell>
          <cell r="F492">
            <v>8390</v>
          </cell>
          <cell r="H492">
            <v>287.63000000000005</v>
          </cell>
        </row>
        <row r="493">
          <cell r="A493" t="str">
            <v>JUL 2015</v>
          </cell>
          <cell r="E493">
            <v>214</v>
          </cell>
          <cell r="F493">
            <v>6429</v>
          </cell>
          <cell r="H493">
            <v>657.2600000000001</v>
          </cell>
        </row>
        <row r="494">
          <cell r="A494" t="str">
            <v>JUL 2015</v>
          </cell>
          <cell r="E494">
            <v>13</v>
          </cell>
          <cell r="F494">
            <v>275</v>
          </cell>
          <cell r="H494">
            <v>0</v>
          </cell>
        </row>
        <row r="495">
          <cell r="A495" t="str">
            <v>JUL 2015</v>
          </cell>
          <cell r="E495">
            <v>51</v>
          </cell>
          <cell r="F495">
            <v>1132</v>
          </cell>
          <cell r="H495">
            <v>188.35999999999999</v>
          </cell>
        </row>
        <row r="496">
          <cell r="A496" t="str">
            <v>JUL 2015</v>
          </cell>
          <cell r="E496">
            <v>10</v>
          </cell>
          <cell r="F496">
            <v>305</v>
          </cell>
          <cell r="H496">
            <v>3.47</v>
          </cell>
        </row>
        <row r="497">
          <cell r="A497" t="str">
            <v>JUL 2015</v>
          </cell>
          <cell r="E497">
            <v>873</v>
          </cell>
          <cell r="F497">
            <v>32058</v>
          </cell>
          <cell r="H497">
            <v>933.01999999999987</v>
          </cell>
        </row>
        <row r="498">
          <cell r="A498" t="str">
            <v>JUL 2015</v>
          </cell>
          <cell r="E498">
            <v>0</v>
          </cell>
          <cell r="F498">
            <v>0</v>
          </cell>
          <cell r="H498">
            <v>0</v>
          </cell>
        </row>
        <row r="499">
          <cell r="A499" t="str">
            <v>JUL 2015</v>
          </cell>
          <cell r="E499">
            <v>10</v>
          </cell>
          <cell r="F499">
            <v>758</v>
          </cell>
          <cell r="H499">
            <v>0</v>
          </cell>
        </row>
        <row r="500">
          <cell r="A500" t="str">
            <v>JUL 2015</v>
          </cell>
          <cell r="E500">
            <v>40</v>
          </cell>
          <cell r="F500">
            <v>4803</v>
          </cell>
          <cell r="H500">
            <v>0</v>
          </cell>
        </row>
        <row r="501">
          <cell r="A501" t="str">
            <v>JUL 2015</v>
          </cell>
          <cell r="E501">
            <v>0</v>
          </cell>
          <cell r="F501">
            <v>0</v>
          </cell>
          <cell r="H501">
            <v>0</v>
          </cell>
        </row>
        <row r="502">
          <cell r="A502" t="str">
            <v>JUL 2015</v>
          </cell>
          <cell r="E502">
            <v>0</v>
          </cell>
          <cell r="F502">
            <v>0</v>
          </cell>
          <cell r="H502">
            <v>0</v>
          </cell>
        </row>
        <row r="503">
          <cell r="A503" t="str">
            <v>JUL 2015</v>
          </cell>
          <cell r="E503">
            <v>6755</v>
          </cell>
          <cell r="F503">
            <v>313640</v>
          </cell>
          <cell r="H503">
            <v>1101.27</v>
          </cell>
        </row>
        <row r="504">
          <cell r="A504" t="str">
            <v>JUL 2015</v>
          </cell>
          <cell r="E504">
            <v>9849</v>
          </cell>
          <cell r="F504">
            <v>741415</v>
          </cell>
          <cell r="H504">
            <v>1142.9999999999998</v>
          </cell>
        </row>
        <row r="505">
          <cell r="A505" t="str">
            <v>JUL 2015</v>
          </cell>
          <cell r="E505">
            <v>5733</v>
          </cell>
          <cell r="F505">
            <v>700695</v>
          </cell>
          <cell r="H505">
            <v>2814.18</v>
          </cell>
        </row>
        <row r="506">
          <cell r="A506" t="str">
            <v>JUL 2015</v>
          </cell>
          <cell r="E506">
            <v>416</v>
          </cell>
          <cell r="F506">
            <v>19265</v>
          </cell>
          <cell r="H506">
            <v>205.88</v>
          </cell>
        </row>
        <row r="507">
          <cell r="A507" t="str">
            <v>JUL 2015</v>
          </cell>
          <cell r="E507">
            <v>13210</v>
          </cell>
          <cell r="F507">
            <v>1610508</v>
          </cell>
          <cell r="H507">
            <v>7693.1</v>
          </cell>
        </row>
        <row r="508">
          <cell r="A508" t="str">
            <v>JUL 2015</v>
          </cell>
          <cell r="E508">
            <v>3512</v>
          </cell>
          <cell r="F508">
            <v>105005</v>
          </cell>
          <cell r="H508">
            <v>1666.66</v>
          </cell>
        </row>
        <row r="509">
          <cell r="A509" t="str">
            <v>JUL 2015</v>
          </cell>
          <cell r="E509">
            <v>5</v>
          </cell>
          <cell r="F509">
            <v>102</v>
          </cell>
          <cell r="H509">
            <v>0</v>
          </cell>
        </row>
        <row r="510">
          <cell r="A510" t="str">
            <v>JUL 2015</v>
          </cell>
          <cell r="E510">
            <v>33</v>
          </cell>
          <cell r="F510">
            <v>1284</v>
          </cell>
          <cell r="H510">
            <v>4.12</v>
          </cell>
        </row>
        <row r="511">
          <cell r="A511" t="str">
            <v>JUL 2015</v>
          </cell>
          <cell r="E511">
            <v>8</v>
          </cell>
          <cell r="F511">
            <v>307</v>
          </cell>
          <cell r="H511">
            <v>0</v>
          </cell>
        </row>
        <row r="512">
          <cell r="A512" t="str">
            <v>JUL 2015</v>
          </cell>
          <cell r="E512">
            <v>589</v>
          </cell>
          <cell r="F512">
            <v>54025</v>
          </cell>
          <cell r="H512">
            <v>95.7</v>
          </cell>
        </row>
        <row r="513">
          <cell r="A513" t="str">
            <v>JUL 2015</v>
          </cell>
          <cell r="E513">
            <v>54</v>
          </cell>
          <cell r="F513">
            <v>4883</v>
          </cell>
          <cell r="H513">
            <v>26.740000000000002</v>
          </cell>
        </row>
        <row r="514">
          <cell r="A514" t="str">
            <v>JUL 2015</v>
          </cell>
          <cell r="E514">
            <v>2</v>
          </cell>
          <cell r="F514">
            <v>177</v>
          </cell>
          <cell r="H514">
            <v>0</v>
          </cell>
        </row>
        <row r="515">
          <cell r="A515" t="str">
            <v>JUL 2015</v>
          </cell>
          <cell r="E515">
            <v>551</v>
          </cell>
          <cell r="F515">
            <v>155989</v>
          </cell>
          <cell r="H515">
            <v>137.9</v>
          </cell>
        </row>
        <row r="516">
          <cell r="A516" t="str">
            <v>JUL 2015</v>
          </cell>
          <cell r="E516">
            <v>63</v>
          </cell>
          <cell r="F516">
            <v>17819</v>
          </cell>
          <cell r="H516">
            <v>33.950000000000003</v>
          </cell>
        </row>
        <row r="517">
          <cell r="A517" t="str">
            <v>JUL 2015</v>
          </cell>
          <cell r="E517">
            <v>0</v>
          </cell>
          <cell r="F517">
            <v>0</v>
          </cell>
          <cell r="H517">
            <v>0</v>
          </cell>
        </row>
        <row r="518">
          <cell r="A518" t="str">
            <v>JUL 2015</v>
          </cell>
          <cell r="E518">
            <v>20</v>
          </cell>
          <cell r="F518">
            <v>767</v>
          </cell>
          <cell r="H518">
            <v>0</v>
          </cell>
        </row>
        <row r="519">
          <cell r="A519" t="str">
            <v>JUL 2015</v>
          </cell>
          <cell r="E519">
            <v>6</v>
          </cell>
          <cell r="F519">
            <v>556</v>
          </cell>
          <cell r="H519">
            <v>0</v>
          </cell>
        </row>
        <row r="520">
          <cell r="A520" t="str">
            <v>JUL 2015</v>
          </cell>
          <cell r="E520">
            <v>100</v>
          </cell>
          <cell r="F520">
            <v>9329</v>
          </cell>
          <cell r="H520">
            <v>0</v>
          </cell>
        </row>
        <row r="521">
          <cell r="A521" t="str">
            <v>JUL 2015</v>
          </cell>
          <cell r="E521">
            <v>4</v>
          </cell>
          <cell r="F521">
            <v>1136</v>
          </cell>
          <cell r="H521">
            <v>0</v>
          </cell>
        </row>
        <row r="522">
          <cell r="A522" t="str">
            <v>JUL 2015</v>
          </cell>
          <cell r="E522">
            <v>23</v>
          </cell>
          <cell r="F522">
            <v>6853</v>
          </cell>
          <cell r="H522">
            <v>0</v>
          </cell>
        </row>
        <row r="524">
          <cell r="A524" t="str">
            <v>AUG 2015</v>
          </cell>
          <cell r="E524">
            <v>76</v>
          </cell>
          <cell r="F524">
            <v>2588</v>
          </cell>
          <cell r="H524">
            <v>34.26</v>
          </cell>
        </row>
        <row r="525">
          <cell r="A525" t="str">
            <v>AUG 2015</v>
          </cell>
          <cell r="E525">
            <v>3465</v>
          </cell>
          <cell r="F525">
            <v>294324</v>
          </cell>
          <cell r="H525">
            <v>468.08</v>
          </cell>
        </row>
        <row r="526">
          <cell r="A526" t="str">
            <v>AUG 2015</v>
          </cell>
          <cell r="E526">
            <v>3476</v>
          </cell>
          <cell r="F526">
            <v>467221</v>
          </cell>
          <cell r="H526">
            <v>714.51</v>
          </cell>
        </row>
        <row r="527">
          <cell r="A527" t="str">
            <v>AUG 2015</v>
          </cell>
          <cell r="E527">
            <v>73</v>
          </cell>
          <cell r="F527">
            <v>2482</v>
          </cell>
          <cell r="H527">
            <v>0</v>
          </cell>
        </row>
        <row r="528">
          <cell r="A528" t="str">
            <v>AUG 2015</v>
          </cell>
          <cell r="E528">
            <v>700</v>
          </cell>
          <cell r="F528">
            <v>88559</v>
          </cell>
          <cell r="H528">
            <v>525.47</v>
          </cell>
        </row>
        <row r="529">
          <cell r="A529" t="str">
            <v>AUG 2015</v>
          </cell>
          <cell r="E529">
            <v>1360</v>
          </cell>
          <cell r="F529">
            <v>81709</v>
          </cell>
          <cell r="H529">
            <v>0</v>
          </cell>
        </row>
        <row r="530">
          <cell r="A530" t="str">
            <v>AUG 2015</v>
          </cell>
          <cell r="E530">
            <v>40</v>
          </cell>
          <cell r="F530">
            <v>11946</v>
          </cell>
          <cell r="H530">
            <v>49.440000000000005</v>
          </cell>
        </row>
        <row r="531">
          <cell r="A531" t="str">
            <v>AUG 2015</v>
          </cell>
          <cell r="E531">
            <v>328</v>
          </cell>
          <cell r="F531">
            <v>98162</v>
          </cell>
          <cell r="H531">
            <v>194.26000000000002</v>
          </cell>
        </row>
        <row r="532">
          <cell r="A532" t="str">
            <v>AUG 2015</v>
          </cell>
          <cell r="E532">
            <v>3786</v>
          </cell>
          <cell r="F532">
            <v>221726</v>
          </cell>
          <cell r="H532">
            <v>1457.62</v>
          </cell>
        </row>
        <row r="533">
          <cell r="A533" t="str">
            <v>AUG 2015</v>
          </cell>
          <cell r="E533">
            <v>2069</v>
          </cell>
          <cell r="F533">
            <v>186709</v>
          </cell>
          <cell r="H533">
            <v>0</v>
          </cell>
        </row>
        <row r="534">
          <cell r="A534" t="str">
            <v>AUG 2015</v>
          </cell>
          <cell r="E534">
            <v>2275</v>
          </cell>
          <cell r="F534">
            <v>319019</v>
          </cell>
          <cell r="H534">
            <v>2.06</v>
          </cell>
        </row>
        <row r="535">
          <cell r="A535" t="str">
            <v>AUG 2015</v>
          </cell>
          <cell r="E535">
            <v>17141</v>
          </cell>
          <cell r="F535">
            <v>700145</v>
          </cell>
          <cell r="H535">
            <v>13.38</v>
          </cell>
        </row>
        <row r="536">
          <cell r="A536" t="str">
            <v>AUG 2015</v>
          </cell>
          <cell r="E536">
            <v>499</v>
          </cell>
          <cell r="F536">
            <v>27126</v>
          </cell>
          <cell r="H536">
            <v>0</v>
          </cell>
        </row>
        <row r="537">
          <cell r="A537" t="str">
            <v>AUG 2015</v>
          </cell>
          <cell r="E537">
            <v>1332</v>
          </cell>
          <cell r="F537">
            <v>40917</v>
          </cell>
          <cell r="H537">
            <v>0</v>
          </cell>
        </row>
        <row r="538">
          <cell r="A538" t="str">
            <v>AUG 2015</v>
          </cell>
          <cell r="E538">
            <v>2339</v>
          </cell>
          <cell r="F538">
            <v>131878</v>
          </cell>
          <cell r="H538">
            <v>59.160000000000004</v>
          </cell>
        </row>
        <row r="539">
          <cell r="A539" t="str">
            <v>AUG 2015</v>
          </cell>
          <cell r="E539">
            <v>17</v>
          </cell>
          <cell r="F539">
            <v>5083</v>
          </cell>
          <cell r="H539">
            <v>0</v>
          </cell>
        </row>
        <row r="540">
          <cell r="A540" t="str">
            <v>AUG 2015</v>
          </cell>
          <cell r="E540">
            <v>11</v>
          </cell>
          <cell r="F540">
            <v>3316</v>
          </cell>
          <cell r="H540">
            <v>0</v>
          </cell>
        </row>
        <row r="541">
          <cell r="A541" t="str">
            <v>AUG 2015</v>
          </cell>
          <cell r="E541">
            <v>46</v>
          </cell>
          <cell r="F541">
            <v>1365</v>
          </cell>
          <cell r="H541">
            <v>735.52</v>
          </cell>
        </row>
        <row r="542">
          <cell r="A542" t="str">
            <v>AUG 2015</v>
          </cell>
          <cell r="E542">
            <v>245</v>
          </cell>
          <cell r="F542">
            <v>10058</v>
          </cell>
          <cell r="H542">
            <v>3779.2000000000003</v>
          </cell>
        </row>
        <row r="543">
          <cell r="A543" t="str">
            <v>AUG 2015</v>
          </cell>
          <cell r="E543">
            <v>106</v>
          </cell>
          <cell r="F543">
            <v>3309</v>
          </cell>
          <cell r="H543">
            <v>990.27</v>
          </cell>
        </row>
        <row r="544">
          <cell r="A544" t="str">
            <v>AUG 2015</v>
          </cell>
          <cell r="E544">
            <v>82</v>
          </cell>
          <cell r="F544">
            <v>3401</v>
          </cell>
          <cell r="H544">
            <v>1288.5899999999999</v>
          </cell>
        </row>
        <row r="545">
          <cell r="A545" t="str">
            <v>AUG 2015</v>
          </cell>
          <cell r="E545">
            <v>477</v>
          </cell>
          <cell r="F545">
            <v>41519</v>
          </cell>
          <cell r="H545">
            <v>0</v>
          </cell>
        </row>
        <row r="546">
          <cell r="A546" t="str">
            <v>AUG 2015</v>
          </cell>
          <cell r="E546">
            <v>473</v>
          </cell>
          <cell r="F546">
            <v>64739</v>
          </cell>
          <cell r="H546">
            <v>0</v>
          </cell>
        </row>
        <row r="547">
          <cell r="A547" t="str">
            <v>AUG 2015</v>
          </cell>
          <cell r="E547">
            <v>50</v>
          </cell>
          <cell r="F547">
            <v>3069</v>
          </cell>
          <cell r="H547">
            <v>0</v>
          </cell>
        </row>
        <row r="548">
          <cell r="A548" t="str">
            <v>AUG 2015</v>
          </cell>
          <cell r="E548">
            <v>0</v>
          </cell>
          <cell r="F548">
            <v>0</v>
          </cell>
          <cell r="H548">
            <v>0</v>
          </cell>
        </row>
        <row r="549">
          <cell r="A549" t="str">
            <v>AUG 2015</v>
          </cell>
          <cell r="E549">
            <v>39</v>
          </cell>
          <cell r="F549">
            <v>3470</v>
          </cell>
          <cell r="H549">
            <v>0</v>
          </cell>
        </row>
        <row r="550">
          <cell r="A550" t="str">
            <v>AUG 2015</v>
          </cell>
          <cell r="E550">
            <v>17</v>
          </cell>
          <cell r="F550">
            <v>504</v>
          </cell>
          <cell r="H550">
            <v>0</v>
          </cell>
        </row>
        <row r="551">
          <cell r="A551" t="str">
            <v>AUG 2015</v>
          </cell>
          <cell r="E551">
            <v>49</v>
          </cell>
          <cell r="F551">
            <v>651</v>
          </cell>
          <cell r="H551">
            <v>53.4</v>
          </cell>
        </row>
        <row r="552">
          <cell r="A552" t="str">
            <v>AUG 2015</v>
          </cell>
          <cell r="E552">
            <v>8</v>
          </cell>
          <cell r="F552">
            <v>212</v>
          </cell>
          <cell r="H552">
            <v>0</v>
          </cell>
        </row>
        <row r="553">
          <cell r="A553" t="str">
            <v>AUG 2015</v>
          </cell>
          <cell r="E553">
            <v>198</v>
          </cell>
          <cell r="F553">
            <v>4414</v>
          </cell>
          <cell r="H553">
            <v>0</v>
          </cell>
        </row>
        <row r="554">
          <cell r="A554" t="str">
            <v>AUG 2015</v>
          </cell>
          <cell r="E554">
            <v>2467</v>
          </cell>
          <cell r="F554">
            <v>79338</v>
          </cell>
          <cell r="H554">
            <v>11.32</v>
          </cell>
        </row>
        <row r="555">
          <cell r="A555" t="str">
            <v>AUG 2015</v>
          </cell>
          <cell r="E555">
            <v>47</v>
          </cell>
          <cell r="F555">
            <v>1097</v>
          </cell>
          <cell r="H555">
            <v>0</v>
          </cell>
        </row>
        <row r="556">
          <cell r="A556" t="str">
            <v>AUG 2015</v>
          </cell>
          <cell r="E556">
            <v>1964</v>
          </cell>
          <cell r="F556">
            <v>62879</v>
          </cell>
          <cell r="H556">
            <v>19.560000000000002</v>
          </cell>
        </row>
        <row r="557">
          <cell r="A557" t="str">
            <v>AUG 2015</v>
          </cell>
          <cell r="E557">
            <v>48</v>
          </cell>
          <cell r="F557">
            <v>1589</v>
          </cell>
          <cell r="H557">
            <v>0</v>
          </cell>
        </row>
        <row r="558">
          <cell r="A558" t="str">
            <v>AUG 2015</v>
          </cell>
          <cell r="E558">
            <v>119</v>
          </cell>
          <cell r="F558">
            <v>6197</v>
          </cell>
          <cell r="H558">
            <v>0</v>
          </cell>
        </row>
        <row r="559">
          <cell r="A559" t="str">
            <v>AUG 2015</v>
          </cell>
          <cell r="E559">
            <v>62</v>
          </cell>
          <cell r="F559">
            <v>3011</v>
          </cell>
          <cell r="H559">
            <v>0</v>
          </cell>
        </row>
        <row r="560">
          <cell r="A560" t="str">
            <v>AUG 2015</v>
          </cell>
          <cell r="E560">
            <v>166</v>
          </cell>
          <cell r="F560">
            <v>13528</v>
          </cell>
          <cell r="H560">
            <v>0</v>
          </cell>
        </row>
        <row r="561">
          <cell r="A561" t="str">
            <v>AUG 2015</v>
          </cell>
          <cell r="E561">
            <v>439</v>
          </cell>
          <cell r="F561">
            <v>56941</v>
          </cell>
          <cell r="H561">
            <v>0</v>
          </cell>
        </row>
        <row r="562">
          <cell r="A562" t="str">
            <v>AUG 2015</v>
          </cell>
          <cell r="E562">
            <v>23</v>
          </cell>
          <cell r="F562">
            <v>1159</v>
          </cell>
          <cell r="H562">
            <v>0</v>
          </cell>
        </row>
        <row r="563">
          <cell r="A563" t="str">
            <v>AUG 2015</v>
          </cell>
          <cell r="E563">
            <v>549</v>
          </cell>
          <cell r="F563">
            <v>47888</v>
          </cell>
          <cell r="H563">
            <v>0</v>
          </cell>
        </row>
        <row r="564">
          <cell r="A564" t="str">
            <v>AUG 2015</v>
          </cell>
          <cell r="E564">
            <v>32</v>
          </cell>
          <cell r="F564">
            <v>4253</v>
          </cell>
          <cell r="H564">
            <v>0</v>
          </cell>
        </row>
        <row r="565">
          <cell r="A565" t="str">
            <v>AUG 2015</v>
          </cell>
          <cell r="E565">
            <v>34</v>
          </cell>
          <cell r="F565">
            <v>794</v>
          </cell>
          <cell r="H565">
            <v>0</v>
          </cell>
        </row>
        <row r="566">
          <cell r="A566" t="str">
            <v>AUG 2015</v>
          </cell>
          <cell r="E566">
            <v>53</v>
          </cell>
          <cell r="F566">
            <v>1229</v>
          </cell>
          <cell r="H566">
            <v>50.86</v>
          </cell>
        </row>
        <row r="567">
          <cell r="A567" t="str">
            <v>AUG 2015</v>
          </cell>
          <cell r="E567">
            <v>275</v>
          </cell>
          <cell r="F567">
            <v>9094</v>
          </cell>
          <cell r="H567">
            <v>287.63000000000005</v>
          </cell>
        </row>
        <row r="568">
          <cell r="A568" t="str">
            <v>AUG 2015</v>
          </cell>
          <cell r="E568">
            <v>201</v>
          </cell>
          <cell r="F568">
            <v>6832</v>
          </cell>
          <cell r="H568">
            <v>657.2600000000001</v>
          </cell>
        </row>
        <row r="569">
          <cell r="A569" t="str">
            <v>AUG 2015</v>
          </cell>
          <cell r="E569">
            <v>13</v>
          </cell>
          <cell r="F569">
            <v>317</v>
          </cell>
          <cell r="H569">
            <v>0</v>
          </cell>
        </row>
        <row r="570">
          <cell r="A570" t="str">
            <v>AUG 2015</v>
          </cell>
          <cell r="E570">
            <v>43</v>
          </cell>
          <cell r="F570">
            <v>896</v>
          </cell>
          <cell r="H570">
            <v>153.99</v>
          </cell>
        </row>
        <row r="571">
          <cell r="A571" t="str">
            <v>AUG 2015</v>
          </cell>
          <cell r="E571">
            <v>10</v>
          </cell>
          <cell r="F571">
            <v>305</v>
          </cell>
          <cell r="H571">
            <v>3.47</v>
          </cell>
        </row>
        <row r="572">
          <cell r="A572" t="str">
            <v>AUG 2015</v>
          </cell>
          <cell r="E572">
            <v>241</v>
          </cell>
          <cell r="F572">
            <v>7702</v>
          </cell>
          <cell r="H572">
            <v>975.78</v>
          </cell>
        </row>
        <row r="573">
          <cell r="A573" t="str">
            <v>AUG 2015</v>
          </cell>
          <cell r="E573">
            <v>0</v>
          </cell>
          <cell r="F573">
            <v>0</v>
          </cell>
          <cell r="H573">
            <v>0</v>
          </cell>
        </row>
        <row r="574">
          <cell r="A574" t="str">
            <v>AUG 2015</v>
          </cell>
          <cell r="E574">
            <v>10</v>
          </cell>
          <cell r="F574">
            <v>823</v>
          </cell>
          <cell r="H574">
            <v>0</v>
          </cell>
        </row>
        <row r="575">
          <cell r="A575" t="str">
            <v>AUG 2015</v>
          </cell>
          <cell r="E575">
            <v>40</v>
          </cell>
          <cell r="F575">
            <v>5381</v>
          </cell>
          <cell r="H575">
            <v>0</v>
          </cell>
        </row>
        <row r="576">
          <cell r="A576" t="str">
            <v>AUG 2015</v>
          </cell>
          <cell r="E576">
            <v>0</v>
          </cell>
          <cell r="F576">
            <v>0</v>
          </cell>
          <cell r="H576">
            <v>0</v>
          </cell>
        </row>
        <row r="577">
          <cell r="A577" t="str">
            <v>AUG 2015</v>
          </cell>
          <cell r="E577">
            <v>0</v>
          </cell>
          <cell r="F577">
            <v>0</v>
          </cell>
          <cell r="H577">
            <v>0</v>
          </cell>
        </row>
        <row r="578">
          <cell r="A578" t="str">
            <v>AUG 2015</v>
          </cell>
          <cell r="E578">
            <v>6765</v>
          </cell>
          <cell r="F578">
            <v>350344</v>
          </cell>
          <cell r="H578">
            <v>1096.43</v>
          </cell>
        </row>
        <row r="579">
          <cell r="A579" t="str">
            <v>AUG 2015</v>
          </cell>
          <cell r="E579">
            <v>9855</v>
          </cell>
          <cell r="F579">
            <v>847874</v>
          </cell>
          <cell r="H579">
            <v>1137.1300000000001</v>
          </cell>
        </row>
        <row r="580">
          <cell r="A580" t="str">
            <v>AUG 2015</v>
          </cell>
          <cell r="E580">
            <v>5522</v>
          </cell>
          <cell r="F580">
            <v>738877</v>
          </cell>
          <cell r="H580">
            <v>2812.4300000000003</v>
          </cell>
        </row>
        <row r="581">
          <cell r="A581" t="str">
            <v>AUG 2015</v>
          </cell>
          <cell r="E581">
            <v>412</v>
          </cell>
          <cell r="F581">
            <v>20460</v>
          </cell>
          <cell r="H581">
            <v>205.92000000000002</v>
          </cell>
        </row>
        <row r="582">
          <cell r="A582" t="str">
            <v>AUG 2015</v>
          </cell>
          <cell r="E582">
            <v>13080</v>
          </cell>
          <cell r="F582">
            <v>1692816</v>
          </cell>
          <cell r="H582">
            <v>7593.98</v>
          </cell>
        </row>
        <row r="583">
          <cell r="A583" t="str">
            <v>AUG 2015</v>
          </cell>
          <cell r="E583">
            <v>3492</v>
          </cell>
          <cell r="F583">
            <v>112530</v>
          </cell>
          <cell r="H583">
            <v>1666.81</v>
          </cell>
        </row>
        <row r="584">
          <cell r="A584" t="str">
            <v>AUG 2015</v>
          </cell>
          <cell r="E584">
            <v>0</v>
          </cell>
          <cell r="F584">
            <v>0</v>
          </cell>
          <cell r="H584">
            <v>0</v>
          </cell>
        </row>
        <row r="585">
          <cell r="A585" t="str">
            <v>AUG 2015</v>
          </cell>
          <cell r="E585">
            <v>35</v>
          </cell>
          <cell r="F585">
            <v>1371</v>
          </cell>
          <cell r="H585">
            <v>4.12</v>
          </cell>
        </row>
        <row r="586">
          <cell r="A586" t="str">
            <v>AUG 2015</v>
          </cell>
          <cell r="E586">
            <v>8</v>
          </cell>
          <cell r="F586">
            <v>336</v>
          </cell>
          <cell r="H586">
            <v>0</v>
          </cell>
        </row>
        <row r="587">
          <cell r="A587" t="str">
            <v>AUG 2015</v>
          </cell>
          <cell r="E587">
            <v>611</v>
          </cell>
          <cell r="F587">
            <v>58289</v>
          </cell>
          <cell r="H587">
            <v>96.76</v>
          </cell>
        </row>
        <row r="588">
          <cell r="A588" t="str">
            <v>AUG 2015</v>
          </cell>
          <cell r="E588">
            <v>54</v>
          </cell>
          <cell r="F588">
            <v>5219</v>
          </cell>
          <cell r="H588">
            <v>26.76</v>
          </cell>
        </row>
        <row r="589">
          <cell r="A589" t="str">
            <v>AUG 2015</v>
          </cell>
          <cell r="E589">
            <v>2</v>
          </cell>
          <cell r="F589">
            <v>210</v>
          </cell>
          <cell r="H589">
            <v>0</v>
          </cell>
        </row>
        <row r="590">
          <cell r="A590" t="str">
            <v>AUG 2015</v>
          </cell>
          <cell r="E590">
            <v>509</v>
          </cell>
          <cell r="F590">
            <v>152217</v>
          </cell>
          <cell r="H590">
            <v>137.92000000000002</v>
          </cell>
        </row>
        <row r="591">
          <cell r="A591" t="str">
            <v>AUG 2015</v>
          </cell>
          <cell r="E591">
            <v>61</v>
          </cell>
          <cell r="F591">
            <v>18137</v>
          </cell>
          <cell r="H591">
            <v>33.96</v>
          </cell>
        </row>
        <row r="592">
          <cell r="A592" t="str">
            <v>AUG 2015</v>
          </cell>
          <cell r="E592">
            <v>0</v>
          </cell>
          <cell r="F592">
            <v>0</v>
          </cell>
          <cell r="H592">
            <v>0</v>
          </cell>
        </row>
        <row r="593">
          <cell r="A593" t="str">
            <v>AUG 2015</v>
          </cell>
          <cell r="E593">
            <v>20</v>
          </cell>
          <cell r="F593">
            <v>899</v>
          </cell>
          <cell r="H593">
            <v>0</v>
          </cell>
        </row>
        <row r="594">
          <cell r="A594" t="str">
            <v>AUG 2015</v>
          </cell>
          <cell r="E594">
            <v>6</v>
          </cell>
          <cell r="F594">
            <v>577</v>
          </cell>
          <cell r="H594">
            <v>0</v>
          </cell>
        </row>
        <row r="595">
          <cell r="A595" t="str">
            <v>AUG 2015</v>
          </cell>
          <cell r="E595">
            <v>100</v>
          </cell>
          <cell r="F595">
            <v>9705</v>
          </cell>
          <cell r="H595">
            <v>0</v>
          </cell>
        </row>
        <row r="596">
          <cell r="A596" t="str">
            <v>AUG 2015</v>
          </cell>
          <cell r="E596">
            <v>4</v>
          </cell>
          <cell r="F596">
            <v>1141</v>
          </cell>
          <cell r="H596">
            <v>0</v>
          </cell>
        </row>
        <row r="597">
          <cell r="A597" t="str">
            <v>AUG 2015</v>
          </cell>
          <cell r="E597">
            <v>23</v>
          </cell>
          <cell r="F597">
            <v>6893</v>
          </cell>
          <cell r="H597">
            <v>0</v>
          </cell>
        </row>
        <row r="599">
          <cell r="A599" t="str">
            <v>SEP 2015</v>
          </cell>
          <cell r="E599">
            <v>74</v>
          </cell>
          <cell r="F599">
            <v>3008</v>
          </cell>
          <cell r="H599">
            <v>0</v>
          </cell>
        </row>
        <row r="600">
          <cell r="A600" t="str">
            <v>SEP 2015</v>
          </cell>
          <cell r="E600">
            <v>3449</v>
          </cell>
          <cell r="F600">
            <v>337055</v>
          </cell>
          <cell r="H600">
            <v>4.12</v>
          </cell>
        </row>
        <row r="601">
          <cell r="A601" t="str">
            <v>SEP 2015</v>
          </cell>
          <cell r="E601">
            <v>3472</v>
          </cell>
          <cell r="F601">
            <v>536777</v>
          </cell>
          <cell r="H601">
            <v>14.42</v>
          </cell>
        </row>
        <row r="602">
          <cell r="A602" t="str">
            <v>SEP 2015</v>
          </cell>
          <cell r="E602">
            <v>72</v>
          </cell>
          <cell r="F602">
            <v>2961</v>
          </cell>
          <cell r="H602">
            <v>0</v>
          </cell>
        </row>
        <row r="603">
          <cell r="A603" t="str">
            <v>SEP 2015</v>
          </cell>
          <cell r="E603">
            <v>696</v>
          </cell>
          <cell r="F603">
            <v>103107</v>
          </cell>
          <cell r="H603">
            <v>7.6</v>
          </cell>
        </row>
        <row r="604">
          <cell r="A604" t="str">
            <v>SEP 2015</v>
          </cell>
          <cell r="E604">
            <v>1367</v>
          </cell>
          <cell r="F604">
            <v>94127</v>
          </cell>
          <cell r="H604">
            <v>0</v>
          </cell>
        </row>
        <row r="605">
          <cell r="A605" t="str">
            <v>SEP 2015</v>
          </cell>
          <cell r="E605">
            <v>40</v>
          </cell>
          <cell r="F605">
            <v>14204</v>
          </cell>
          <cell r="H605">
            <v>2.27</v>
          </cell>
        </row>
        <row r="606">
          <cell r="A606" t="str">
            <v>SEP 2015</v>
          </cell>
          <cell r="E606">
            <v>313</v>
          </cell>
          <cell r="F606">
            <v>110818</v>
          </cell>
          <cell r="H606">
            <v>2.3999999999999995</v>
          </cell>
        </row>
        <row r="607">
          <cell r="A607" t="str">
            <v>SEP 2015</v>
          </cell>
          <cell r="E607">
            <v>3783</v>
          </cell>
          <cell r="F607">
            <v>254873</v>
          </cell>
          <cell r="H607">
            <v>4.46</v>
          </cell>
        </row>
        <row r="608">
          <cell r="A608" t="str">
            <v>SEP 2015</v>
          </cell>
          <cell r="E608">
            <v>2070</v>
          </cell>
          <cell r="F608">
            <v>214397</v>
          </cell>
          <cell r="H608">
            <v>0</v>
          </cell>
        </row>
        <row r="609">
          <cell r="A609" t="str">
            <v>SEP 2015</v>
          </cell>
          <cell r="E609">
            <v>2342</v>
          </cell>
          <cell r="F609">
            <v>375171</v>
          </cell>
          <cell r="H609">
            <v>0</v>
          </cell>
        </row>
        <row r="610">
          <cell r="A610" t="str">
            <v>SEP 2015</v>
          </cell>
          <cell r="E610">
            <v>17148</v>
          </cell>
          <cell r="F610">
            <v>801799</v>
          </cell>
          <cell r="H610">
            <v>0</v>
          </cell>
        </row>
        <row r="611">
          <cell r="A611" t="str">
            <v>SEP 2015</v>
          </cell>
          <cell r="E611">
            <v>510</v>
          </cell>
          <cell r="F611">
            <v>32836</v>
          </cell>
          <cell r="H611">
            <v>0</v>
          </cell>
        </row>
        <row r="612">
          <cell r="A612" t="str">
            <v>SEP 2015</v>
          </cell>
          <cell r="E612">
            <v>1334</v>
          </cell>
          <cell r="F612">
            <v>47997</v>
          </cell>
          <cell r="H612">
            <v>0</v>
          </cell>
        </row>
        <row r="613">
          <cell r="A613" t="str">
            <v>SEP 2015</v>
          </cell>
          <cell r="E613">
            <v>2326</v>
          </cell>
          <cell r="F613">
            <v>152825</v>
          </cell>
          <cell r="H613">
            <v>0</v>
          </cell>
        </row>
        <row r="614">
          <cell r="A614" t="str">
            <v>SEP 2015</v>
          </cell>
          <cell r="E614">
            <v>17</v>
          </cell>
          <cell r="F614">
            <v>6062</v>
          </cell>
          <cell r="H614">
            <v>0</v>
          </cell>
        </row>
        <row r="615">
          <cell r="A615" t="str">
            <v>SEP 2015</v>
          </cell>
          <cell r="E615">
            <v>11</v>
          </cell>
          <cell r="F615">
            <v>4008</v>
          </cell>
          <cell r="H615">
            <v>0</v>
          </cell>
        </row>
        <row r="616">
          <cell r="A616" t="str">
            <v>SEP 2015</v>
          </cell>
          <cell r="E616">
            <v>46</v>
          </cell>
          <cell r="F616">
            <v>1604</v>
          </cell>
          <cell r="H616">
            <v>0</v>
          </cell>
        </row>
        <row r="617">
          <cell r="A617" t="str">
            <v>SEP 2015</v>
          </cell>
          <cell r="E617">
            <v>245</v>
          </cell>
          <cell r="F617">
            <v>11715</v>
          </cell>
          <cell r="H617">
            <v>0</v>
          </cell>
        </row>
        <row r="618">
          <cell r="A618" t="str">
            <v>SEP 2015</v>
          </cell>
          <cell r="E618">
            <v>106</v>
          </cell>
          <cell r="F618">
            <v>3838</v>
          </cell>
          <cell r="H618">
            <v>0</v>
          </cell>
        </row>
        <row r="619">
          <cell r="A619" t="str">
            <v>SEP 2015</v>
          </cell>
          <cell r="E619">
            <v>82</v>
          </cell>
          <cell r="F619">
            <v>4053</v>
          </cell>
          <cell r="H619">
            <v>0</v>
          </cell>
        </row>
        <row r="620">
          <cell r="A620" t="str">
            <v>SEP 2015</v>
          </cell>
          <cell r="E620">
            <v>475</v>
          </cell>
          <cell r="F620">
            <v>47689</v>
          </cell>
          <cell r="H620">
            <v>0</v>
          </cell>
        </row>
        <row r="621">
          <cell r="A621" t="str">
            <v>SEP 2015</v>
          </cell>
          <cell r="E621">
            <v>472</v>
          </cell>
          <cell r="F621">
            <v>73796</v>
          </cell>
          <cell r="H621">
            <v>0</v>
          </cell>
        </row>
        <row r="622">
          <cell r="A622" t="str">
            <v>SEP 2015</v>
          </cell>
          <cell r="E622">
            <v>49</v>
          </cell>
          <cell r="F622">
            <v>3500</v>
          </cell>
          <cell r="H622">
            <v>0</v>
          </cell>
        </row>
        <row r="623">
          <cell r="A623" t="str">
            <v>SEP 2015</v>
          </cell>
          <cell r="E623">
            <v>0</v>
          </cell>
          <cell r="F623">
            <v>0</v>
          </cell>
          <cell r="H623">
            <v>0</v>
          </cell>
        </row>
        <row r="624">
          <cell r="A624" t="str">
            <v>SEP 2015</v>
          </cell>
          <cell r="E624">
            <v>39</v>
          </cell>
          <cell r="F624">
            <v>3980</v>
          </cell>
          <cell r="H624">
            <v>0</v>
          </cell>
        </row>
        <row r="625">
          <cell r="A625" t="str">
            <v>SEP 2015</v>
          </cell>
          <cell r="E625">
            <v>17</v>
          </cell>
          <cell r="F625">
            <v>578</v>
          </cell>
          <cell r="H625">
            <v>0</v>
          </cell>
        </row>
        <row r="626">
          <cell r="A626" t="str">
            <v>SEP 2015</v>
          </cell>
          <cell r="E626">
            <v>49</v>
          </cell>
          <cell r="F626">
            <v>843</v>
          </cell>
          <cell r="H626">
            <v>0</v>
          </cell>
        </row>
        <row r="627">
          <cell r="A627" t="str">
            <v>SEP 2015</v>
          </cell>
          <cell r="E627">
            <v>8</v>
          </cell>
          <cell r="F627">
            <v>276</v>
          </cell>
          <cell r="H627">
            <v>0</v>
          </cell>
        </row>
        <row r="628">
          <cell r="A628" t="str">
            <v>SEP 2015</v>
          </cell>
          <cell r="E628">
            <v>217</v>
          </cell>
          <cell r="F628">
            <v>6061</v>
          </cell>
          <cell r="H628">
            <v>0</v>
          </cell>
        </row>
        <row r="629">
          <cell r="A629" t="str">
            <v>SEP 2015</v>
          </cell>
          <cell r="E629">
            <v>2834</v>
          </cell>
          <cell r="F629">
            <v>107759</v>
          </cell>
          <cell r="H629">
            <v>0</v>
          </cell>
        </row>
        <row r="630">
          <cell r="A630" t="str">
            <v>SEP 2015</v>
          </cell>
          <cell r="E630">
            <v>47</v>
          </cell>
          <cell r="F630">
            <v>1263</v>
          </cell>
          <cell r="H630">
            <v>0</v>
          </cell>
        </row>
        <row r="631">
          <cell r="A631" t="str">
            <v>SEP 2015</v>
          </cell>
          <cell r="E631">
            <v>1961</v>
          </cell>
          <cell r="F631">
            <v>73550</v>
          </cell>
          <cell r="H631">
            <v>0</v>
          </cell>
        </row>
        <row r="632">
          <cell r="A632" t="str">
            <v>SEP 2015</v>
          </cell>
          <cell r="E632">
            <v>47</v>
          </cell>
          <cell r="F632">
            <v>1843</v>
          </cell>
          <cell r="H632">
            <v>0</v>
          </cell>
        </row>
        <row r="633">
          <cell r="A633" t="str">
            <v>SEP 2015</v>
          </cell>
          <cell r="E633">
            <v>119</v>
          </cell>
          <cell r="F633">
            <v>6634</v>
          </cell>
          <cell r="H633">
            <v>0</v>
          </cell>
        </row>
        <row r="634">
          <cell r="A634" t="str">
            <v>SEP 2015</v>
          </cell>
          <cell r="E634">
            <v>62</v>
          </cell>
          <cell r="F634">
            <v>3651</v>
          </cell>
          <cell r="H634">
            <v>0</v>
          </cell>
        </row>
        <row r="635">
          <cell r="A635" t="str">
            <v>SEP 2015</v>
          </cell>
          <cell r="E635">
            <v>187</v>
          </cell>
          <cell r="F635">
            <v>18045</v>
          </cell>
          <cell r="H635">
            <v>0</v>
          </cell>
        </row>
        <row r="636">
          <cell r="A636" t="str">
            <v>SEP 2015</v>
          </cell>
          <cell r="E636">
            <v>490</v>
          </cell>
          <cell r="F636">
            <v>72594</v>
          </cell>
          <cell r="H636">
            <v>0</v>
          </cell>
        </row>
        <row r="637">
          <cell r="A637" t="str">
            <v>SEP 2015</v>
          </cell>
          <cell r="E637">
            <v>24</v>
          </cell>
          <cell r="F637">
            <v>1355</v>
          </cell>
          <cell r="H637">
            <v>0</v>
          </cell>
        </row>
        <row r="638">
          <cell r="A638" t="str">
            <v>SEP 2015</v>
          </cell>
          <cell r="E638">
            <v>554</v>
          </cell>
          <cell r="F638">
            <v>55671</v>
          </cell>
          <cell r="H638">
            <v>0</v>
          </cell>
        </row>
        <row r="639">
          <cell r="A639" t="str">
            <v>SEP 2015</v>
          </cell>
          <cell r="E639">
            <v>32</v>
          </cell>
          <cell r="F639">
            <v>4838</v>
          </cell>
          <cell r="H639">
            <v>0</v>
          </cell>
        </row>
        <row r="640">
          <cell r="A640" t="str">
            <v>SEP 2015</v>
          </cell>
          <cell r="E640">
            <v>34</v>
          </cell>
          <cell r="F640">
            <v>874</v>
          </cell>
          <cell r="H640">
            <v>0</v>
          </cell>
        </row>
        <row r="641">
          <cell r="A641" t="str">
            <v>SEP 2015</v>
          </cell>
          <cell r="E641">
            <v>53</v>
          </cell>
          <cell r="F641">
            <v>1404</v>
          </cell>
          <cell r="H641">
            <v>0</v>
          </cell>
        </row>
        <row r="642">
          <cell r="A642" t="str">
            <v>SEP 2015</v>
          </cell>
          <cell r="E642">
            <v>277</v>
          </cell>
          <cell r="F642">
            <v>10122</v>
          </cell>
          <cell r="H642">
            <v>0</v>
          </cell>
        </row>
        <row r="643">
          <cell r="A643" t="str">
            <v>SEP 2015</v>
          </cell>
          <cell r="E643">
            <v>227</v>
          </cell>
          <cell r="F643">
            <v>8461</v>
          </cell>
          <cell r="H643">
            <v>0</v>
          </cell>
        </row>
        <row r="644">
          <cell r="A644" t="str">
            <v>SEP 2015</v>
          </cell>
          <cell r="E644">
            <v>13</v>
          </cell>
          <cell r="F644">
            <v>366</v>
          </cell>
          <cell r="H644">
            <v>0</v>
          </cell>
        </row>
        <row r="645">
          <cell r="A645" t="str">
            <v>SEP 2015</v>
          </cell>
          <cell r="E645">
            <v>43</v>
          </cell>
          <cell r="F645">
            <v>1303</v>
          </cell>
          <cell r="H645">
            <v>0</v>
          </cell>
        </row>
        <row r="646">
          <cell r="A646" t="str">
            <v>SEP 2015</v>
          </cell>
          <cell r="E646">
            <v>10</v>
          </cell>
          <cell r="F646">
            <v>384</v>
          </cell>
          <cell r="H646">
            <v>0</v>
          </cell>
        </row>
        <row r="647">
          <cell r="A647" t="str">
            <v>SEP 2015</v>
          </cell>
          <cell r="E647">
            <v>237</v>
          </cell>
          <cell r="F647">
            <v>9431</v>
          </cell>
          <cell r="H647">
            <v>0</v>
          </cell>
        </row>
        <row r="648">
          <cell r="A648" t="str">
            <v>SEP 2015</v>
          </cell>
          <cell r="E648">
            <v>0</v>
          </cell>
          <cell r="F648">
            <v>0</v>
          </cell>
          <cell r="H648">
            <v>0</v>
          </cell>
        </row>
        <row r="649">
          <cell r="A649" t="str">
            <v>SEP 2015</v>
          </cell>
          <cell r="E649">
            <v>10</v>
          </cell>
          <cell r="F649">
            <v>931</v>
          </cell>
          <cell r="H649">
            <v>0</v>
          </cell>
        </row>
        <row r="650">
          <cell r="A650" t="str">
            <v>SEP 2015</v>
          </cell>
          <cell r="E650">
            <v>39</v>
          </cell>
          <cell r="F650">
            <v>5617</v>
          </cell>
          <cell r="H650">
            <v>0</v>
          </cell>
        </row>
        <row r="651">
          <cell r="A651" t="str">
            <v>SEP 2015</v>
          </cell>
          <cell r="E651">
            <v>0</v>
          </cell>
          <cell r="F651">
            <v>0</v>
          </cell>
          <cell r="H651">
            <v>0</v>
          </cell>
        </row>
        <row r="652">
          <cell r="A652" t="str">
            <v>SEP 2015</v>
          </cell>
          <cell r="E652">
            <v>0</v>
          </cell>
          <cell r="F652">
            <v>0</v>
          </cell>
          <cell r="H652">
            <v>0</v>
          </cell>
        </row>
        <row r="653">
          <cell r="A653" t="str">
            <v>SEP 2015</v>
          </cell>
          <cell r="E653">
            <v>6747</v>
          </cell>
          <cell r="F653">
            <v>403198</v>
          </cell>
          <cell r="H653">
            <v>0</v>
          </cell>
        </row>
        <row r="654">
          <cell r="A654" t="str">
            <v>SEP 2015</v>
          </cell>
          <cell r="E654">
            <v>9904</v>
          </cell>
          <cell r="F654">
            <v>978107</v>
          </cell>
          <cell r="H654">
            <v>0</v>
          </cell>
        </row>
        <row r="655">
          <cell r="A655" t="str">
            <v>SEP 2015</v>
          </cell>
          <cell r="E655">
            <v>5598</v>
          </cell>
          <cell r="F655">
            <v>1057937</v>
          </cell>
          <cell r="H655">
            <v>0</v>
          </cell>
        </row>
        <row r="656">
          <cell r="A656" t="str">
            <v>SEP 2015</v>
          </cell>
          <cell r="E656">
            <v>410</v>
          </cell>
          <cell r="F656">
            <v>23947</v>
          </cell>
          <cell r="H656">
            <v>0</v>
          </cell>
        </row>
        <row r="657">
          <cell r="A657" t="str">
            <v>SEP 2015</v>
          </cell>
          <cell r="E657">
            <v>13165</v>
          </cell>
          <cell r="F657">
            <v>1987410</v>
          </cell>
          <cell r="H657">
            <v>0</v>
          </cell>
        </row>
        <row r="658">
          <cell r="A658" t="str">
            <v>SEP 2015</v>
          </cell>
          <cell r="E658">
            <v>3797</v>
          </cell>
          <cell r="F658">
            <v>130673</v>
          </cell>
          <cell r="H658">
            <v>0</v>
          </cell>
        </row>
        <row r="659">
          <cell r="A659" t="str">
            <v>SEP 2015</v>
          </cell>
          <cell r="E659">
            <v>0</v>
          </cell>
          <cell r="F659">
            <v>0</v>
          </cell>
          <cell r="H659">
            <v>0</v>
          </cell>
        </row>
        <row r="660">
          <cell r="A660" t="str">
            <v>SEP 2015</v>
          </cell>
          <cell r="E660">
            <v>34</v>
          </cell>
          <cell r="F660">
            <v>1636</v>
          </cell>
          <cell r="H660">
            <v>0</v>
          </cell>
        </row>
        <row r="661">
          <cell r="A661" t="str">
            <v>SEP 2015</v>
          </cell>
          <cell r="E661">
            <v>8</v>
          </cell>
          <cell r="F661">
            <v>404</v>
          </cell>
          <cell r="H661">
            <v>0</v>
          </cell>
        </row>
        <row r="662">
          <cell r="A662" t="str">
            <v>SEP 2015</v>
          </cell>
          <cell r="E662">
            <v>618</v>
          </cell>
          <cell r="F662">
            <v>68320</v>
          </cell>
          <cell r="H662">
            <v>0</v>
          </cell>
        </row>
        <row r="663">
          <cell r="A663" t="str">
            <v>SEP 2015</v>
          </cell>
          <cell r="E663">
            <v>54</v>
          </cell>
          <cell r="F663">
            <v>5395</v>
          </cell>
          <cell r="H663">
            <v>0</v>
          </cell>
        </row>
        <row r="664">
          <cell r="A664" t="str">
            <v>SEP 2015</v>
          </cell>
          <cell r="E664">
            <v>2</v>
          </cell>
          <cell r="F664">
            <v>225</v>
          </cell>
          <cell r="H664">
            <v>0</v>
          </cell>
        </row>
        <row r="665">
          <cell r="A665" t="str">
            <v>SEP 2015</v>
          </cell>
          <cell r="E665">
            <v>539</v>
          </cell>
          <cell r="F665">
            <v>188233</v>
          </cell>
          <cell r="H665">
            <v>-2.06</v>
          </cell>
        </row>
        <row r="666">
          <cell r="A666" t="str">
            <v>SEP 2015</v>
          </cell>
          <cell r="E666">
            <v>60</v>
          </cell>
          <cell r="F666">
            <v>20595</v>
          </cell>
          <cell r="H666">
            <v>0</v>
          </cell>
        </row>
        <row r="667">
          <cell r="A667" t="str">
            <v>SEP 2015</v>
          </cell>
          <cell r="E667">
            <v>0</v>
          </cell>
          <cell r="F667">
            <v>0</v>
          </cell>
          <cell r="H667">
            <v>0</v>
          </cell>
        </row>
        <row r="668">
          <cell r="A668" t="str">
            <v>SEP 2015</v>
          </cell>
          <cell r="E668">
            <v>20</v>
          </cell>
          <cell r="F668">
            <v>980</v>
          </cell>
          <cell r="H668">
            <v>0</v>
          </cell>
        </row>
        <row r="669">
          <cell r="A669" t="str">
            <v>SEP 2015</v>
          </cell>
          <cell r="E669">
            <v>6</v>
          </cell>
          <cell r="F669">
            <v>648</v>
          </cell>
          <cell r="H669">
            <v>0</v>
          </cell>
        </row>
        <row r="670">
          <cell r="A670" t="str">
            <v>SEP 2015</v>
          </cell>
          <cell r="E670">
            <v>90</v>
          </cell>
          <cell r="F670">
            <v>10146</v>
          </cell>
          <cell r="H670">
            <v>0</v>
          </cell>
        </row>
        <row r="671">
          <cell r="A671" t="str">
            <v>SEP 2015</v>
          </cell>
          <cell r="E671">
            <v>4</v>
          </cell>
          <cell r="F671">
            <v>1406</v>
          </cell>
          <cell r="H671">
            <v>0</v>
          </cell>
        </row>
        <row r="672">
          <cell r="A672" t="str">
            <v>SEP 2015</v>
          </cell>
          <cell r="E672">
            <v>23</v>
          </cell>
          <cell r="F672">
            <v>8218</v>
          </cell>
          <cell r="H672">
            <v>0</v>
          </cell>
        </row>
        <row r="674">
          <cell r="A674" t="str">
            <v>OCT 2014</v>
          </cell>
          <cell r="E674">
            <v>77</v>
          </cell>
          <cell r="F674">
            <v>3347</v>
          </cell>
          <cell r="H674">
            <v>32.96</v>
          </cell>
        </row>
        <row r="675">
          <cell r="A675" t="str">
            <v>OCT 2014</v>
          </cell>
          <cell r="E675">
            <v>3685</v>
          </cell>
          <cell r="F675">
            <v>393317</v>
          </cell>
          <cell r="H675">
            <v>498.66</v>
          </cell>
        </row>
        <row r="676">
          <cell r="A676" t="str">
            <v>OCT 2014</v>
          </cell>
          <cell r="E676">
            <v>3713</v>
          </cell>
          <cell r="F676">
            <v>627144</v>
          </cell>
          <cell r="H676">
            <v>750.96</v>
          </cell>
        </row>
        <row r="677">
          <cell r="A677" t="str">
            <v>OCT 2014</v>
          </cell>
          <cell r="E677">
            <v>92</v>
          </cell>
          <cell r="F677">
            <v>3931</v>
          </cell>
          <cell r="H677">
            <v>0</v>
          </cell>
        </row>
        <row r="678">
          <cell r="A678" t="str">
            <v>OCT 2014</v>
          </cell>
          <cell r="E678">
            <v>779</v>
          </cell>
          <cell r="F678">
            <v>120388</v>
          </cell>
          <cell r="H678">
            <v>561.5</v>
          </cell>
        </row>
        <row r="679">
          <cell r="A679" t="str">
            <v>OCT 2014</v>
          </cell>
          <cell r="E679">
            <v>1420</v>
          </cell>
          <cell r="F679">
            <v>105233</v>
          </cell>
          <cell r="H679">
            <v>0</v>
          </cell>
        </row>
        <row r="680">
          <cell r="A680" t="str">
            <v>OCT 2014</v>
          </cell>
          <cell r="E680">
            <v>45</v>
          </cell>
          <cell r="F680">
            <v>16748</v>
          </cell>
          <cell r="H680">
            <v>51.5</v>
          </cell>
        </row>
        <row r="681">
          <cell r="A681" t="str">
            <v>OCT 2014</v>
          </cell>
          <cell r="E681">
            <v>349</v>
          </cell>
          <cell r="F681">
            <v>128332</v>
          </cell>
          <cell r="H681">
            <v>200.78</v>
          </cell>
        </row>
        <row r="682">
          <cell r="A682" t="str">
            <v>OCT 2014</v>
          </cell>
          <cell r="E682">
            <v>4143</v>
          </cell>
          <cell r="F682">
            <v>300142</v>
          </cell>
          <cell r="H682">
            <v>1515.4</v>
          </cell>
        </row>
        <row r="683">
          <cell r="A683" t="str">
            <v>OCT 2014</v>
          </cell>
          <cell r="E683">
            <v>2110</v>
          </cell>
          <cell r="F683">
            <v>235906</v>
          </cell>
          <cell r="H683">
            <v>0</v>
          </cell>
        </row>
        <row r="684">
          <cell r="A684" t="str">
            <v>OCT 2014</v>
          </cell>
          <cell r="E684">
            <v>2341</v>
          </cell>
          <cell r="F684">
            <v>401821</v>
          </cell>
          <cell r="H684">
            <v>0</v>
          </cell>
        </row>
        <row r="685">
          <cell r="A685" t="str">
            <v>OCT 2014</v>
          </cell>
          <cell r="E685">
            <v>17193</v>
          </cell>
          <cell r="F685">
            <v>853870</v>
          </cell>
          <cell r="H685">
            <v>13.370000000000001</v>
          </cell>
        </row>
        <row r="686">
          <cell r="A686" t="str">
            <v>OCT 2014</v>
          </cell>
          <cell r="E686">
            <v>529</v>
          </cell>
          <cell r="F686">
            <v>35729</v>
          </cell>
          <cell r="H686">
            <v>0</v>
          </cell>
        </row>
        <row r="687">
          <cell r="A687" t="str">
            <v>OCT 2014</v>
          </cell>
          <cell r="E687">
            <v>1348</v>
          </cell>
          <cell r="F687">
            <v>51122</v>
          </cell>
          <cell r="H687">
            <v>0</v>
          </cell>
        </row>
        <row r="688">
          <cell r="A688" t="str">
            <v>OCT 2014</v>
          </cell>
          <cell r="E688">
            <v>2306</v>
          </cell>
          <cell r="F688">
            <v>159619</v>
          </cell>
          <cell r="H688">
            <v>59.120000000000005</v>
          </cell>
        </row>
        <row r="689">
          <cell r="A689" t="str">
            <v>OCT 2014</v>
          </cell>
          <cell r="E689">
            <v>17</v>
          </cell>
          <cell r="F689">
            <v>6283</v>
          </cell>
          <cell r="H689">
            <v>0</v>
          </cell>
        </row>
        <row r="690">
          <cell r="A690" t="str">
            <v>OCT 2014</v>
          </cell>
          <cell r="E690">
            <v>11</v>
          </cell>
          <cell r="F690">
            <v>4019</v>
          </cell>
          <cell r="H690">
            <v>0</v>
          </cell>
        </row>
        <row r="691">
          <cell r="A691" t="str">
            <v>OCT 2014</v>
          </cell>
          <cell r="E691">
            <v>46</v>
          </cell>
          <cell r="F691">
            <v>1638</v>
          </cell>
          <cell r="H691">
            <v>735.06000000000006</v>
          </cell>
        </row>
        <row r="692">
          <cell r="A692" t="str">
            <v>OCT 2014</v>
          </cell>
          <cell r="E692">
            <v>245</v>
          </cell>
          <cell r="F692">
            <v>12092</v>
          </cell>
          <cell r="H692">
            <v>3776.82</v>
          </cell>
        </row>
        <row r="693">
          <cell r="A693" t="str">
            <v>OCT 2014</v>
          </cell>
          <cell r="E693">
            <v>106</v>
          </cell>
          <cell r="F693">
            <v>3945</v>
          </cell>
          <cell r="H693">
            <v>989.6099999999999</v>
          </cell>
        </row>
        <row r="694">
          <cell r="A694" t="str">
            <v>OCT 2014</v>
          </cell>
          <cell r="E694">
            <v>82</v>
          </cell>
          <cell r="F694">
            <v>4311</v>
          </cell>
          <cell r="H694">
            <v>1287.7700000000002</v>
          </cell>
        </row>
        <row r="695">
          <cell r="A695" t="str">
            <v>OCT 2014</v>
          </cell>
          <cell r="E695">
            <v>506</v>
          </cell>
          <cell r="F695">
            <v>55359</v>
          </cell>
          <cell r="H695">
            <v>0</v>
          </cell>
        </row>
        <row r="696">
          <cell r="A696" t="str">
            <v>OCT 2014</v>
          </cell>
          <cell r="E696">
            <v>509</v>
          </cell>
          <cell r="F696">
            <v>87909</v>
          </cell>
          <cell r="H696">
            <v>0</v>
          </cell>
        </row>
        <row r="697">
          <cell r="A697" t="str">
            <v>OCT 2014</v>
          </cell>
          <cell r="E697">
            <v>54</v>
          </cell>
          <cell r="F697">
            <v>4182</v>
          </cell>
          <cell r="H697">
            <v>0</v>
          </cell>
        </row>
        <row r="698">
          <cell r="A698" t="str">
            <v>OCT 2014</v>
          </cell>
          <cell r="E698">
            <v>0</v>
          </cell>
          <cell r="F698">
            <v>0</v>
          </cell>
          <cell r="H698">
            <v>0</v>
          </cell>
        </row>
        <row r="699">
          <cell r="A699" t="str">
            <v>OCT 2014</v>
          </cell>
          <cell r="E699">
            <v>40</v>
          </cell>
          <cell r="F699">
            <v>4504</v>
          </cell>
          <cell r="H699">
            <v>0</v>
          </cell>
        </row>
        <row r="700">
          <cell r="A700" t="str">
            <v>OCT 2014</v>
          </cell>
          <cell r="E700">
            <v>17</v>
          </cell>
          <cell r="F700">
            <v>638</v>
          </cell>
          <cell r="H700">
            <v>0</v>
          </cell>
        </row>
        <row r="701">
          <cell r="A701" t="str">
            <v>OCT 2014</v>
          </cell>
          <cell r="E701">
            <v>66</v>
          </cell>
          <cell r="F701">
            <v>1084</v>
          </cell>
          <cell r="H701">
            <v>53.4</v>
          </cell>
        </row>
        <row r="702">
          <cell r="A702" t="str">
            <v>OCT 2014</v>
          </cell>
          <cell r="E702">
            <v>4</v>
          </cell>
          <cell r="F702">
            <v>144</v>
          </cell>
          <cell r="H702">
            <v>0</v>
          </cell>
        </row>
        <row r="703">
          <cell r="A703" t="str">
            <v>OCT 2014</v>
          </cell>
          <cell r="E703">
            <v>213</v>
          </cell>
          <cell r="F703">
            <v>6154</v>
          </cell>
          <cell r="H703">
            <v>0</v>
          </cell>
        </row>
        <row r="704">
          <cell r="A704" t="str">
            <v>OCT 2014</v>
          </cell>
          <cell r="E704">
            <v>2149</v>
          </cell>
          <cell r="F704">
            <v>85950</v>
          </cell>
          <cell r="H704">
            <v>11.31</v>
          </cell>
        </row>
        <row r="705">
          <cell r="A705" t="str">
            <v>OCT 2014</v>
          </cell>
          <cell r="E705">
            <v>38</v>
          </cell>
          <cell r="F705">
            <v>1069</v>
          </cell>
          <cell r="H705">
            <v>0</v>
          </cell>
        </row>
        <row r="706">
          <cell r="A706" t="str">
            <v>OCT 2014</v>
          </cell>
          <cell r="E706">
            <v>1877</v>
          </cell>
          <cell r="F706">
            <v>74058</v>
          </cell>
          <cell r="H706">
            <v>19.55</v>
          </cell>
        </row>
        <row r="707">
          <cell r="A707" t="str">
            <v>OCT 2014</v>
          </cell>
          <cell r="E707">
            <v>38</v>
          </cell>
          <cell r="F707">
            <v>1529</v>
          </cell>
          <cell r="H707">
            <v>0</v>
          </cell>
        </row>
        <row r="708">
          <cell r="A708" t="str">
            <v>OCT 2014</v>
          </cell>
          <cell r="E708">
            <v>119</v>
          </cell>
          <cell r="F708">
            <v>6988</v>
          </cell>
          <cell r="H708">
            <v>0</v>
          </cell>
        </row>
        <row r="709">
          <cell r="A709" t="str">
            <v>OCT 2014</v>
          </cell>
          <cell r="E709">
            <v>54</v>
          </cell>
          <cell r="F709">
            <v>3225</v>
          </cell>
          <cell r="H709">
            <v>0</v>
          </cell>
        </row>
        <row r="710">
          <cell r="A710" t="str">
            <v>OCT 2014</v>
          </cell>
          <cell r="E710">
            <v>181</v>
          </cell>
          <cell r="F710">
            <v>18553</v>
          </cell>
          <cell r="H710">
            <v>0</v>
          </cell>
        </row>
        <row r="711">
          <cell r="A711" t="str">
            <v>OCT 2014</v>
          </cell>
          <cell r="E711">
            <v>1299</v>
          </cell>
          <cell r="F711">
            <v>203978</v>
          </cell>
          <cell r="H711">
            <v>0</v>
          </cell>
        </row>
        <row r="712">
          <cell r="A712" t="str">
            <v>OCT 2014</v>
          </cell>
          <cell r="E712">
            <v>24</v>
          </cell>
          <cell r="F712">
            <v>1527</v>
          </cell>
          <cell r="H712">
            <v>0</v>
          </cell>
        </row>
        <row r="713">
          <cell r="A713" t="str">
            <v>OCT 2014</v>
          </cell>
          <cell r="E713">
            <v>475</v>
          </cell>
          <cell r="F713">
            <v>52723</v>
          </cell>
          <cell r="H713">
            <v>0</v>
          </cell>
        </row>
        <row r="714">
          <cell r="A714" t="str">
            <v>OCT 2014</v>
          </cell>
          <cell r="E714">
            <v>38</v>
          </cell>
          <cell r="F714">
            <v>6235</v>
          </cell>
          <cell r="H714">
            <v>0</v>
          </cell>
        </row>
        <row r="715">
          <cell r="A715" t="str">
            <v>OCT 2014</v>
          </cell>
          <cell r="E715">
            <v>40</v>
          </cell>
          <cell r="F715">
            <v>1067</v>
          </cell>
          <cell r="H715">
            <v>21.36</v>
          </cell>
        </row>
        <row r="716">
          <cell r="A716" t="str">
            <v>OCT 2014</v>
          </cell>
          <cell r="E716">
            <v>53</v>
          </cell>
          <cell r="F716">
            <v>1438</v>
          </cell>
          <cell r="H716">
            <v>50.86</v>
          </cell>
        </row>
        <row r="717">
          <cell r="A717" t="str">
            <v>OCT 2014</v>
          </cell>
          <cell r="E717">
            <v>260</v>
          </cell>
          <cell r="F717">
            <v>9995</v>
          </cell>
          <cell r="H717">
            <v>266.27000000000004</v>
          </cell>
        </row>
        <row r="718">
          <cell r="A718" t="str">
            <v>OCT 2014</v>
          </cell>
          <cell r="E718">
            <v>205</v>
          </cell>
          <cell r="F718">
            <v>8224</v>
          </cell>
          <cell r="H718">
            <v>639.13</v>
          </cell>
        </row>
        <row r="719">
          <cell r="A719" t="str">
            <v>OCT 2014</v>
          </cell>
          <cell r="E719">
            <v>13</v>
          </cell>
          <cell r="F719">
            <v>399</v>
          </cell>
          <cell r="H719">
            <v>0</v>
          </cell>
        </row>
        <row r="720">
          <cell r="A720" t="str">
            <v>OCT 2014</v>
          </cell>
          <cell r="E720">
            <v>45</v>
          </cell>
          <cell r="F720">
            <v>1238</v>
          </cell>
          <cell r="H720">
            <v>165.98</v>
          </cell>
        </row>
        <row r="721">
          <cell r="A721" t="str">
            <v>OCT 2014</v>
          </cell>
          <cell r="E721">
            <v>10</v>
          </cell>
          <cell r="F721">
            <v>374</v>
          </cell>
          <cell r="H721">
            <v>3.47</v>
          </cell>
        </row>
        <row r="722">
          <cell r="A722" t="str">
            <v>OCT 2014</v>
          </cell>
          <cell r="E722">
            <v>195</v>
          </cell>
          <cell r="F722">
            <v>8186</v>
          </cell>
          <cell r="H722">
            <v>932.68999999999994</v>
          </cell>
        </row>
        <row r="723">
          <cell r="A723" t="str">
            <v>OCT 2014</v>
          </cell>
          <cell r="E723">
            <v>0</v>
          </cell>
          <cell r="F723">
            <v>0</v>
          </cell>
          <cell r="H723">
            <v>0</v>
          </cell>
        </row>
        <row r="724">
          <cell r="A724" t="str">
            <v>OCT 2014</v>
          </cell>
          <cell r="E724">
            <v>2</v>
          </cell>
          <cell r="F724">
            <v>208</v>
          </cell>
          <cell r="H724">
            <v>0</v>
          </cell>
        </row>
        <row r="725">
          <cell r="A725" t="str">
            <v>OCT 2014</v>
          </cell>
          <cell r="E725">
            <v>474</v>
          </cell>
          <cell r="F725">
            <v>74399</v>
          </cell>
          <cell r="H725">
            <v>0</v>
          </cell>
        </row>
        <row r="726">
          <cell r="A726" t="str">
            <v>OCT 2014</v>
          </cell>
          <cell r="E726">
            <v>0</v>
          </cell>
          <cell r="F726">
            <v>0</v>
          </cell>
          <cell r="H726">
            <v>0</v>
          </cell>
        </row>
        <row r="727">
          <cell r="A727" t="str">
            <v>OCT 2014</v>
          </cell>
          <cell r="E727">
            <v>0</v>
          </cell>
          <cell r="F727">
            <v>0</v>
          </cell>
          <cell r="H727">
            <v>0</v>
          </cell>
        </row>
        <row r="728">
          <cell r="A728" t="str">
            <v>OCT 2014</v>
          </cell>
          <cell r="E728">
            <v>6638</v>
          </cell>
          <cell r="F728">
            <v>428727</v>
          </cell>
          <cell r="H728">
            <v>1110.8600000000001</v>
          </cell>
        </row>
        <row r="729">
          <cell r="A729" t="str">
            <v>OCT 2014</v>
          </cell>
          <cell r="E729">
            <v>9517</v>
          </cell>
          <cell r="F729">
            <v>1030923</v>
          </cell>
          <cell r="H729">
            <v>1139.5200000000002</v>
          </cell>
        </row>
        <row r="730">
          <cell r="A730" t="str">
            <v>OCT 2014</v>
          </cell>
          <cell r="E730">
            <v>5623</v>
          </cell>
          <cell r="F730">
            <v>931286</v>
          </cell>
          <cell r="H730">
            <v>2809.44</v>
          </cell>
        </row>
        <row r="731">
          <cell r="A731" t="str">
            <v>OCT 2014</v>
          </cell>
          <cell r="E731">
            <v>413</v>
          </cell>
          <cell r="F731">
            <v>25192</v>
          </cell>
          <cell r="H731">
            <v>209.14</v>
          </cell>
        </row>
        <row r="732">
          <cell r="A732" t="str">
            <v>OCT 2014</v>
          </cell>
          <cell r="E732">
            <v>13181</v>
          </cell>
          <cell r="F732">
            <v>2091569</v>
          </cell>
          <cell r="H732">
            <v>7792.4999999999991</v>
          </cell>
        </row>
        <row r="733">
          <cell r="A733" t="str">
            <v>OCT 2014</v>
          </cell>
          <cell r="E733">
            <v>3425</v>
          </cell>
          <cell r="F733">
            <v>134560</v>
          </cell>
          <cell r="H733">
            <v>1648.2900000000002</v>
          </cell>
        </row>
        <row r="734">
          <cell r="A734" t="str">
            <v>OCT 2014</v>
          </cell>
          <cell r="E734">
            <v>5</v>
          </cell>
          <cell r="F734">
            <v>373</v>
          </cell>
          <cell r="H734">
            <v>0</v>
          </cell>
        </row>
        <row r="735">
          <cell r="A735" t="str">
            <v>OCT 2014</v>
          </cell>
          <cell r="E735">
            <v>27</v>
          </cell>
          <cell r="F735">
            <v>1346</v>
          </cell>
          <cell r="H735">
            <v>4.12</v>
          </cell>
        </row>
        <row r="736">
          <cell r="A736" t="str">
            <v>OCT 2014</v>
          </cell>
          <cell r="E736">
            <v>2</v>
          </cell>
          <cell r="F736">
            <v>101</v>
          </cell>
          <cell r="H736">
            <v>0</v>
          </cell>
        </row>
        <row r="737">
          <cell r="A737" t="str">
            <v>OCT 2014</v>
          </cell>
          <cell r="E737">
            <v>467</v>
          </cell>
          <cell r="F737">
            <v>54622</v>
          </cell>
          <cell r="H737">
            <v>80.22</v>
          </cell>
        </row>
        <row r="738">
          <cell r="A738" t="str">
            <v>OCT 2014</v>
          </cell>
          <cell r="E738">
            <v>54</v>
          </cell>
          <cell r="F738">
            <v>6398</v>
          </cell>
          <cell r="H738">
            <v>26.740000000000002</v>
          </cell>
        </row>
        <row r="739">
          <cell r="A739" t="str">
            <v>OCT 2014</v>
          </cell>
          <cell r="E739">
            <v>2</v>
          </cell>
          <cell r="F739">
            <v>241</v>
          </cell>
          <cell r="H739">
            <v>0</v>
          </cell>
        </row>
        <row r="740">
          <cell r="A740" t="str">
            <v>OCT 2014</v>
          </cell>
          <cell r="E740">
            <v>419</v>
          </cell>
          <cell r="F740">
            <v>154778</v>
          </cell>
          <cell r="H740">
            <v>126.56</v>
          </cell>
        </row>
        <row r="741">
          <cell r="A741" t="str">
            <v>OCT 2014</v>
          </cell>
          <cell r="E741">
            <v>63</v>
          </cell>
          <cell r="F741">
            <v>23227</v>
          </cell>
          <cell r="H741">
            <v>33.93</v>
          </cell>
        </row>
        <row r="742">
          <cell r="A742" t="str">
            <v>OCT 2014</v>
          </cell>
          <cell r="E742">
            <v>0</v>
          </cell>
          <cell r="F742">
            <v>0</v>
          </cell>
          <cell r="H742">
            <v>0</v>
          </cell>
        </row>
        <row r="743">
          <cell r="A743" t="str">
            <v>OCT 2014</v>
          </cell>
          <cell r="E743">
            <v>20</v>
          </cell>
          <cell r="F743">
            <v>1050</v>
          </cell>
          <cell r="H743">
            <v>0</v>
          </cell>
        </row>
        <row r="744">
          <cell r="A744" t="str">
            <v>OCT 2014</v>
          </cell>
          <cell r="E744">
            <v>4</v>
          </cell>
          <cell r="F744">
            <v>457</v>
          </cell>
          <cell r="H744">
            <v>0</v>
          </cell>
        </row>
        <row r="745">
          <cell r="A745" t="str">
            <v>OCT 2014</v>
          </cell>
          <cell r="E745">
            <v>48</v>
          </cell>
          <cell r="F745">
            <v>5598</v>
          </cell>
          <cell r="H745">
            <v>0</v>
          </cell>
        </row>
        <row r="746">
          <cell r="A746" t="str">
            <v>OCT 2014</v>
          </cell>
          <cell r="E746">
            <v>2</v>
          </cell>
          <cell r="F746">
            <v>697</v>
          </cell>
          <cell r="H746">
            <v>0</v>
          </cell>
        </row>
        <row r="747">
          <cell r="A747" t="str">
            <v>OCT 2014</v>
          </cell>
          <cell r="E747">
            <v>13</v>
          </cell>
          <cell r="F747">
            <v>4627</v>
          </cell>
          <cell r="H747">
            <v>0</v>
          </cell>
        </row>
        <row r="748">
          <cell r="A748" t="str">
            <v>OCT 2014</v>
          </cell>
        </row>
        <row r="749">
          <cell r="A749" t="str">
            <v>NOV 2014</v>
          </cell>
          <cell r="E749">
            <v>76</v>
          </cell>
          <cell r="F749">
            <v>3418</v>
          </cell>
          <cell r="H749">
            <v>32.96</v>
          </cell>
        </row>
        <row r="750">
          <cell r="A750" t="str">
            <v>NOV 2014</v>
          </cell>
          <cell r="E750">
            <v>3607</v>
          </cell>
          <cell r="F750">
            <v>389593</v>
          </cell>
          <cell r="H750">
            <v>482.04</v>
          </cell>
        </row>
        <row r="751">
          <cell r="A751" t="str">
            <v>NOV 2014</v>
          </cell>
          <cell r="E751">
            <v>3639</v>
          </cell>
          <cell r="F751">
            <v>617131</v>
          </cell>
          <cell r="H751">
            <v>723.02</v>
          </cell>
        </row>
        <row r="752">
          <cell r="A752" t="str">
            <v>NOV 2014</v>
          </cell>
          <cell r="E752">
            <v>90</v>
          </cell>
          <cell r="F752">
            <v>4044</v>
          </cell>
          <cell r="H752">
            <v>0</v>
          </cell>
        </row>
        <row r="753">
          <cell r="A753" t="str">
            <v>NOV 2014</v>
          </cell>
          <cell r="E753">
            <v>712</v>
          </cell>
          <cell r="F753">
            <v>117463</v>
          </cell>
          <cell r="H753">
            <v>539.65</v>
          </cell>
        </row>
        <row r="754">
          <cell r="A754" t="str">
            <v>NOV 2014</v>
          </cell>
          <cell r="E754">
            <v>1391</v>
          </cell>
          <cell r="F754">
            <v>106332</v>
          </cell>
          <cell r="H754">
            <v>0</v>
          </cell>
        </row>
        <row r="755">
          <cell r="A755" t="str">
            <v>NOV 2014</v>
          </cell>
          <cell r="E755">
            <v>42</v>
          </cell>
          <cell r="F755">
            <v>16605</v>
          </cell>
          <cell r="H755">
            <v>47.38</v>
          </cell>
        </row>
        <row r="756">
          <cell r="A756" t="str">
            <v>NOV 2014</v>
          </cell>
          <cell r="E756">
            <v>321</v>
          </cell>
          <cell r="F756">
            <v>126860</v>
          </cell>
          <cell r="H756">
            <v>195.70000000000002</v>
          </cell>
        </row>
        <row r="757">
          <cell r="A757" t="str">
            <v>NOV 2014</v>
          </cell>
          <cell r="E757">
            <v>3674</v>
          </cell>
          <cell r="F757">
            <v>277862</v>
          </cell>
          <cell r="H757">
            <v>1503.61</v>
          </cell>
        </row>
        <row r="758">
          <cell r="A758" t="str">
            <v>NOV 2014</v>
          </cell>
          <cell r="E758">
            <v>2055</v>
          </cell>
          <cell r="F758">
            <v>236924</v>
          </cell>
          <cell r="H758">
            <v>0</v>
          </cell>
        </row>
        <row r="759">
          <cell r="A759" t="str">
            <v>NOV 2014</v>
          </cell>
          <cell r="E759">
            <v>2211</v>
          </cell>
          <cell r="F759">
            <v>396918</v>
          </cell>
          <cell r="H759">
            <v>0</v>
          </cell>
        </row>
        <row r="760">
          <cell r="A760" t="str">
            <v>NOV 2014</v>
          </cell>
          <cell r="E760">
            <v>17104</v>
          </cell>
          <cell r="F760">
            <v>911406</v>
          </cell>
          <cell r="H760">
            <v>13.370000000000001</v>
          </cell>
        </row>
        <row r="761">
          <cell r="A761" t="str">
            <v>NOV 2014</v>
          </cell>
          <cell r="E761">
            <v>518</v>
          </cell>
          <cell r="F761">
            <v>36807</v>
          </cell>
          <cell r="H761">
            <v>0</v>
          </cell>
        </row>
        <row r="762">
          <cell r="A762" t="str">
            <v>NOV 2014</v>
          </cell>
          <cell r="E762">
            <v>1330</v>
          </cell>
          <cell r="F762">
            <v>53131</v>
          </cell>
          <cell r="H762">
            <v>0</v>
          </cell>
        </row>
        <row r="763">
          <cell r="A763" t="str">
            <v>NOV 2014</v>
          </cell>
          <cell r="E763">
            <v>2296</v>
          </cell>
          <cell r="F763">
            <v>168012</v>
          </cell>
          <cell r="H763">
            <v>59.120000000000005</v>
          </cell>
        </row>
        <row r="764">
          <cell r="A764" t="str">
            <v>NOV 2014</v>
          </cell>
          <cell r="E764">
            <v>17</v>
          </cell>
          <cell r="F764">
            <v>6708</v>
          </cell>
          <cell r="H764">
            <v>0</v>
          </cell>
        </row>
        <row r="765">
          <cell r="A765" t="str">
            <v>NOV 2014</v>
          </cell>
          <cell r="E765">
            <v>11</v>
          </cell>
          <cell r="F765">
            <v>4369</v>
          </cell>
          <cell r="H765">
            <v>0</v>
          </cell>
        </row>
        <row r="766">
          <cell r="A766" t="str">
            <v>NOV 2014</v>
          </cell>
          <cell r="E766">
            <v>46</v>
          </cell>
          <cell r="F766">
            <v>1876</v>
          </cell>
          <cell r="H766">
            <v>735.06000000000006</v>
          </cell>
        </row>
        <row r="767">
          <cell r="A767" t="str">
            <v>NOV 2014</v>
          </cell>
          <cell r="E767">
            <v>245</v>
          </cell>
          <cell r="F767">
            <v>13131</v>
          </cell>
          <cell r="H767">
            <v>3776.82</v>
          </cell>
        </row>
        <row r="768">
          <cell r="A768" t="str">
            <v>NOV 2014</v>
          </cell>
          <cell r="E768">
            <v>106</v>
          </cell>
          <cell r="F768">
            <v>4306</v>
          </cell>
          <cell r="H768">
            <v>989.6099999999999</v>
          </cell>
        </row>
        <row r="769">
          <cell r="A769" t="str">
            <v>NOV 2014</v>
          </cell>
          <cell r="E769">
            <v>82</v>
          </cell>
          <cell r="F769">
            <v>4421</v>
          </cell>
          <cell r="H769">
            <v>1287.7700000000002</v>
          </cell>
        </row>
        <row r="770">
          <cell r="A770" t="str">
            <v>NOV 2014</v>
          </cell>
          <cell r="E770">
            <v>501</v>
          </cell>
          <cell r="F770">
            <v>54822</v>
          </cell>
          <cell r="H770">
            <v>0</v>
          </cell>
        </row>
        <row r="771">
          <cell r="A771" t="str">
            <v>NOV 2014</v>
          </cell>
          <cell r="E771">
            <v>504</v>
          </cell>
          <cell r="F771">
            <v>85627</v>
          </cell>
          <cell r="H771">
            <v>0</v>
          </cell>
        </row>
        <row r="772">
          <cell r="A772" t="str">
            <v>NOV 2014</v>
          </cell>
          <cell r="E772">
            <v>53</v>
          </cell>
          <cell r="F772">
            <v>4120</v>
          </cell>
          <cell r="H772">
            <v>0</v>
          </cell>
        </row>
        <row r="773">
          <cell r="A773" t="str">
            <v>NOV 2014</v>
          </cell>
          <cell r="E773">
            <v>0</v>
          </cell>
          <cell r="F773">
            <v>0</v>
          </cell>
          <cell r="H773">
            <v>0</v>
          </cell>
        </row>
        <row r="774">
          <cell r="A774" t="str">
            <v>NOV 2014</v>
          </cell>
          <cell r="E774">
            <v>40</v>
          </cell>
          <cell r="F774">
            <v>4441</v>
          </cell>
          <cell r="H774">
            <v>0</v>
          </cell>
        </row>
        <row r="775">
          <cell r="A775" t="str">
            <v>NOV 2014</v>
          </cell>
          <cell r="E775">
            <v>17</v>
          </cell>
          <cell r="F775">
            <v>629</v>
          </cell>
          <cell r="H775">
            <v>0</v>
          </cell>
        </row>
        <row r="776">
          <cell r="A776" t="str">
            <v>NOV 2014</v>
          </cell>
          <cell r="E776">
            <v>46</v>
          </cell>
          <cell r="F776">
            <v>838</v>
          </cell>
          <cell r="H776">
            <v>53.4</v>
          </cell>
        </row>
        <row r="777">
          <cell r="A777" t="str">
            <v>NOV 2014</v>
          </cell>
          <cell r="E777">
            <v>4</v>
          </cell>
          <cell r="F777">
            <v>143</v>
          </cell>
          <cell r="H777">
            <v>0</v>
          </cell>
        </row>
        <row r="778">
          <cell r="A778" t="str">
            <v>NOV 2014</v>
          </cell>
          <cell r="E778">
            <v>218</v>
          </cell>
          <cell r="F778">
            <v>6435</v>
          </cell>
          <cell r="H778">
            <v>0</v>
          </cell>
        </row>
        <row r="779">
          <cell r="A779" t="str">
            <v>NOV 2014</v>
          </cell>
          <cell r="E779">
            <v>2177</v>
          </cell>
          <cell r="F779">
            <v>92615</v>
          </cell>
          <cell r="H779">
            <v>11.31</v>
          </cell>
        </row>
        <row r="780">
          <cell r="A780" t="str">
            <v>NOV 2014</v>
          </cell>
          <cell r="E780">
            <v>34</v>
          </cell>
          <cell r="F780">
            <v>1046</v>
          </cell>
          <cell r="H780">
            <v>0</v>
          </cell>
        </row>
        <row r="781">
          <cell r="A781" t="str">
            <v>NOV 2014</v>
          </cell>
          <cell r="E781">
            <v>1899</v>
          </cell>
          <cell r="F781">
            <v>80138</v>
          </cell>
          <cell r="H781">
            <v>19.55</v>
          </cell>
        </row>
        <row r="782">
          <cell r="A782" t="str">
            <v>NOV 2014</v>
          </cell>
          <cell r="E782">
            <v>38</v>
          </cell>
          <cell r="F782">
            <v>1651</v>
          </cell>
          <cell r="H782">
            <v>0</v>
          </cell>
        </row>
        <row r="783">
          <cell r="A783" t="str">
            <v>NOV 2014</v>
          </cell>
          <cell r="E783">
            <v>119</v>
          </cell>
          <cell r="F783">
            <v>7601</v>
          </cell>
          <cell r="H783">
            <v>0</v>
          </cell>
        </row>
        <row r="784">
          <cell r="A784" t="str">
            <v>NOV 2014</v>
          </cell>
          <cell r="E784">
            <v>66</v>
          </cell>
          <cell r="F784">
            <v>4045</v>
          </cell>
          <cell r="H784">
            <v>0</v>
          </cell>
        </row>
        <row r="785">
          <cell r="A785" t="str">
            <v>NOV 2014</v>
          </cell>
          <cell r="E785">
            <v>179</v>
          </cell>
          <cell r="F785">
            <v>18861</v>
          </cell>
          <cell r="H785">
            <v>0</v>
          </cell>
        </row>
        <row r="786">
          <cell r="A786" t="str">
            <v>NOV 2014</v>
          </cell>
          <cell r="E786">
            <v>404</v>
          </cell>
          <cell r="F786">
            <v>67307</v>
          </cell>
          <cell r="H786">
            <v>0</v>
          </cell>
        </row>
        <row r="787">
          <cell r="A787" t="str">
            <v>NOV 2014</v>
          </cell>
          <cell r="E787">
            <v>23</v>
          </cell>
          <cell r="F787">
            <v>1499</v>
          </cell>
          <cell r="H787">
            <v>0</v>
          </cell>
        </row>
        <row r="788">
          <cell r="A788" t="str">
            <v>NOV 2014</v>
          </cell>
          <cell r="E788">
            <v>485</v>
          </cell>
          <cell r="F788">
            <v>53205</v>
          </cell>
          <cell r="H788">
            <v>0</v>
          </cell>
        </row>
        <row r="789">
          <cell r="A789" t="str">
            <v>NOV 2014</v>
          </cell>
          <cell r="E789">
            <v>32</v>
          </cell>
          <cell r="F789">
            <v>5504</v>
          </cell>
          <cell r="H789">
            <v>0</v>
          </cell>
        </row>
        <row r="790">
          <cell r="A790" t="str">
            <v>NOV 2014</v>
          </cell>
          <cell r="E790">
            <v>40</v>
          </cell>
          <cell r="F790">
            <v>1166</v>
          </cell>
          <cell r="H790">
            <v>21.36</v>
          </cell>
        </row>
        <row r="791">
          <cell r="A791" t="str">
            <v>NOV 2014</v>
          </cell>
          <cell r="E791">
            <v>53</v>
          </cell>
          <cell r="F791">
            <v>1565</v>
          </cell>
          <cell r="H791">
            <v>50.86</v>
          </cell>
        </row>
        <row r="792">
          <cell r="A792" t="str">
            <v>NOV 2014</v>
          </cell>
          <cell r="E792">
            <v>260</v>
          </cell>
          <cell r="F792">
            <v>10838</v>
          </cell>
          <cell r="H792">
            <v>266.27000000000004</v>
          </cell>
        </row>
        <row r="793">
          <cell r="A793" t="str">
            <v>NOV 2014</v>
          </cell>
          <cell r="E793">
            <v>192</v>
          </cell>
          <cell r="F793">
            <v>8487</v>
          </cell>
          <cell r="H793">
            <v>639.13</v>
          </cell>
        </row>
        <row r="794">
          <cell r="A794" t="str">
            <v>NOV 2014</v>
          </cell>
          <cell r="E794">
            <v>13</v>
          </cell>
          <cell r="F794">
            <v>397</v>
          </cell>
          <cell r="H794">
            <v>0</v>
          </cell>
        </row>
        <row r="795">
          <cell r="A795" t="str">
            <v>NOV 2014</v>
          </cell>
          <cell r="E795">
            <v>45</v>
          </cell>
          <cell r="F795">
            <v>1371</v>
          </cell>
          <cell r="H795">
            <v>165.98</v>
          </cell>
        </row>
        <row r="796">
          <cell r="A796" t="str">
            <v>NOV 2014</v>
          </cell>
          <cell r="E796">
            <v>10</v>
          </cell>
          <cell r="F796">
            <v>412</v>
          </cell>
          <cell r="H796">
            <v>3.47</v>
          </cell>
        </row>
        <row r="797">
          <cell r="A797" t="str">
            <v>NOV 2014</v>
          </cell>
          <cell r="E797">
            <v>160</v>
          </cell>
          <cell r="F797">
            <v>6930</v>
          </cell>
          <cell r="H797">
            <v>808.09</v>
          </cell>
        </row>
        <row r="798">
          <cell r="A798" t="str">
            <v>NOV 2014</v>
          </cell>
          <cell r="E798">
            <v>0</v>
          </cell>
          <cell r="F798">
            <v>0</v>
          </cell>
          <cell r="H798">
            <v>0</v>
          </cell>
        </row>
        <row r="799">
          <cell r="A799" t="str">
            <v>NOV 2014</v>
          </cell>
          <cell r="E799">
            <v>2</v>
          </cell>
          <cell r="F799">
            <v>212</v>
          </cell>
          <cell r="H799">
            <v>0</v>
          </cell>
        </row>
        <row r="800">
          <cell r="A800" t="str">
            <v>NOV 2014</v>
          </cell>
          <cell r="E800">
            <v>35</v>
          </cell>
          <cell r="F800">
            <v>5867</v>
          </cell>
          <cell r="H800">
            <v>0</v>
          </cell>
        </row>
        <row r="801">
          <cell r="A801" t="str">
            <v>NOV 2014</v>
          </cell>
          <cell r="E801">
            <v>0</v>
          </cell>
          <cell r="F801">
            <v>0</v>
          </cell>
          <cell r="H801">
            <v>0</v>
          </cell>
        </row>
        <row r="802">
          <cell r="A802" t="str">
            <v>NOV 2014</v>
          </cell>
          <cell r="E802">
            <v>0</v>
          </cell>
          <cell r="F802">
            <v>0</v>
          </cell>
          <cell r="H802">
            <v>0</v>
          </cell>
        </row>
        <row r="803">
          <cell r="A803" t="str">
            <v>NOV 2014</v>
          </cell>
          <cell r="E803">
            <v>6610</v>
          </cell>
          <cell r="F803">
            <v>436014</v>
          </cell>
          <cell r="H803">
            <v>1081.48</v>
          </cell>
        </row>
        <row r="804">
          <cell r="A804" t="str">
            <v>NOV 2014</v>
          </cell>
          <cell r="E804">
            <v>9515</v>
          </cell>
          <cell r="F804">
            <v>1029366</v>
          </cell>
          <cell r="H804">
            <v>1112.25</v>
          </cell>
        </row>
        <row r="805">
          <cell r="A805" t="str">
            <v>NOV 2014</v>
          </cell>
          <cell r="E805">
            <v>5478</v>
          </cell>
          <cell r="F805">
            <v>935773</v>
          </cell>
          <cell r="H805">
            <v>2743.37</v>
          </cell>
        </row>
        <row r="806">
          <cell r="A806" t="str">
            <v>NOV 2014</v>
          </cell>
          <cell r="E806">
            <v>402</v>
          </cell>
          <cell r="F806">
            <v>26115</v>
          </cell>
          <cell r="H806">
            <v>204.4</v>
          </cell>
        </row>
        <row r="807">
          <cell r="A807" t="str">
            <v>NOV 2014</v>
          </cell>
          <cell r="E807">
            <v>12719</v>
          </cell>
          <cell r="F807">
            <v>2147548</v>
          </cell>
          <cell r="H807">
            <v>7498.5700000000006</v>
          </cell>
        </row>
        <row r="808">
          <cell r="A808" t="str">
            <v>NOV 2014</v>
          </cell>
          <cell r="E808">
            <v>3362</v>
          </cell>
          <cell r="F808">
            <v>139730</v>
          </cell>
          <cell r="H808">
            <v>1636.05</v>
          </cell>
        </row>
        <row r="809">
          <cell r="A809" t="str">
            <v>NOV 2014</v>
          </cell>
          <cell r="E809">
            <v>5</v>
          </cell>
          <cell r="F809">
            <v>378</v>
          </cell>
          <cell r="H809">
            <v>0</v>
          </cell>
        </row>
        <row r="810">
          <cell r="A810" t="str">
            <v>NOV 2014</v>
          </cell>
          <cell r="E810">
            <v>27</v>
          </cell>
          <cell r="F810">
            <v>1459</v>
          </cell>
          <cell r="H810">
            <v>4.12</v>
          </cell>
        </row>
        <row r="811">
          <cell r="A811" t="str">
            <v>NOV 2014</v>
          </cell>
          <cell r="E811">
            <v>2</v>
          </cell>
          <cell r="F811">
            <v>105</v>
          </cell>
          <cell r="H811">
            <v>0</v>
          </cell>
        </row>
        <row r="812">
          <cell r="A812" t="str">
            <v>NOV 2014</v>
          </cell>
          <cell r="E812">
            <v>440</v>
          </cell>
          <cell r="F812">
            <v>53492</v>
          </cell>
          <cell r="H812">
            <v>78.16</v>
          </cell>
        </row>
        <row r="813">
          <cell r="A813" t="str">
            <v>NOV 2014</v>
          </cell>
          <cell r="E813">
            <v>54</v>
          </cell>
          <cell r="F813">
            <v>6749</v>
          </cell>
          <cell r="H813">
            <v>26.740000000000002</v>
          </cell>
        </row>
        <row r="814">
          <cell r="A814" t="str">
            <v>NOV 2014</v>
          </cell>
          <cell r="E814">
            <v>2</v>
          </cell>
          <cell r="F814">
            <v>253</v>
          </cell>
          <cell r="H814">
            <v>0</v>
          </cell>
        </row>
        <row r="815">
          <cell r="A815" t="str">
            <v>NOV 2014</v>
          </cell>
          <cell r="E815">
            <v>400</v>
          </cell>
          <cell r="F815">
            <v>157148</v>
          </cell>
          <cell r="H815">
            <v>127.52</v>
          </cell>
        </row>
        <row r="816">
          <cell r="A816" t="str">
            <v>NOV 2014</v>
          </cell>
          <cell r="E816">
            <v>59</v>
          </cell>
          <cell r="F816">
            <v>22986</v>
          </cell>
          <cell r="H816">
            <v>33.93</v>
          </cell>
        </row>
        <row r="817">
          <cell r="A817" t="str">
            <v>NOV 2014</v>
          </cell>
          <cell r="E817">
            <v>0</v>
          </cell>
          <cell r="F817">
            <v>0</v>
          </cell>
          <cell r="H817">
            <v>0</v>
          </cell>
        </row>
        <row r="818">
          <cell r="A818" t="str">
            <v>NOV 2014</v>
          </cell>
          <cell r="E818">
            <v>20</v>
          </cell>
          <cell r="F818">
            <v>1095</v>
          </cell>
          <cell r="H818">
            <v>0</v>
          </cell>
        </row>
        <row r="819">
          <cell r="A819" t="str">
            <v>NOV 2014</v>
          </cell>
          <cell r="E819">
            <v>4</v>
          </cell>
          <cell r="F819">
            <v>485</v>
          </cell>
          <cell r="H819">
            <v>0</v>
          </cell>
        </row>
        <row r="820">
          <cell r="A820" t="str">
            <v>NOV 2014</v>
          </cell>
          <cell r="E820">
            <v>44</v>
          </cell>
          <cell r="F820">
            <v>5442</v>
          </cell>
          <cell r="H820">
            <v>0</v>
          </cell>
        </row>
        <row r="821">
          <cell r="A821" t="str">
            <v>NOV 2014</v>
          </cell>
          <cell r="E821">
            <v>2</v>
          </cell>
          <cell r="F821">
            <v>816</v>
          </cell>
          <cell r="H821">
            <v>0</v>
          </cell>
        </row>
        <row r="822">
          <cell r="A822" t="str">
            <v>NOV 2014</v>
          </cell>
          <cell r="E822">
            <v>13</v>
          </cell>
          <cell r="F822">
            <v>5275</v>
          </cell>
          <cell r="H822">
            <v>0</v>
          </cell>
        </row>
        <row r="823">
          <cell r="A823" t="str">
            <v>NOV 2014</v>
          </cell>
        </row>
        <row r="824">
          <cell r="A824" t="str">
            <v>DEC 2014</v>
          </cell>
          <cell r="E824">
            <v>79</v>
          </cell>
          <cell r="F824">
            <v>3937</v>
          </cell>
          <cell r="H824">
            <v>36.26</v>
          </cell>
        </row>
        <row r="825">
          <cell r="A825" t="str">
            <v>DEC 2014</v>
          </cell>
          <cell r="E825">
            <v>3618</v>
          </cell>
          <cell r="F825">
            <v>468512</v>
          </cell>
          <cell r="H825">
            <v>506.76</v>
          </cell>
        </row>
        <row r="826">
          <cell r="A826" t="str">
            <v>DEC 2014</v>
          </cell>
          <cell r="E826">
            <v>3654</v>
          </cell>
          <cell r="F826">
            <v>748872</v>
          </cell>
          <cell r="H826">
            <v>741.42</v>
          </cell>
        </row>
        <row r="827">
          <cell r="A827" t="str">
            <v>DEC 2014</v>
          </cell>
          <cell r="E827">
            <v>90</v>
          </cell>
          <cell r="F827">
            <v>4648</v>
          </cell>
          <cell r="H827">
            <v>0</v>
          </cell>
        </row>
        <row r="828">
          <cell r="A828" t="str">
            <v>DEC 2014</v>
          </cell>
          <cell r="E828">
            <v>769</v>
          </cell>
          <cell r="F828">
            <v>146455</v>
          </cell>
          <cell r="H828">
            <v>556.73</v>
          </cell>
        </row>
        <row r="829">
          <cell r="A829" t="str">
            <v>DEC 2014</v>
          </cell>
          <cell r="E829">
            <v>1392</v>
          </cell>
          <cell r="F829">
            <v>124318</v>
          </cell>
          <cell r="H829">
            <v>0</v>
          </cell>
        </row>
        <row r="830">
          <cell r="A830" t="str">
            <v>DEC 2014</v>
          </cell>
          <cell r="E830">
            <v>44</v>
          </cell>
          <cell r="F830">
            <v>20034</v>
          </cell>
          <cell r="H830">
            <v>49.440000000000005</v>
          </cell>
        </row>
        <row r="831">
          <cell r="A831" t="str">
            <v>DEC 2014</v>
          </cell>
          <cell r="E831">
            <v>338</v>
          </cell>
          <cell r="F831">
            <v>153382</v>
          </cell>
          <cell r="H831">
            <v>189.52</v>
          </cell>
        </row>
        <row r="832">
          <cell r="A832" t="str">
            <v>DEC 2014</v>
          </cell>
          <cell r="E832">
            <v>3924</v>
          </cell>
          <cell r="F832">
            <v>348242</v>
          </cell>
          <cell r="H832">
            <v>1510.8899999999999</v>
          </cell>
        </row>
        <row r="833">
          <cell r="A833" t="str">
            <v>DEC 2014</v>
          </cell>
          <cell r="E833">
            <v>2078</v>
          </cell>
          <cell r="F833">
            <v>283300</v>
          </cell>
          <cell r="H833">
            <v>0</v>
          </cell>
        </row>
        <row r="834">
          <cell r="A834" t="str">
            <v>DEC 2014</v>
          </cell>
          <cell r="E834">
            <v>2377</v>
          </cell>
          <cell r="F834">
            <v>497078</v>
          </cell>
          <cell r="H834">
            <v>0</v>
          </cell>
        </row>
        <row r="835">
          <cell r="A835" t="str">
            <v>DEC 2014</v>
          </cell>
          <cell r="E835">
            <v>17144</v>
          </cell>
          <cell r="F835">
            <v>1033435</v>
          </cell>
          <cell r="H835">
            <v>13.370000000000001</v>
          </cell>
        </row>
        <row r="836">
          <cell r="A836" t="str">
            <v>DEC 2014</v>
          </cell>
          <cell r="E836">
            <v>540</v>
          </cell>
          <cell r="F836">
            <v>45072</v>
          </cell>
          <cell r="H836">
            <v>0</v>
          </cell>
        </row>
        <row r="837">
          <cell r="A837" t="str">
            <v>DEC 2014</v>
          </cell>
          <cell r="E837">
            <v>1348</v>
          </cell>
          <cell r="F837">
            <v>62246</v>
          </cell>
          <cell r="H837">
            <v>0</v>
          </cell>
        </row>
        <row r="838">
          <cell r="A838" t="str">
            <v>DEC 2014</v>
          </cell>
          <cell r="E838">
            <v>2312</v>
          </cell>
          <cell r="F838">
            <v>195778</v>
          </cell>
          <cell r="H838">
            <v>92.63</v>
          </cell>
        </row>
        <row r="839">
          <cell r="A839" t="str">
            <v>DEC 2014</v>
          </cell>
          <cell r="E839">
            <v>17</v>
          </cell>
          <cell r="F839">
            <v>7816</v>
          </cell>
          <cell r="H839">
            <v>0</v>
          </cell>
        </row>
        <row r="840">
          <cell r="A840" t="str">
            <v>DEC 2014</v>
          </cell>
          <cell r="E840">
            <v>11</v>
          </cell>
          <cell r="F840">
            <v>5112</v>
          </cell>
          <cell r="H840">
            <v>0</v>
          </cell>
        </row>
        <row r="841">
          <cell r="A841" t="str">
            <v>DEC 2014</v>
          </cell>
          <cell r="E841">
            <v>46</v>
          </cell>
          <cell r="F841">
            <v>2059</v>
          </cell>
          <cell r="H841">
            <v>735.06000000000006</v>
          </cell>
        </row>
        <row r="842">
          <cell r="A842" t="str">
            <v>DEC 2014</v>
          </cell>
          <cell r="E842">
            <v>245</v>
          </cell>
          <cell r="F842">
            <v>14721</v>
          </cell>
          <cell r="H842">
            <v>3776.82</v>
          </cell>
        </row>
        <row r="843">
          <cell r="A843" t="str">
            <v>DEC 2014</v>
          </cell>
          <cell r="E843">
            <v>106</v>
          </cell>
          <cell r="F843">
            <v>4815</v>
          </cell>
          <cell r="H843">
            <v>989.6099999999999</v>
          </cell>
        </row>
        <row r="844">
          <cell r="A844" t="str">
            <v>DEC 2014</v>
          </cell>
          <cell r="E844">
            <v>82</v>
          </cell>
          <cell r="F844">
            <v>5142</v>
          </cell>
          <cell r="H844">
            <v>1287.7700000000002</v>
          </cell>
        </row>
        <row r="845">
          <cell r="A845" t="str">
            <v>DEC 2014</v>
          </cell>
          <cell r="E845">
            <v>497</v>
          </cell>
          <cell r="F845">
            <v>66387</v>
          </cell>
          <cell r="H845">
            <v>0</v>
          </cell>
        </row>
        <row r="846">
          <cell r="A846" t="str">
            <v>DEC 2014</v>
          </cell>
          <cell r="E846">
            <v>498</v>
          </cell>
          <cell r="F846">
            <v>103255</v>
          </cell>
          <cell r="H846">
            <v>0</v>
          </cell>
        </row>
        <row r="847">
          <cell r="A847" t="str">
            <v>DEC 2014</v>
          </cell>
          <cell r="E847">
            <v>53</v>
          </cell>
          <cell r="F847">
            <v>5041</v>
          </cell>
          <cell r="H847">
            <v>0</v>
          </cell>
        </row>
        <row r="848">
          <cell r="A848" t="str">
            <v>DEC 2014</v>
          </cell>
          <cell r="E848">
            <v>0</v>
          </cell>
          <cell r="F848">
            <v>0</v>
          </cell>
          <cell r="H848">
            <v>0</v>
          </cell>
        </row>
        <row r="849">
          <cell r="A849" t="str">
            <v>DEC 2014</v>
          </cell>
          <cell r="E849">
            <v>39</v>
          </cell>
          <cell r="F849">
            <v>5302</v>
          </cell>
          <cell r="H849">
            <v>0</v>
          </cell>
        </row>
        <row r="850">
          <cell r="A850" t="str">
            <v>DEC 2014</v>
          </cell>
          <cell r="E850">
            <v>17</v>
          </cell>
          <cell r="F850">
            <v>770</v>
          </cell>
          <cell r="H850">
            <v>0</v>
          </cell>
        </row>
        <row r="851">
          <cell r="A851" t="str">
            <v>DEC 2014</v>
          </cell>
          <cell r="E851">
            <v>46</v>
          </cell>
          <cell r="F851">
            <v>913</v>
          </cell>
          <cell r="H851">
            <v>53.4</v>
          </cell>
        </row>
        <row r="852">
          <cell r="A852" t="str">
            <v>DEC 2014</v>
          </cell>
          <cell r="E852">
            <v>4</v>
          </cell>
          <cell r="F852">
            <v>157</v>
          </cell>
          <cell r="H852">
            <v>0</v>
          </cell>
        </row>
        <row r="853">
          <cell r="A853" t="str">
            <v>DEC 2014</v>
          </cell>
          <cell r="E853">
            <v>218</v>
          </cell>
          <cell r="F853">
            <v>7394</v>
          </cell>
          <cell r="H853">
            <v>0</v>
          </cell>
        </row>
        <row r="854">
          <cell r="A854" t="str">
            <v>DEC 2014</v>
          </cell>
          <cell r="E854">
            <v>2231</v>
          </cell>
          <cell r="F854">
            <v>108846</v>
          </cell>
          <cell r="H854">
            <v>11.31</v>
          </cell>
        </row>
        <row r="855">
          <cell r="A855" t="str">
            <v>DEC 2014</v>
          </cell>
          <cell r="E855">
            <v>39</v>
          </cell>
          <cell r="F855">
            <v>1299</v>
          </cell>
          <cell r="H855">
            <v>0</v>
          </cell>
        </row>
        <row r="856">
          <cell r="A856" t="str">
            <v>DEC 2014</v>
          </cell>
          <cell r="E856">
            <v>1901</v>
          </cell>
          <cell r="F856">
            <v>91859</v>
          </cell>
          <cell r="H856">
            <v>19.55</v>
          </cell>
        </row>
        <row r="857">
          <cell r="A857" t="str">
            <v>DEC 2014</v>
          </cell>
          <cell r="E857">
            <v>38</v>
          </cell>
          <cell r="F857">
            <v>1828</v>
          </cell>
          <cell r="H857">
            <v>0</v>
          </cell>
        </row>
        <row r="858">
          <cell r="A858" t="str">
            <v>DEC 2014</v>
          </cell>
          <cell r="E858">
            <v>119</v>
          </cell>
          <cell r="F858">
            <v>9076</v>
          </cell>
          <cell r="H858">
            <v>0</v>
          </cell>
        </row>
        <row r="859">
          <cell r="A859" t="str">
            <v>DEC 2014</v>
          </cell>
          <cell r="E859">
            <v>44</v>
          </cell>
          <cell r="F859">
            <v>3657</v>
          </cell>
          <cell r="H859">
            <v>0</v>
          </cell>
        </row>
        <row r="860">
          <cell r="A860" t="str">
            <v>DEC 2014</v>
          </cell>
          <cell r="E860">
            <v>190</v>
          </cell>
          <cell r="F860">
            <v>23019</v>
          </cell>
          <cell r="H860">
            <v>0</v>
          </cell>
        </row>
        <row r="861">
          <cell r="A861" t="str">
            <v>DEC 2014</v>
          </cell>
          <cell r="E861">
            <v>461</v>
          </cell>
          <cell r="F861">
            <v>89922</v>
          </cell>
          <cell r="H861">
            <v>0</v>
          </cell>
        </row>
        <row r="862">
          <cell r="A862" t="str">
            <v>DEC 2014</v>
          </cell>
          <cell r="E862">
            <v>23</v>
          </cell>
          <cell r="F862">
            <v>1799</v>
          </cell>
          <cell r="H862">
            <v>0</v>
          </cell>
        </row>
        <row r="863">
          <cell r="A863" t="str">
            <v>DEC 2014</v>
          </cell>
          <cell r="E863">
            <v>498</v>
          </cell>
          <cell r="F863">
            <v>66651</v>
          </cell>
          <cell r="H863">
            <v>0</v>
          </cell>
        </row>
        <row r="864">
          <cell r="A864" t="str">
            <v>DEC 2014</v>
          </cell>
          <cell r="E864">
            <v>34</v>
          </cell>
          <cell r="F864">
            <v>6717</v>
          </cell>
          <cell r="H864">
            <v>0</v>
          </cell>
        </row>
        <row r="865">
          <cell r="A865" t="str">
            <v>DEC 2014</v>
          </cell>
          <cell r="E865">
            <v>40</v>
          </cell>
          <cell r="F865">
            <v>1427</v>
          </cell>
          <cell r="H865">
            <v>21.36</v>
          </cell>
        </row>
        <row r="866">
          <cell r="A866" t="str">
            <v>DEC 2014</v>
          </cell>
          <cell r="E866">
            <v>53</v>
          </cell>
          <cell r="F866">
            <v>1879</v>
          </cell>
          <cell r="H866">
            <v>50.86</v>
          </cell>
        </row>
        <row r="867">
          <cell r="A867" t="str">
            <v>DEC 2014</v>
          </cell>
          <cell r="E867">
            <v>260</v>
          </cell>
          <cell r="F867">
            <v>12874</v>
          </cell>
          <cell r="H867">
            <v>266.27000000000004</v>
          </cell>
        </row>
        <row r="868">
          <cell r="A868" t="str">
            <v>DEC 2014</v>
          </cell>
          <cell r="E868">
            <v>218</v>
          </cell>
          <cell r="F868">
            <v>10516</v>
          </cell>
          <cell r="H868">
            <v>639.13</v>
          </cell>
        </row>
        <row r="869">
          <cell r="A869" t="str">
            <v>DEC 2014</v>
          </cell>
          <cell r="E869">
            <v>13</v>
          </cell>
          <cell r="F869">
            <v>487</v>
          </cell>
          <cell r="H869">
            <v>0</v>
          </cell>
        </row>
        <row r="870">
          <cell r="A870" t="str">
            <v>DEC 2014</v>
          </cell>
          <cell r="E870">
            <v>45</v>
          </cell>
          <cell r="F870">
            <v>1508</v>
          </cell>
          <cell r="H870">
            <v>165.98</v>
          </cell>
        </row>
        <row r="871">
          <cell r="A871" t="str">
            <v>DEC 2014</v>
          </cell>
          <cell r="E871">
            <v>10</v>
          </cell>
          <cell r="F871">
            <v>499</v>
          </cell>
          <cell r="H871">
            <v>3.47</v>
          </cell>
        </row>
        <row r="872">
          <cell r="A872" t="str">
            <v>DEC 2014</v>
          </cell>
          <cell r="E872">
            <v>230</v>
          </cell>
          <cell r="F872">
            <v>11458</v>
          </cell>
          <cell r="H872">
            <v>1057.29</v>
          </cell>
        </row>
        <row r="873">
          <cell r="A873" t="str">
            <v>DEC 2014</v>
          </cell>
          <cell r="E873">
            <v>0</v>
          </cell>
          <cell r="F873">
            <v>0</v>
          </cell>
          <cell r="H873">
            <v>0</v>
          </cell>
        </row>
        <row r="874">
          <cell r="A874" t="str">
            <v>DEC 2014</v>
          </cell>
          <cell r="E874">
            <v>2</v>
          </cell>
          <cell r="F874">
            <v>239</v>
          </cell>
          <cell r="H874">
            <v>0</v>
          </cell>
        </row>
        <row r="875">
          <cell r="A875" t="str">
            <v>DEC 2014</v>
          </cell>
          <cell r="E875">
            <v>39</v>
          </cell>
          <cell r="F875">
            <v>7723</v>
          </cell>
          <cell r="H875">
            <v>0</v>
          </cell>
        </row>
        <row r="876">
          <cell r="A876" t="str">
            <v>DEC 2014</v>
          </cell>
          <cell r="E876">
            <v>0</v>
          </cell>
          <cell r="F876">
            <v>0</v>
          </cell>
          <cell r="H876">
            <v>0</v>
          </cell>
        </row>
        <row r="877">
          <cell r="A877" t="str">
            <v>DEC 2014</v>
          </cell>
          <cell r="E877">
            <v>0</v>
          </cell>
          <cell r="F877">
            <v>0</v>
          </cell>
          <cell r="H877">
            <v>0</v>
          </cell>
        </row>
        <row r="878">
          <cell r="A878" t="str">
            <v>DEC 2014</v>
          </cell>
          <cell r="E878">
            <v>6677</v>
          </cell>
          <cell r="F878">
            <v>526824</v>
          </cell>
          <cell r="H878">
            <v>1130.99</v>
          </cell>
        </row>
        <row r="879">
          <cell r="A879" t="str">
            <v>DEC 2014</v>
          </cell>
          <cell r="E879">
            <v>9634</v>
          </cell>
          <cell r="F879">
            <v>1261578</v>
          </cell>
          <cell r="H879">
            <v>1148.92</v>
          </cell>
        </row>
        <row r="880">
          <cell r="A880" t="str">
            <v>DEC 2014</v>
          </cell>
          <cell r="E880">
            <v>5639</v>
          </cell>
          <cell r="F880">
            <v>1141273</v>
          </cell>
          <cell r="H880">
            <v>2867.45</v>
          </cell>
        </row>
        <row r="881">
          <cell r="A881" t="str">
            <v>DEC 2014</v>
          </cell>
          <cell r="E881">
            <v>421</v>
          </cell>
          <cell r="F881">
            <v>31700</v>
          </cell>
          <cell r="H881">
            <v>209.96</v>
          </cell>
        </row>
        <row r="882">
          <cell r="A882" t="str">
            <v>DEC 2014</v>
          </cell>
          <cell r="E882">
            <v>13370</v>
          </cell>
          <cell r="F882">
            <v>2615319</v>
          </cell>
          <cell r="H882">
            <v>7865.5</v>
          </cell>
        </row>
        <row r="883">
          <cell r="A883" t="str">
            <v>DEC 2014</v>
          </cell>
          <cell r="E883">
            <v>3450</v>
          </cell>
          <cell r="F883">
            <v>169013</v>
          </cell>
          <cell r="H883">
            <v>1656.75</v>
          </cell>
        </row>
        <row r="884">
          <cell r="A884" t="str">
            <v>DEC 2014</v>
          </cell>
          <cell r="E884">
            <v>5</v>
          </cell>
          <cell r="F884">
            <v>447</v>
          </cell>
          <cell r="H884">
            <v>0</v>
          </cell>
        </row>
        <row r="885">
          <cell r="A885" t="str">
            <v>DEC 2014</v>
          </cell>
          <cell r="E885">
            <v>26</v>
          </cell>
          <cell r="F885">
            <v>1625</v>
          </cell>
          <cell r="H885">
            <v>4.12</v>
          </cell>
        </row>
        <row r="886">
          <cell r="A886" t="str">
            <v>DEC 2014</v>
          </cell>
          <cell r="E886">
            <v>2</v>
          </cell>
          <cell r="F886">
            <v>123</v>
          </cell>
          <cell r="H886">
            <v>0</v>
          </cell>
        </row>
        <row r="887">
          <cell r="A887" t="str">
            <v>DEC 2014</v>
          </cell>
          <cell r="E887">
            <v>513</v>
          </cell>
          <cell r="F887">
            <v>74602</v>
          </cell>
          <cell r="H887">
            <v>82.28</v>
          </cell>
        </row>
        <row r="888">
          <cell r="A888" t="str">
            <v>DEC 2014</v>
          </cell>
          <cell r="E888">
            <v>54</v>
          </cell>
          <cell r="F888">
            <v>7894</v>
          </cell>
          <cell r="H888">
            <v>26.740000000000002</v>
          </cell>
        </row>
        <row r="889">
          <cell r="A889" t="str">
            <v>DEC 2014</v>
          </cell>
          <cell r="E889">
            <v>2</v>
          </cell>
          <cell r="F889">
            <v>295</v>
          </cell>
          <cell r="H889">
            <v>0</v>
          </cell>
        </row>
        <row r="890">
          <cell r="A890" t="str">
            <v>DEC 2014</v>
          </cell>
          <cell r="E890">
            <v>462</v>
          </cell>
          <cell r="F890">
            <v>203453</v>
          </cell>
          <cell r="H890">
            <v>131.63999999999999</v>
          </cell>
        </row>
        <row r="891">
          <cell r="A891" t="str">
            <v>DEC 2014</v>
          </cell>
          <cell r="E891">
            <v>63</v>
          </cell>
          <cell r="F891">
            <v>27897</v>
          </cell>
          <cell r="H891">
            <v>33.93</v>
          </cell>
        </row>
        <row r="892">
          <cell r="A892" t="str">
            <v>DEC 2014</v>
          </cell>
          <cell r="E892">
            <v>0</v>
          </cell>
          <cell r="F892">
            <v>0</v>
          </cell>
          <cell r="H892">
            <v>0</v>
          </cell>
        </row>
        <row r="893">
          <cell r="A893" t="str">
            <v>DEC 2014</v>
          </cell>
          <cell r="E893">
            <v>20</v>
          </cell>
          <cell r="F893">
            <v>1263</v>
          </cell>
          <cell r="H893">
            <v>0</v>
          </cell>
        </row>
        <row r="894">
          <cell r="A894" t="str">
            <v>DEC 2014</v>
          </cell>
          <cell r="E894">
            <v>4</v>
          </cell>
          <cell r="F894">
            <v>579</v>
          </cell>
          <cell r="H894">
            <v>0</v>
          </cell>
        </row>
        <row r="895">
          <cell r="A895" t="str">
            <v>DEC 2014</v>
          </cell>
          <cell r="E895">
            <v>52</v>
          </cell>
          <cell r="F895">
            <v>7505</v>
          </cell>
          <cell r="H895">
            <v>0</v>
          </cell>
        </row>
        <row r="896">
          <cell r="A896" t="str">
            <v>DEC 2014</v>
          </cell>
          <cell r="E896">
            <v>2</v>
          </cell>
          <cell r="F896">
            <v>874</v>
          </cell>
          <cell r="H896">
            <v>0</v>
          </cell>
        </row>
        <row r="897">
          <cell r="A897" t="str">
            <v>DEC 2014</v>
          </cell>
          <cell r="E897">
            <v>13</v>
          </cell>
          <cell r="F897">
            <v>5662</v>
          </cell>
          <cell r="H897">
            <v>0</v>
          </cell>
        </row>
        <row r="898">
          <cell r="A898" t="str">
            <v>DEC 2014</v>
          </cell>
        </row>
      </sheetData>
      <sheetData sheetId="42">
        <row r="2">
          <cell r="B2" t="str">
            <v>Rate Category</v>
          </cell>
          <cell r="R2" t="str">
            <v>$</v>
          </cell>
        </row>
        <row r="3">
          <cell r="R3" t="str">
            <v>Revenue Amount</v>
          </cell>
        </row>
        <row r="4">
          <cell r="R4" t="str">
            <v>$</v>
          </cell>
        </row>
        <row r="5">
          <cell r="R5">
            <v>6614.04</v>
          </cell>
        </row>
        <row r="6">
          <cell r="R6">
            <v>765.74</v>
          </cell>
        </row>
        <row r="7">
          <cell r="R7">
            <v>1720.79</v>
          </cell>
        </row>
        <row r="8">
          <cell r="R8">
            <v>5</v>
          </cell>
        </row>
        <row r="10">
          <cell r="R10">
            <v>1157.0899999999999</v>
          </cell>
        </row>
        <row r="11">
          <cell r="R11">
            <v>4139311.37</v>
          </cell>
        </row>
        <row r="12">
          <cell r="R12">
            <v>2338.75</v>
          </cell>
        </row>
        <row r="13">
          <cell r="R13">
            <v>30692.560000000001</v>
          </cell>
        </row>
        <row r="14">
          <cell r="R14">
            <v>1573.76</v>
          </cell>
        </row>
        <row r="15">
          <cell r="R15">
            <v>12043538.32</v>
          </cell>
        </row>
        <row r="16">
          <cell r="R16">
            <v>904378.68</v>
          </cell>
        </row>
        <row r="17">
          <cell r="R17">
            <v>9006.9500000000007</v>
          </cell>
        </row>
        <row r="18">
          <cell r="R18">
            <v>4607717.74</v>
          </cell>
        </row>
        <row r="19">
          <cell r="R19">
            <v>2198613.16</v>
          </cell>
        </row>
        <row r="20">
          <cell r="R20">
            <v>8271405.7699999996</v>
          </cell>
        </row>
        <row r="21">
          <cell r="R21">
            <v>375930.4</v>
          </cell>
        </row>
        <row r="22">
          <cell r="R22">
            <v>17187.599999999999</v>
          </cell>
        </row>
        <row r="23">
          <cell r="R23">
            <v>314035.24</v>
          </cell>
        </row>
        <row r="24">
          <cell r="R24">
            <v>-334432.42</v>
          </cell>
        </row>
        <row r="26">
          <cell r="R26">
            <v>955100.55</v>
          </cell>
        </row>
        <row r="27">
          <cell r="R27">
            <v>4101402.14</v>
          </cell>
        </row>
        <row r="28">
          <cell r="R28">
            <v>1948530.68</v>
          </cell>
        </row>
        <row r="29">
          <cell r="R29">
            <v>130408.97</v>
          </cell>
        </row>
        <row r="30">
          <cell r="R30">
            <v>1671581.39</v>
          </cell>
        </row>
        <row r="31">
          <cell r="R31">
            <v>8760990.9700000007</v>
          </cell>
        </row>
        <row r="32">
          <cell r="R32">
            <v>13.41</v>
          </cell>
        </row>
        <row r="33">
          <cell r="R33">
            <v>16777.68</v>
          </cell>
        </row>
        <row r="34">
          <cell r="R34">
            <v>7269.34</v>
          </cell>
        </row>
        <row r="35">
          <cell r="R35">
            <v>19525.439999999999</v>
          </cell>
        </row>
        <row r="36">
          <cell r="R36">
            <v>6036.87</v>
          </cell>
        </row>
        <row r="38">
          <cell r="R38">
            <v>85479.38</v>
          </cell>
        </row>
        <row r="39">
          <cell r="R39">
            <v>38919970.979999997</v>
          </cell>
        </row>
        <row r="40">
          <cell r="R40">
            <v>19764.12</v>
          </cell>
        </row>
        <row r="41">
          <cell r="R41">
            <v>3339.43</v>
          </cell>
        </row>
        <row r="42">
          <cell r="R42">
            <v>3896.92</v>
          </cell>
        </row>
        <row r="43">
          <cell r="R43">
            <v>23.54</v>
          </cell>
        </row>
        <row r="45">
          <cell r="R45">
            <v>687.47</v>
          </cell>
        </row>
        <row r="46">
          <cell r="R46">
            <v>41992.66</v>
          </cell>
        </row>
        <row r="47">
          <cell r="R47">
            <v>52712.51</v>
          </cell>
        </row>
        <row r="49">
          <cell r="R49">
            <v>1185.28</v>
          </cell>
        </row>
        <row r="50">
          <cell r="R50">
            <v>12637.02</v>
          </cell>
        </row>
        <row r="51">
          <cell r="R51">
            <v>20934.310000000001</v>
          </cell>
        </row>
        <row r="52">
          <cell r="R52">
            <v>1288.83</v>
          </cell>
        </row>
        <row r="54">
          <cell r="R54">
            <v>11051.64</v>
          </cell>
        </row>
        <row r="55">
          <cell r="R55">
            <v>40847.870000000003</v>
          </cell>
        </row>
        <row r="56">
          <cell r="R56">
            <v>59755.71</v>
          </cell>
        </row>
        <row r="57">
          <cell r="R57">
            <v>76984.289999999994</v>
          </cell>
        </row>
        <row r="58">
          <cell r="R58">
            <v>311595.57</v>
          </cell>
        </row>
        <row r="59">
          <cell r="R59">
            <v>13898.74</v>
          </cell>
        </row>
        <row r="60">
          <cell r="R60">
            <v>20064.8</v>
          </cell>
        </row>
        <row r="61">
          <cell r="R61">
            <v>54204.22</v>
          </cell>
        </row>
        <row r="62">
          <cell r="R62">
            <v>1305.1199999999999</v>
          </cell>
        </row>
        <row r="63">
          <cell r="R63">
            <v>482.63</v>
          </cell>
        </row>
        <row r="64">
          <cell r="R64">
            <v>1719.8</v>
          </cell>
        </row>
        <row r="65">
          <cell r="R65">
            <v>9265.5</v>
          </cell>
        </row>
        <row r="66">
          <cell r="R66">
            <v>3235.36</v>
          </cell>
        </row>
        <row r="67">
          <cell r="R67">
            <v>3166.85</v>
          </cell>
        </row>
        <row r="68">
          <cell r="R68">
            <v>9553.3700000000008</v>
          </cell>
        </row>
        <row r="69">
          <cell r="R69">
            <v>11878.19</v>
          </cell>
        </row>
        <row r="70">
          <cell r="R70">
            <v>963.22</v>
          </cell>
        </row>
        <row r="71">
          <cell r="R71">
            <v>541.67999999999995</v>
          </cell>
        </row>
        <row r="72">
          <cell r="R72">
            <v>162.21</v>
          </cell>
        </row>
        <row r="73">
          <cell r="R73">
            <v>1218.31</v>
          </cell>
        </row>
        <row r="74">
          <cell r="R74">
            <v>105.32</v>
          </cell>
        </row>
        <row r="75">
          <cell r="R75">
            <v>4561.8500000000004</v>
          </cell>
        </row>
        <row r="76">
          <cell r="R76">
            <v>49995.6</v>
          </cell>
        </row>
        <row r="77">
          <cell r="R77">
            <v>917.2</v>
          </cell>
        </row>
        <row r="78">
          <cell r="R78">
            <v>53873.07</v>
          </cell>
        </row>
        <row r="79">
          <cell r="R79">
            <v>1026.72</v>
          </cell>
        </row>
        <row r="80">
          <cell r="R80">
            <v>3117.48</v>
          </cell>
        </row>
        <row r="81">
          <cell r="R81">
            <v>1738.53</v>
          </cell>
        </row>
        <row r="82">
          <cell r="R82">
            <v>6513.4</v>
          </cell>
        </row>
        <row r="83">
          <cell r="R83">
            <v>17382.419999999998</v>
          </cell>
        </row>
        <row r="84">
          <cell r="R84">
            <v>640.99</v>
          </cell>
        </row>
        <row r="85">
          <cell r="R85">
            <v>15447.16</v>
          </cell>
        </row>
        <row r="86">
          <cell r="R86">
            <v>1223.18</v>
          </cell>
        </row>
        <row r="87">
          <cell r="R87">
            <v>1427.49</v>
          </cell>
        </row>
        <row r="88">
          <cell r="R88">
            <v>2026.2</v>
          </cell>
        </row>
        <row r="89">
          <cell r="R89">
            <v>9653.24</v>
          </cell>
        </row>
        <row r="90">
          <cell r="R90">
            <v>7991.81</v>
          </cell>
        </row>
        <row r="91">
          <cell r="R91">
            <v>443.41</v>
          </cell>
        </row>
        <row r="92">
          <cell r="R92">
            <v>1742.21</v>
          </cell>
        </row>
        <row r="93">
          <cell r="R93">
            <v>366.66</v>
          </cell>
        </row>
        <row r="94">
          <cell r="R94">
            <v>8199.5300000000007</v>
          </cell>
        </row>
        <row r="95">
          <cell r="R95">
            <v>38.68</v>
          </cell>
        </row>
        <row r="96">
          <cell r="R96">
            <v>874.27</v>
          </cell>
        </row>
        <row r="97">
          <cell r="R97">
            <v>91749.02</v>
          </cell>
        </row>
        <row r="99">
          <cell r="R99">
            <v>155174.29</v>
          </cell>
        </row>
        <row r="101">
          <cell r="R101">
            <v>106087.97</v>
          </cell>
        </row>
        <row r="103">
          <cell r="R103">
            <v>6263.94</v>
          </cell>
        </row>
        <row r="104">
          <cell r="R104">
            <v>263809.27</v>
          </cell>
        </row>
        <row r="106">
          <cell r="R106">
            <v>41340.1</v>
          </cell>
        </row>
        <row r="107">
          <cell r="R107">
            <v>58.91</v>
          </cell>
        </row>
        <row r="108">
          <cell r="R108">
            <v>353.96</v>
          </cell>
        </row>
        <row r="109">
          <cell r="R109">
            <v>31.88</v>
          </cell>
        </row>
        <row r="110">
          <cell r="R110">
            <v>10088.549999999999</v>
          </cell>
        </row>
        <row r="111">
          <cell r="R111">
            <v>1226.7</v>
          </cell>
        </row>
        <row r="112">
          <cell r="R112">
            <v>60.13</v>
          </cell>
        </row>
        <row r="113">
          <cell r="R113">
            <v>19301.939999999999</v>
          </cell>
        </row>
        <row r="114">
          <cell r="R114">
            <v>2799.34</v>
          </cell>
        </row>
        <row r="115">
          <cell r="R115">
            <v>504.03</v>
          </cell>
        </row>
        <row r="116">
          <cell r="R116">
            <v>86.62</v>
          </cell>
        </row>
        <row r="117">
          <cell r="R117">
            <v>1615.1</v>
          </cell>
        </row>
        <row r="118">
          <cell r="R118">
            <v>90.14</v>
          </cell>
        </row>
        <row r="119">
          <cell r="R119">
            <v>719.9</v>
          </cell>
        </row>
        <row r="120">
          <cell r="R120">
            <v>90895673.719999999</v>
          </cell>
        </row>
        <row r="121">
          <cell r="R121">
            <v>6614.04</v>
          </cell>
        </row>
        <row r="122">
          <cell r="R122">
            <v>763.47</v>
          </cell>
        </row>
        <row r="123">
          <cell r="R123">
            <v>1791.08</v>
          </cell>
        </row>
        <row r="124">
          <cell r="R124">
            <v>5</v>
          </cell>
        </row>
        <row r="126">
          <cell r="R126">
            <v>1134.69</v>
          </cell>
        </row>
        <row r="127">
          <cell r="R127">
            <v>3861113.36</v>
          </cell>
        </row>
        <row r="128">
          <cell r="R128">
            <v>3632.3</v>
          </cell>
        </row>
        <row r="129">
          <cell r="R129">
            <v>32661.94</v>
          </cell>
        </row>
        <row r="130">
          <cell r="R130">
            <v>1775.21</v>
          </cell>
        </row>
        <row r="131">
          <cell r="R131">
            <v>11269771.84</v>
          </cell>
        </row>
        <row r="132">
          <cell r="R132">
            <v>799718.12</v>
          </cell>
        </row>
        <row r="133">
          <cell r="R133">
            <v>7533.84</v>
          </cell>
        </row>
        <row r="134">
          <cell r="R134">
            <v>4512585.47</v>
          </cell>
        </row>
        <row r="135">
          <cell r="R135">
            <v>2192451.7400000002</v>
          </cell>
        </row>
        <row r="136">
          <cell r="R136">
            <v>7802184.8300000001</v>
          </cell>
        </row>
        <row r="137">
          <cell r="R137">
            <v>358585.59</v>
          </cell>
        </row>
        <row r="138">
          <cell r="R138">
            <v>14526.11</v>
          </cell>
        </row>
        <row r="139">
          <cell r="R139">
            <v>-336465.36</v>
          </cell>
        </row>
        <row r="140">
          <cell r="R140">
            <v>899666.98</v>
          </cell>
        </row>
        <row r="141">
          <cell r="R141">
            <v>4340343.66</v>
          </cell>
        </row>
        <row r="142">
          <cell r="R142">
            <v>1850549.92</v>
          </cell>
        </row>
        <row r="143">
          <cell r="R143">
            <v>126157.75999999999</v>
          </cell>
        </row>
        <row r="144">
          <cell r="R144">
            <v>1664459.58</v>
          </cell>
        </row>
        <row r="145">
          <cell r="R145">
            <v>7259162.3899999997</v>
          </cell>
        </row>
        <row r="146">
          <cell r="R146">
            <v>13.66</v>
          </cell>
        </row>
        <row r="147">
          <cell r="R147">
            <v>14360.98</v>
          </cell>
        </row>
        <row r="148">
          <cell r="R148">
            <v>1607.49</v>
          </cell>
        </row>
        <row r="149">
          <cell r="R149">
            <v>18751.900000000001</v>
          </cell>
        </row>
        <row r="150">
          <cell r="R150">
            <v>6121.25</v>
          </cell>
        </row>
        <row r="152">
          <cell r="R152">
            <v>80580.69</v>
          </cell>
        </row>
        <row r="153">
          <cell r="R153">
            <v>36291518.609999999</v>
          </cell>
        </row>
        <row r="154">
          <cell r="R154">
            <v>18148.97</v>
          </cell>
        </row>
        <row r="155">
          <cell r="R155">
            <v>3090.42</v>
          </cell>
        </row>
        <row r="156">
          <cell r="R156">
            <v>3517.53</v>
          </cell>
        </row>
        <row r="157">
          <cell r="R157">
            <v>22.55</v>
          </cell>
        </row>
        <row r="159">
          <cell r="R159">
            <v>689.18</v>
          </cell>
        </row>
        <row r="160">
          <cell r="R160">
            <v>25721.99</v>
          </cell>
        </row>
        <row r="161">
          <cell r="R161">
            <v>18559.21</v>
          </cell>
        </row>
        <row r="163">
          <cell r="R163">
            <v>646.52</v>
          </cell>
        </row>
        <row r="164">
          <cell r="R164">
            <v>12344.47</v>
          </cell>
        </row>
        <row r="165">
          <cell r="R165">
            <v>18744.55</v>
          </cell>
        </row>
        <row r="166">
          <cell r="R166">
            <v>1234.17</v>
          </cell>
        </row>
        <row r="168">
          <cell r="R168">
            <v>10266.56</v>
          </cell>
        </row>
        <row r="169">
          <cell r="R169">
            <v>32417.17</v>
          </cell>
        </row>
        <row r="170">
          <cell r="R170">
            <v>30832.63</v>
          </cell>
        </row>
        <row r="171">
          <cell r="R171">
            <v>61879.9</v>
          </cell>
        </row>
        <row r="172">
          <cell r="R172">
            <v>306533.84000000003</v>
          </cell>
        </row>
        <row r="173">
          <cell r="R173">
            <v>12441</v>
          </cell>
        </row>
        <row r="174">
          <cell r="R174">
            <v>19881.93</v>
          </cell>
        </row>
        <row r="175">
          <cell r="R175">
            <v>48629.67</v>
          </cell>
        </row>
        <row r="176">
          <cell r="R176">
            <v>1159.82</v>
          </cell>
        </row>
        <row r="177">
          <cell r="R177">
            <v>399.62</v>
          </cell>
        </row>
        <row r="178">
          <cell r="R178">
            <v>1723.42</v>
          </cell>
        </row>
        <row r="179">
          <cell r="R179">
            <v>7883.66</v>
          </cell>
        </row>
        <row r="180">
          <cell r="R180">
            <v>3243.12</v>
          </cell>
        </row>
        <row r="181">
          <cell r="R181">
            <v>3174.45</v>
          </cell>
        </row>
        <row r="182">
          <cell r="R182">
            <v>5338.99</v>
          </cell>
        </row>
        <row r="183">
          <cell r="R183">
            <v>857.34</v>
          </cell>
        </row>
        <row r="184">
          <cell r="R184">
            <v>426.19</v>
          </cell>
        </row>
        <row r="185">
          <cell r="R185">
            <v>434.71</v>
          </cell>
        </row>
        <row r="186">
          <cell r="R186">
            <v>163.04</v>
          </cell>
        </row>
        <row r="187">
          <cell r="R187">
            <v>1480.04</v>
          </cell>
        </row>
        <row r="188">
          <cell r="R188">
            <v>105.58</v>
          </cell>
        </row>
        <row r="189">
          <cell r="R189">
            <v>4300.6400000000003</v>
          </cell>
        </row>
        <row r="190">
          <cell r="R190">
            <v>51732.87</v>
          </cell>
        </row>
        <row r="191">
          <cell r="R191">
            <v>834.25</v>
          </cell>
        </row>
        <row r="192">
          <cell r="R192">
            <v>44655.92</v>
          </cell>
        </row>
        <row r="193">
          <cell r="R193">
            <v>1029.52</v>
          </cell>
        </row>
        <row r="194">
          <cell r="R194">
            <v>3129.7</v>
          </cell>
        </row>
        <row r="195">
          <cell r="R195">
            <v>1744.32</v>
          </cell>
        </row>
        <row r="196">
          <cell r="R196">
            <v>6423.1</v>
          </cell>
        </row>
        <row r="197">
          <cell r="R197">
            <v>17050.990000000002</v>
          </cell>
        </row>
        <row r="198">
          <cell r="R198">
            <v>559.34</v>
          </cell>
        </row>
        <row r="199">
          <cell r="R199">
            <v>4192.05</v>
          </cell>
        </row>
        <row r="200">
          <cell r="R200">
            <v>977.65</v>
          </cell>
        </row>
        <row r="201">
          <cell r="R201">
            <v>1430.1</v>
          </cell>
        </row>
        <row r="202">
          <cell r="R202">
            <v>2029.77</v>
          </cell>
        </row>
        <row r="203">
          <cell r="R203">
            <v>9748.85</v>
          </cell>
        </row>
        <row r="204">
          <cell r="R204">
            <v>9003.58</v>
          </cell>
        </row>
        <row r="205">
          <cell r="R205">
            <v>444.21</v>
          </cell>
        </row>
        <row r="206">
          <cell r="R206">
            <v>1745.28</v>
          </cell>
        </row>
        <row r="207">
          <cell r="R207">
            <v>367.47</v>
          </cell>
        </row>
        <row r="208">
          <cell r="R208">
            <v>8512.1299999999992</v>
          </cell>
        </row>
        <row r="209">
          <cell r="R209">
            <v>38.97</v>
          </cell>
        </row>
        <row r="210">
          <cell r="R210">
            <v>834.68</v>
          </cell>
        </row>
        <row r="211">
          <cell r="R211">
            <v>51537.440000000002</v>
          </cell>
        </row>
        <row r="212">
          <cell r="R212">
            <v>52803.22</v>
          </cell>
        </row>
        <row r="214">
          <cell r="R214">
            <v>68588.100000000006</v>
          </cell>
        </row>
        <row r="216">
          <cell r="R216">
            <v>6084.32</v>
          </cell>
        </row>
        <row r="217">
          <cell r="R217">
            <v>255986.38</v>
          </cell>
        </row>
        <row r="219">
          <cell r="R219">
            <v>40344.67</v>
          </cell>
        </row>
        <row r="220">
          <cell r="R220">
            <v>47.51</v>
          </cell>
        </row>
        <row r="221">
          <cell r="R221">
            <v>414.69</v>
          </cell>
        </row>
        <row r="222">
          <cell r="R222">
            <v>32.04</v>
          </cell>
        </row>
        <row r="223">
          <cell r="R223">
            <v>10257.18</v>
          </cell>
        </row>
        <row r="224">
          <cell r="R224">
            <v>1235.83</v>
          </cell>
        </row>
        <row r="225">
          <cell r="R225">
            <v>60.5</v>
          </cell>
        </row>
        <row r="226">
          <cell r="R226">
            <v>19181.95</v>
          </cell>
        </row>
        <row r="227">
          <cell r="R227">
            <v>2737.82</v>
          </cell>
        </row>
        <row r="228">
          <cell r="R228">
            <v>505.68</v>
          </cell>
        </row>
        <row r="229">
          <cell r="R229">
            <v>87.28</v>
          </cell>
        </row>
        <row r="230">
          <cell r="R230">
            <v>1706.57</v>
          </cell>
        </row>
        <row r="231">
          <cell r="R231">
            <v>91.11</v>
          </cell>
        </row>
        <row r="232">
          <cell r="R232">
            <v>726.34</v>
          </cell>
        </row>
        <row r="233">
          <cell r="R233">
            <v>84418884.400000006</v>
          </cell>
        </row>
        <row r="234">
          <cell r="R234">
            <v>6614.04</v>
          </cell>
        </row>
        <row r="235">
          <cell r="R235">
            <v>763.47</v>
          </cell>
        </row>
        <row r="236">
          <cell r="R236">
            <v>1982.94</v>
          </cell>
        </row>
        <row r="237">
          <cell r="R237">
            <v>5</v>
          </cell>
        </row>
        <row r="239">
          <cell r="R239">
            <v>1166.04</v>
          </cell>
        </row>
        <row r="240">
          <cell r="R240">
            <v>4005350.7</v>
          </cell>
        </row>
        <row r="241">
          <cell r="R241">
            <v>3651.79</v>
          </cell>
        </row>
        <row r="242">
          <cell r="R242">
            <v>27547.71</v>
          </cell>
        </row>
        <row r="243">
          <cell r="R243">
            <v>1948.7</v>
          </cell>
        </row>
        <row r="244">
          <cell r="R244">
            <v>12214128.9</v>
          </cell>
        </row>
        <row r="245">
          <cell r="R245">
            <v>866248.52</v>
          </cell>
        </row>
        <row r="246">
          <cell r="R246">
            <v>9979.3799999999992</v>
          </cell>
        </row>
        <row r="247">
          <cell r="R247">
            <v>4836756.21</v>
          </cell>
        </row>
        <row r="248">
          <cell r="R248">
            <v>2241688.5</v>
          </cell>
        </row>
        <row r="249">
          <cell r="R249">
            <v>8108637.6100000003</v>
          </cell>
        </row>
        <row r="250">
          <cell r="R250">
            <v>329692.15000000002</v>
          </cell>
        </row>
        <row r="251">
          <cell r="R251">
            <v>19364.62</v>
          </cell>
        </row>
        <row r="252">
          <cell r="R252">
            <v>587772.43000000005</v>
          </cell>
        </row>
        <row r="253">
          <cell r="R253">
            <v>-277493.2</v>
          </cell>
        </row>
        <row r="254">
          <cell r="R254">
            <v>815523.75</v>
          </cell>
        </row>
        <row r="255">
          <cell r="R255">
            <v>3940590.91</v>
          </cell>
        </row>
        <row r="256">
          <cell r="R256">
            <v>1907917.58</v>
          </cell>
        </row>
        <row r="257">
          <cell r="R257">
            <v>121333.93</v>
          </cell>
        </row>
        <row r="258">
          <cell r="R258">
            <v>1701588.77</v>
          </cell>
        </row>
        <row r="259">
          <cell r="R259">
            <v>10161052.550000001</v>
          </cell>
        </row>
        <row r="260">
          <cell r="R260">
            <v>13.63</v>
          </cell>
        </row>
        <row r="261">
          <cell r="R261">
            <v>15359.78</v>
          </cell>
        </row>
        <row r="262">
          <cell r="R262">
            <v>11525.51</v>
          </cell>
        </row>
        <row r="263">
          <cell r="R263">
            <v>18660.3</v>
          </cell>
        </row>
        <row r="264">
          <cell r="R264">
            <v>6111.5</v>
          </cell>
        </row>
        <row r="266">
          <cell r="R266">
            <v>87792.37</v>
          </cell>
        </row>
        <row r="267">
          <cell r="R267">
            <v>36967254.740000002</v>
          </cell>
        </row>
        <row r="268">
          <cell r="R268">
            <v>17623.8</v>
          </cell>
        </row>
        <row r="269">
          <cell r="R269">
            <v>2867.87</v>
          </cell>
        </row>
        <row r="270">
          <cell r="R270">
            <v>3991.43</v>
          </cell>
        </row>
        <row r="271">
          <cell r="R271">
            <v>21.2</v>
          </cell>
        </row>
        <row r="273">
          <cell r="R273">
            <v>688.14</v>
          </cell>
        </row>
        <row r="274">
          <cell r="R274">
            <v>58393.89</v>
          </cell>
        </row>
        <row r="275">
          <cell r="R275">
            <v>87077.06</v>
          </cell>
        </row>
        <row r="277">
          <cell r="R277">
            <v>965.39</v>
          </cell>
        </row>
        <row r="278">
          <cell r="R278">
            <v>13164.62</v>
          </cell>
        </row>
        <row r="279">
          <cell r="R279">
            <v>23231.9</v>
          </cell>
        </row>
        <row r="280">
          <cell r="R280">
            <v>1334.48</v>
          </cell>
        </row>
        <row r="282">
          <cell r="R282">
            <v>11167.17</v>
          </cell>
        </row>
        <row r="283">
          <cell r="R283">
            <v>49102.02</v>
          </cell>
        </row>
        <row r="284">
          <cell r="R284">
            <v>89372.41</v>
          </cell>
        </row>
        <row r="285">
          <cell r="R285">
            <v>92415.22</v>
          </cell>
        </row>
        <row r="286">
          <cell r="R286">
            <v>319008.77</v>
          </cell>
        </row>
        <row r="287">
          <cell r="R287">
            <v>15405.45</v>
          </cell>
        </row>
        <row r="288">
          <cell r="R288">
            <v>20400.75</v>
          </cell>
        </row>
        <row r="289">
          <cell r="R289">
            <v>61047.51</v>
          </cell>
        </row>
        <row r="290">
          <cell r="R290">
            <v>1467.45</v>
          </cell>
        </row>
        <row r="291">
          <cell r="R291">
            <v>575.91</v>
          </cell>
        </row>
        <row r="292">
          <cell r="R292">
            <v>1723.28</v>
          </cell>
        </row>
        <row r="293">
          <cell r="R293">
            <v>10691.49</v>
          </cell>
        </row>
        <row r="294">
          <cell r="R294">
            <v>3242.58</v>
          </cell>
        </row>
        <row r="295">
          <cell r="R295">
            <v>3173.95</v>
          </cell>
        </row>
        <row r="296">
          <cell r="R296">
            <v>14967.21</v>
          </cell>
        </row>
        <row r="297">
          <cell r="R297">
            <v>23041.03</v>
          </cell>
        </row>
        <row r="298">
          <cell r="R298">
            <v>1460.53</v>
          </cell>
        </row>
        <row r="299">
          <cell r="R299">
            <v>658.37</v>
          </cell>
        </row>
        <row r="300">
          <cell r="R300">
            <v>162.94999999999999</v>
          </cell>
        </row>
        <row r="301">
          <cell r="R301">
            <v>1296.29</v>
          </cell>
        </row>
        <row r="302">
          <cell r="R302">
            <v>144.28</v>
          </cell>
        </row>
        <row r="303">
          <cell r="R303">
            <v>4849.78</v>
          </cell>
        </row>
        <row r="304">
          <cell r="R304">
            <v>56179.42</v>
          </cell>
        </row>
        <row r="305">
          <cell r="R305">
            <v>823.5</v>
          </cell>
        </row>
        <row r="306">
          <cell r="R306">
            <v>46414.6</v>
          </cell>
        </row>
        <row r="307">
          <cell r="R307">
            <v>1029.29</v>
          </cell>
        </row>
        <row r="308">
          <cell r="R308">
            <v>3127.99</v>
          </cell>
        </row>
        <row r="309">
          <cell r="R309">
            <v>1911.97</v>
          </cell>
        </row>
        <row r="310">
          <cell r="R310">
            <v>6664.9</v>
          </cell>
        </row>
        <row r="311">
          <cell r="R311">
            <v>18234.259999999998</v>
          </cell>
        </row>
        <row r="312">
          <cell r="R312">
            <v>726.98</v>
          </cell>
        </row>
        <row r="313">
          <cell r="R313">
            <v>27300.31</v>
          </cell>
        </row>
        <row r="314">
          <cell r="R314">
            <v>1412.15</v>
          </cell>
        </row>
        <row r="315">
          <cell r="R315">
            <v>1430.1</v>
          </cell>
        </row>
        <row r="316">
          <cell r="R316">
            <v>2029.8</v>
          </cell>
        </row>
        <row r="317">
          <cell r="R317">
            <v>10034.75</v>
          </cell>
        </row>
        <row r="318">
          <cell r="R318">
            <v>8510.5400000000009</v>
          </cell>
        </row>
        <row r="319">
          <cell r="R319">
            <v>444.24</v>
          </cell>
        </row>
        <row r="320">
          <cell r="R320">
            <v>1745.32</v>
          </cell>
        </row>
        <row r="321">
          <cell r="R321">
            <v>367.47</v>
          </cell>
        </row>
        <row r="322">
          <cell r="R322">
            <v>8327.25</v>
          </cell>
        </row>
        <row r="323">
          <cell r="R323">
            <v>38.94</v>
          </cell>
        </row>
        <row r="324">
          <cell r="R324">
            <v>928.8</v>
          </cell>
        </row>
        <row r="325">
          <cell r="R325">
            <v>133493.20000000001</v>
          </cell>
        </row>
        <row r="327">
          <cell r="R327">
            <v>261538.96</v>
          </cell>
        </row>
        <row r="329">
          <cell r="R329">
            <v>143700.73000000001</v>
          </cell>
        </row>
        <row r="331">
          <cell r="R331">
            <v>6429.23</v>
          </cell>
        </row>
        <row r="332">
          <cell r="R332">
            <v>269320.74</v>
          </cell>
        </row>
        <row r="334">
          <cell r="R334">
            <v>42995.13</v>
          </cell>
        </row>
        <row r="335">
          <cell r="R335">
            <v>71.19</v>
          </cell>
        </row>
        <row r="336">
          <cell r="R336">
            <v>405.06</v>
          </cell>
        </row>
        <row r="337">
          <cell r="R337">
            <v>32.020000000000003</v>
          </cell>
        </row>
        <row r="338">
          <cell r="R338">
            <v>11060.38</v>
          </cell>
        </row>
        <row r="339">
          <cell r="R339">
            <v>1189.8900000000001</v>
          </cell>
        </row>
        <row r="340">
          <cell r="R340">
            <v>60.42</v>
          </cell>
        </row>
        <row r="341">
          <cell r="R341">
            <v>22078.71</v>
          </cell>
        </row>
        <row r="342">
          <cell r="R342">
            <v>2916.2</v>
          </cell>
        </row>
        <row r="343">
          <cell r="R343">
            <v>505.49</v>
          </cell>
        </row>
        <row r="344">
          <cell r="R344">
            <v>87.21</v>
          </cell>
        </row>
        <row r="345">
          <cell r="R345">
            <v>1734.33</v>
          </cell>
        </row>
        <row r="346">
          <cell r="R346">
            <v>90.96</v>
          </cell>
        </row>
        <row r="347">
          <cell r="R347">
            <v>725.4</v>
          </cell>
        </row>
        <row r="348">
          <cell r="R348">
            <v>90771382.840000004</v>
          </cell>
        </row>
        <row r="349">
          <cell r="R349">
            <v>48365.64</v>
          </cell>
        </row>
        <row r="350">
          <cell r="R350">
            <v>768.01</v>
          </cell>
        </row>
        <row r="351">
          <cell r="R351">
            <v>1941.77</v>
          </cell>
        </row>
        <row r="352">
          <cell r="R352">
            <v>5</v>
          </cell>
        </row>
        <row r="354">
          <cell r="R354">
            <v>863.98</v>
          </cell>
        </row>
        <row r="355">
          <cell r="R355">
            <v>3361554.83</v>
          </cell>
        </row>
        <row r="356">
          <cell r="R356">
            <v>3650.62</v>
          </cell>
        </row>
        <row r="357">
          <cell r="R357">
            <v>10414.93</v>
          </cell>
        </row>
        <row r="358">
          <cell r="R358">
            <v>743.75</v>
          </cell>
        </row>
        <row r="359">
          <cell r="R359">
            <v>11456745.23</v>
          </cell>
        </row>
        <row r="360">
          <cell r="R360">
            <v>1078623.05</v>
          </cell>
        </row>
        <row r="361">
          <cell r="R361">
            <v>9020.7199999999993</v>
          </cell>
        </row>
        <row r="362">
          <cell r="R362">
            <v>4538440.45</v>
          </cell>
        </row>
        <row r="363">
          <cell r="R363">
            <v>2332889.13</v>
          </cell>
        </row>
        <row r="364">
          <cell r="R364">
            <v>7143955.8499999996</v>
          </cell>
        </row>
        <row r="365">
          <cell r="R365">
            <v>130683.82</v>
          </cell>
        </row>
        <row r="366">
          <cell r="R366">
            <v>16202.69</v>
          </cell>
        </row>
        <row r="367">
          <cell r="R367">
            <v>277364.49</v>
          </cell>
        </row>
        <row r="368">
          <cell r="R368">
            <v>-286272.68</v>
          </cell>
        </row>
        <row r="369">
          <cell r="R369">
            <v>771154.45</v>
          </cell>
        </row>
        <row r="370">
          <cell r="R370">
            <v>5520267.7400000002</v>
          </cell>
        </row>
        <row r="371">
          <cell r="R371">
            <v>1912856.9</v>
          </cell>
        </row>
        <row r="372">
          <cell r="R372">
            <v>126809.37</v>
          </cell>
        </row>
        <row r="373">
          <cell r="R373">
            <v>1821754.85</v>
          </cell>
        </row>
        <row r="374">
          <cell r="R374">
            <v>8080416.4199999999</v>
          </cell>
        </row>
        <row r="375">
          <cell r="R375">
            <v>13.87</v>
          </cell>
        </row>
        <row r="376">
          <cell r="R376">
            <v>11816.3</v>
          </cell>
        </row>
        <row r="377">
          <cell r="R377">
            <v>5746.56</v>
          </cell>
        </row>
        <row r="378">
          <cell r="R378">
            <v>18040.48</v>
          </cell>
        </row>
        <row r="379">
          <cell r="R379">
            <v>6196.77</v>
          </cell>
        </row>
        <row r="381">
          <cell r="R381">
            <v>72129.2</v>
          </cell>
        </row>
        <row r="382">
          <cell r="R382">
            <v>26330355.600000001</v>
          </cell>
        </row>
        <row r="383">
          <cell r="R383">
            <v>10221.31</v>
          </cell>
        </row>
        <row r="384">
          <cell r="R384">
            <v>2816.13</v>
          </cell>
        </row>
        <row r="385">
          <cell r="R385">
            <v>2503</v>
          </cell>
        </row>
        <row r="387">
          <cell r="R387">
            <v>685.18</v>
          </cell>
        </row>
        <row r="388">
          <cell r="R388">
            <v>42123.49</v>
          </cell>
        </row>
        <row r="389">
          <cell r="R389">
            <v>52930.64</v>
          </cell>
        </row>
        <row r="391">
          <cell r="R391">
            <v>969.18</v>
          </cell>
        </row>
        <row r="392">
          <cell r="R392">
            <v>12790.67</v>
          </cell>
        </row>
        <row r="393">
          <cell r="R393">
            <v>21051.75</v>
          </cell>
        </row>
        <row r="394">
          <cell r="R394">
            <v>1287.94</v>
          </cell>
        </row>
        <row r="396">
          <cell r="R396">
            <v>10676.03</v>
          </cell>
        </row>
        <row r="397">
          <cell r="R397">
            <v>40751.480000000003</v>
          </cell>
        </row>
        <row r="398">
          <cell r="R398">
            <v>60081.75</v>
          </cell>
        </row>
        <row r="399">
          <cell r="R399">
            <v>77786.679999999993</v>
          </cell>
        </row>
        <row r="400">
          <cell r="R400">
            <v>314033.12</v>
          </cell>
        </row>
        <row r="401">
          <cell r="R401">
            <v>14807.61</v>
          </cell>
        </row>
        <row r="402">
          <cell r="R402">
            <v>20164.990000000002</v>
          </cell>
        </row>
        <row r="403">
          <cell r="R403">
            <v>54995.19</v>
          </cell>
        </row>
        <row r="404">
          <cell r="R404">
            <v>1319.94</v>
          </cell>
        </row>
        <row r="405">
          <cell r="R405">
            <v>491.71</v>
          </cell>
        </row>
        <row r="406">
          <cell r="R406">
            <v>1725.92</v>
          </cell>
        </row>
        <row r="407">
          <cell r="R407">
            <v>9303.51</v>
          </cell>
        </row>
        <row r="408">
          <cell r="R408">
            <v>3248.11</v>
          </cell>
        </row>
        <row r="409">
          <cell r="R409">
            <v>3179.74</v>
          </cell>
        </row>
        <row r="410">
          <cell r="R410">
            <v>0</v>
          </cell>
        </row>
        <row r="411">
          <cell r="R411">
            <v>0</v>
          </cell>
        </row>
        <row r="412">
          <cell r="R412">
            <v>9943.1200000000008</v>
          </cell>
        </row>
        <row r="413">
          <cell r="R413">
            <v>11990.68</v>
          </cell>
        </row>
        <row r="414">
          <cell r="R414">
            <v>929.55</v>
          </cell>
        </row>
        <row r="415">
          <cell r="R415">
            <v>550.04</v>
          </cell>
        </row>
        <row r="416">
          <cell r="R416">
            <v>163.54</v>
          </cell>
        </row>
        <row r="417">
          <cell r="R417">
            <v>0</v>
          </cell>
        </row>
        <row r="418">
          <cell r="R418">
            <v>0</v>
          </cell>
        </row>
        <row r="419">
          <cell r="R419">
            <v>1297.6400000000001</v>
          </cell>
        </row>
        <row r="420">
          <cell r="R420">
            <v>211.46</v>
          </cell>
        </row>
        <row r="421">
          <cell r="R421">
            <v>4605.91</v>
          </cell>
        </row>
        <row r="422">
          <cell r="R422">
            <v>53810.26</v>
          </cell>
        </row>
        <row r="423">
          <cell r="R423">
            <v>3028.62</v>
          </cell>
        </row>
        <row r="424">
          <cell r="R424">
            <v>45820.59</v>
          </cell>
        </row>
        <row r="425">
          <cell r="R425">
            <v>1031.52</v>
          </cell>
        </row>
        <row r="426">
          <cell r="R426">
            <v>1494.91</v>
          </cell>
        </row>
        <row r="427">
          <cell r="R427">
            <v>1843.31</v>
          </cell>
        </row>
        <row r="428">
          <cell r="R428">
            <v>6581.93</v>
          </cell>
        </row>
        <row r="429">
          <cell r="R429">
            <v>17756.650000000001</v>
          </cell>
        </row>
        <row r="430">
          <cell r="R430">
            <v>644.64</v>
          </cell>
        </row>
        <row r="431">
          <cell r="R431">
            <v>15919.12</v>
          </cell>
        </row>
        <row r="432">
          <cell r="R432">
            <v>1163.5899999999999</v>
          </cell>
        </row>
        <row r="433">
          <cell r="R433">
            <v>1197.96</v>
          </cell>
        </row>
        <row r="434">
          <cell r="R434">
            <v>2032.29</v>
          </cell>
        </row>
        <row r="435">
          <cell r="R435">
            <v>10290.700000000001</v>
          </cell>
        </row>
        <row r="436">
          <cell r="R436">
            <v>8520.2099999999991</v>
          </cell>
        </row>
        <row r="437">
          <cell r="R437">
            <v>444.73</v>
          </cell>
        </row>
        <row r="438">
          <cell r="R438">
            <v>1871.73</v>
          </cell>
        </row>
        <row r="439">
          <cell r="R439">
            <v>368</v>
          </cell>
        </row>
        <row r="440">
          <cell r="R440">
            <v>8339.26</v>
          </cell>
        </row>
        <row r="441">
          <cell r="R441">
            <v>195.86</v>
          </cell>
        </row>
        <row r="442">
          <cell r="R442">
            <v>926.71</v>
          </cell>
        </row>
        <row r="443">
          <cell r="R443">
            <v>93221.33</v>
          </cell>
        </row>
        <row r="445">
          <cell r="R445">
            <v>158381.85</v>
          </cell>
        </row>
        <row r="447">
          <cell r="R447">
            <v>107019.79</v>
          </cell>
        </row>
        <row r="449">
          <cell r="R449">
            <v>6282.16</v>
          </cell>
        </row>
        <row r="450">
          <cell r="R450">
            <v>268914.78999999998</v>
          </cell>
        </row>
        <row r="452">
          <cell r="R452">
            <v>41999.19</v>
          </cell>
        </row>
        <row r="453">
          <cell r="R453">
            <v>59.68</v>
          </cell>
        </row>
        <row r="454">
          <cell r="R454">
            <v>414.14</v>
          </cell>
        </row>
        <row r="455">
          <cell r="R455">
            <v>128.52000000000001</v>
          </cell>
        </row>
        <row r="456">
          <cell r="R456">
            <v>12075.03</v>
          </cell>
        </row>
        <row r="457">
          <cell r="R457">
            <v>1286.07</v>
          </cell>
        </row>
        <row r="458">
          <cell r="R458">
            <v>60.69</v>
          </cell>
        </row>
        <row r="459">
          <cell r="R459">
            <v>22740.02</v>
          </cell>
        </row>
        <row r="460">
          <cell r="R460">
            <v>2848.92</v>
          </cell>
        </row>
        <row r="461">
          <cell r="R461">
            <v>506.73</v>
          </cell>
        </row>
        <row r="462">
          <cell r="R462">
            <v>87.76</v>
          </cell>
        </row>
        <row r="463">
          <cell r="R463">
            <v>2257.02</v>
          </cell>
        </row>
        <row r="464">
          <cell r="R464">
            <v>91.87</v>
          </cell>
        </row>
        <row r="465">
          <cell r="R465">
            <v>731.1</v>
          </cell>
        </row>
        <row r="466">
          <cell r="R466">
            <v>76495546.049999997</v>
          </cell>
        </row>
        <row r="467">
          <cell r="R467">
            <v>48365.64</v>
          </cell>
        </row>
        <row r="468">
          <cell r="R468">
            <v>768.01</v>
          </cell>
        </row>
        <row r="469">
          <cell r="R469">
            <v>2020.48</v>
          </cell>
        </row>
        <row r="470">
          <cell r="R470">
            <v>5</v>
          </cell>
        </row>
        <row r="472">
          <cell r="R472">
            <v>823.54</v>
          </cell>
        </row>
        <row r="473">
          <cell r="R473">
            <v>3436594.19</v>
          </cell>
        </row>
        <row r="474">
          <cell r="R474">
            <v>3663.17</v>
          </cell>
        </row>
        <row r="475">
          <cell r="R475">
            <v>7483.04</v>
          </cell>
        </row>
        <row r="476">
          <cell r="R476">
            <v>471.65</v>
          </cell>
        </row>
        <row r="477">
          <cell r="R477">
            <v>13026464.310000001</v>
          </cell>
        </row>
        <row r="478">
          <cell r="R478">
            <v>1148847.79</v>
          </cell>
        </row>
        <row r="479">
          <cell r="R479">
            <v>11399.42</v>
          </cell>
        </row>
        <row r="480">
          <cell r="R480">
            <v>4772902.28</v>
          </cell>
        </row>
        <row r="481">
          <cell r="R481">
            <v>2406369.29</v>
          </cell>
        </row>
        <row r="482">
          <cell r="R482">
            <v>7725774.7000000002</v>
          </cell>
        </row>
        <row r="483">
          <cell r="R483">
            <v>114794.6</v>
          </cell>
        </row>
        <row r="484">
          <cell r="R484">
            <v>15288.35</v>
          </cell>
        </row>
        <row r="485">
          <cell r="R485">
            <v>296246.93</v>
          </cell>
        </row>
        <row r="486">
          <cell r="R486">
            <v>-343729.54</v>
          </cell>
        </row>
        <row r="487">
          <cell r="R487">
            <v>665160.44999999995</v>
          </cell>
        </row>
        <row r="488">
          <cell r="R488">
            <v>5170286.7300000004</v>
          </cell>
        </row>
        <row r="489">
          <cell r="R489">
            <v>2014675.03</v>
          </cell>
        </row>
        <row r="490">
          <cell r="R490">
            <v>151499.71</v>
          </cell>
        </row>
        <row r="491">
          <cell r="R491">
            <v>1829021.12</v>
          </cell>
        </row>
        <row r="492">
          <cell r="R492">
            <v>8151242.3099999996</v>
          </cell>
        </row>
        <row r="493">
          <cell r="R493">
            <v>14.01</v>
          </cell>
        </row>
        <row r="494">
          <cell r="R494">
            <v>10988.62</v>
          </cell>
        </row>
        <row r="495">
          <cell r="R495">
            <v>5043.04</v>
          </cell>
        </row>
        <row r="496">
          <cell r="R496">
            <v>18227.419999999998</v>
          </cell>
        </row>
        <row r="497">
          <cell r="R497">
            <v>6260.75</v>
          </cell>
        </row>
        <row r="499">
          <cell r="R499">
            <v>65109.4</v>
          </cell>
        </row>
        <row r="500">
          <cell r="R500">
            <v>28485342.620000001</v>
          </cell>
        </row>
        <row r="501">
          <cell r="R501">
            <v>9924.5400000000009</v>
          </cell>
        </row>
        <row r="502">
          <cell r="R502">
            <v>2837.23</v>
          </cell>
        </row>
        <row r="503">
          <cell r="R503">
            <v>2408.39</v>
          </cell>
        </row>
        <row r="505">
          <cell r="R505">
            <v>686.52</v>
          </cell>
        </row>
        <row r="506">
          <cell r="R506">
            <v>42204.41</v>
          </cell>
        </row>
        <row r="507">
          <cell r="R507">
            <v>52563.49</v>
          </cell>
        </row>
        <row r="509">
          <cell r="R509">
            <v>976.34</v>
          </cell>
        </row>
        <row r="510">
          <cell r="R510">
            <v>12794.04</v>
          </cell>
        </row>
        <row r="511">
          <cell r="R511">
            <v>21083.17</v>
          </cell>
        </row>
        <row r="512">
          <cell r="R512">
            <v>1295.5999999999999</v>
          </cell>
        </row>
        <row r="514">
          <cell r="R514">
            <v>10166.959999999999</v>
          </cell>
        </row>
        <row r="515">
          <cell r="R515">
            <v>40917.68</v>
          </cell>
        </row>
        <row r="516">
          <cell r="R516">
            <v>61028.38</v>
          </cell>
        </row>
        <row r="517">
          <cell r="R517">
            <v>78287.75</v>
          </cell>
        </row>
        <row r="518">
          <cell r="R518">
            <v>315966.42</v>
          </cell>
        </row>
        <row r="519">
          <cell r="R519">
            <v>13156.01</v>
          </cell>
        </row>
        <row r="520">
          <cell r="R520">
            <v>20323.22</v>
          </cell>
        </row>
        <row r="521">
          <cell r="R521">
            <v>55326.94</v>
          </cell>
        </row>
        <row r="522">
          <cell r="R522">
            <v>1329.44</v>
          </cell>
        </row>
        <row r="523">
          <cell r="R523">
            <v>494.81</v>
          </cell>
        </row>
        <row r="524">
          <cell r="R524">
            <v>1739.69</v>
          </cell>
        </row>
        <row r="525">
          <cell r="R525">
            <v>9377.5</v>
          </cell>
        </row>
        <row r="526">
          <cell r="R526">
            <v>3274.03</v>
          </cell>
        </row>
        <row r="527">
          <cell r="R527">
            <v>3204.98</v>
          </cell>
        </row>
        <row r="528">
          <cell r="R528">
            <v>9975.16</v>
          </cell>
        </row>
        <row r="529">
          <cell r="R529">
            <v>12104.75</v>
          </cell>
        </row>
        <row r="530">
          <cell r="R530">
            <v>936.82</v>
          </cell>
        </row>
        <row r="531">
          <cell r="R531">
            <v>554.1</v>
          </cell>
        </row>
        <row r="532">
          <cell r="R532">
            <v>164.83</v>
          </cell>
        </row>
        <row r="533">
          <cell r="R533">
            <v>1308.24</v>
          </cell>
        </row>
        <row r="534">
          <cell r="R534">
            <v>213.18</v>
          </cell>
        </row>
        <row r="535">
          <cell r="R535">
            <v>4617.3</v>
          </cell>
        </row>
        <row r="536">
          <cell r="R536">
            <v>52405.86</v>
          </cell>
        </row>
        <row r="537">
          <cell r="R537">
            <v>-113.76</v>
          </cell>
        </row>
        <row r="538">
          <cell r="R538">
            <v>46338.86</v>
          </cell>
        </row>
        <row r="539">
          <cell r="R539">
            <v>1039.56</v>
          </cell>
        </row>
        <row r="540">
          <cell r="R540">
            <v>3151.83</v>
          </cell>
        </row>
        <row r="541">
          <cell r="R541">
            <v>1761.69</v>
          </cell>
        </row>
        <row r="542">
          <cell r="R542">
            <v>6631.66</v>
          </cell>
        </row>
        <row r="543">
          <cell r="R543">
            <v>18067.87</v>
          </cell>
        </row>
        <row r="544">
          <cell r="R544">
            <v>649.76</v>
          </cell>
        </row>
        <row r="545">
          <cell r="R545">
            <v>16166.52</v>
          </cell>
        </row>
        <row r="546">
          <cell r="R546">
            <v>1171.9100000000001</v>
          </cell>
        </row>
        <row r="547">
          <cell r="R547">
            <v>1207.57</v>
          </cell>
        </row>
        <row r="548">
          <cell r="R548">
            <v>2048.66</v>
          </cell>
        </row>
        <row r="549">
          <cell r="R549">
            <v>10372.34</v>
          </cell>
        </row>
        <row r="550">
          <cell r="R550">
            <v>10995.04</v>
          </cell>
        </row>
        <row r="551">
          <cell r="R551">
            <v>448.38</v>
          </cell>
        </row>
        <row r="552">
          <cell r="R552">
            <v>1996.64</v>
          </cell>
        </row>
        <row r="553">
          <cell r="R553">
            <v>370.96</v>
          </cell>
        </row>
        <row r="554">
          <cell r="R554">
            <v>8405.01</v>
          </cell>
        </row>
        <row r="555">
          <cell r="R555">
            <v>197.15</v>
          </cell>
        </row>
        <row r="556">
          <cell r="R556">
            <v>966</v>
          </cell>
        </row>
        <row r="557">
          <cell r="R557">
            <v>93932.4</v>
          </cell>
        </row>
        <row r="559">
          <cell r="R559">
            <v>160453.85</v>
          </cell>
        </row>
        <row r="561">
          <cell r="R561">
            <v>107003.98</v>
          </cell>
        </row>
        <row r="563">
          <cell r="R563">
            <v>6284.26</v>
          </cell>
        </row>
        <row r="564">
          <cell r="R564">
            <v>266588.58</v>
          </cell>
        </row>
        <row r="566">
          <cell r="R566">
            <v>42257.42</v>
          </cell>
        </row>
        <row r="567">
          <cell r="R567">
            <v>60.12</v>
          </cell>
        </row>
        <row r="568">
          <cell r="R568">
            <v>420.98</v>
          </cell>
        </row>
        <row r="569">
          <cell r="R569">
            <v>129.5</v>
          </cell>
        </row>
        <row r="570">
          <cell r="R570">
            <v>11776.36</v>
          </cell>
        </row>
        <row r="571">
          <cell r="R571">
            <v>1250.3599999999999</v>
          </cell>
        </row>
        <row r="572">
          <cell r="R572">
            <v>61.14</v>
          </cell>
        </row>
        <row r="573">
          <cell r="R573">
            <v>22037.88</v>
          </cell>
        </row>
        <row r="574">
          <cell r="R574">
            <v>2867.12</v>
          </cell>
        </row>
        <row r="575">
          <cell r="R575">
            <v>510.73</v>
          </cell>
        </row>
        <row r="576">
          <cell r="R576">
            <v>88.36</v>
          </cell>
        </row>
        <row r="577">
          <cell r="R577">
            <v>2079.29</v>
          </cell>
        </row>
        <row r="578">
          <cell r="R578">
            <v>92.35</v>
          </cell>
        </row>
        <row r="579">
          <cell r="R579">
            <v>735.54</v>
          </cell>
        </row>
        <row r="580">
          <cell r="R580">
            <v>80941575.709999993</v>
          </cell>
        </row>
        <row r="581">
          <cell r="R581">
            <v>48365.64</v>
          </cell>
        </row>
        <row r="582">
          <cell r="R582">
            <v>765.74</v>
          </cell>
        </row>
        <row r="583">
          <cell r="R583">
            <v>2138.29</v>
          </cell>
        </row>
        <row r="584">
          <cell r="R584">
            <v>5</v>
          </cell>
        </row>
        <row r="586">
          <cell r="R586">
            <v>864.65</v>
          </cell>
        </row>
        <row r="587">
          <cell r="R587">
            <v>4069139.97</v>
          </cell>
        </row>
        <row r="588">
          <cell r="R588">
            <v>3706.95</v>
          </cell>
        </row>
        <row r="589">
          <cell r="R589">
            <v>10588.97</v>
          </cell>
        </row>
        <row r="590">
          <cell r="R590">
            <v>485.31</v>
          </cell>
        </row>
        <row r="591">
          <cell r="R591">
            <v>14652204.529999999</v>
          </cell>
        </row>
        <row r="592">
          <cell r="R592">
            <v>1219982.6200000001</v>
          </cell>
        </row>
        <row r="593">
          <cell r="R593">
            <v>15279.02</v>
          </cell>
        </row>
        <row r="594">
          <cell r="R594">
            <v>5480524.6900000004</v>
          </cell>
        </row>
        <row r="595">
          <cell r="R595">
            <v>2755682.2</v>
          </cell>
        </row>
        <row r="596">
          <cell r="R596">
            <v>9469499.0899999999</v>
          </cell>
        </row>
        <row r="597">
          <cell r="R597">
            <v>158198.19</v>
          </cell>
        </row>
        <row r="598">
          <cell r="R598">
            <v>19453.02</v>
          </cell>
        </row>
        <row r="599">
          <cell r="R599">
            <v>337483.94</v>
          </cell>
        </row>
        <row r="600">
          <cell r="R600">
            <v>-329345.94</v>
          </cell>
        </row>
        <row r="601">
          <cell r="R601">
            <v>683785.5</v>
          </cell>
        </row>
        <row r="602">
          <cell r="R602">
            <v>6081333.8300000001</v>
          </cell>
        </row>
        <row r="603">
          <cell r="R603">
            <v>2108869.54</v>
          </cell>
        </row>
        <row r="604">
          <cell r="R604">
            <v>149913.81</v>
          </cell>
        </row>
        <row r="605">
          <cell r="R605">
            <v>1969780.49</v>
          </cell>
        </row>
        <row r="606">
          <cell r="R606">
            <v>7840365.54</v>
          </cell>
        </row>
        <row r="607">
          <cell r="R607">
            <v>14.06</v>
          </cell>
        </row>
        <row r="608">
          <cell r="R608">
            <v>11082.52</v>
          </cell>
        </row>
        <row r="609">
          <cell r="R609">
            <v>5285.52</v>
          </cell>
        </row>
        <row r="610">
          <cell r="R610">
            <v>19887.43</v>
          </cell>
        </row>
        <row r="611">
          <cell r="R611">
            <v>6286.45</v>
          </cell>
        </row>
        <row r="613">
          <cell r="R613">
            <v>64721.4</v>
          </cell>
        </row>
        <row r="614">
          <cell r="R614">
            <v>39847876.799999997</v>
          </cell>
        </row>
        <row r="615">
          <cell r="R615">
            <v>15354.47</v>
          </cell>
        </row>
        <row r="616">
          <cell r="R616">
            <v>3364.44</v>
          </cell>
        </row>
        <row r="617">
          <cell r="R617">
            <v>3227.52</v>
          </cell>
        </row>
        <row r="619">
          <cell r="R619">
            <v>686.2</v>
          </cell>
        </row>
        <row r="620">
          <cell r="R620">
            <v>42283.5</v>
          </cell>
        </row>
        <row r="621">
          <cell r="R621">
            <v>52859.79</v>
          </cell>
        </row>
        <row r="623">
          <cell r="R623">
            <v>982.19</v>
          </cell>
        </row>
        <row r="624">
          <cell r="R624">
            <v>12713.75</v>
          </cell>
        </row>
        <row r="625">
          <cell r="R625">
            <v>20971.41</v>
          </cell>
        </row>
        <row r="626">
          <cell r="R626">
            <v>1332.81</v>
          </cell>
        </row>
        <row r="628">
          <cell r="R628">
            <v>10747.8</v>
          </cell>
        </row>
        <row r="629">
          <cell r="R629">
            <v>41077.86</v>
          </cell>
        </row>
        <row r="630">
          <cell r="R630">
            <v>61177.7</v>
          </cell>
        </row>
        <row r="631">
          <cell r="R631">
            <v>79128.570000000007</v>
          </cell>
        </row>
        <row r="632">
          <cell r="R632">
            <v>318135.56</v>
          </cell>
        </row>
        <row r="633">
          <cell r="R633">
            <v>13807.84</v>
          </cell>
        </row>
        <row r="634">
          <cell r="R634">
            <v>20413.27</v>
          </cell>
        </row>
        <row r="635">
          <cell r="R635">
            <v>55737.37</v>
          </cell>
        </row>
        <row r="636">
          <cell r="R636">
            <v>1337.48</v>
          </cell>
        </row>
        <row r="637">
          <cell r="R637">
            <v>497.76</v>
          </cell>
        </row>
        <row r="638">
          <cell r="R638">
            <v>1750.67</v>
          </cell>
        </row>
        <row r="639">
          <cell r="R639">
            <v>9436.75</v>
          </cell>
        </row>
        <row r="640">
          <cell r="R640">
            <v>3294.83</v>
          </cell>
        </row>
        <row r="641">
          <cell r="R641">
            <v>3224.97</v>
          </cell>
        </row>
        <row r="642">
          <cell r="R642">
            <v>10007.17</v>
          </cell>
        </row>
        <row r="643">
          <cell r="R643">
            <v>12057.3</v>
          </cell>
        </row>
        <row r="644">
          <cell r="R644">
            <v>942.59</v>
          </cell>
        </row>
        <row r="645">
          <cell r="R645">
            <v>557.36</v>
          </cell>
        </row>
        <row r="646">
          <cell r="R646">
            <v>165.85</v>
          </cell>
        </row>
        <row r="647">
          <cell r="R647">
            <v>1316.5</v>
          </cell>
        </row>
        <row r="648">
          <cell r="R648">
            <v>214.5</v>
          </cell>
        </row>
        <row r="649">
          <cell r="R649">
            <v>4667.68</v>
          </cell>
        </row>
        <row r="650">
          <cell r="R650">
            <v>52896.58</v>
          </cell>
        </row>
        <row r="651">
          <cell r="R651">
            <v>1012.02</v>
          </cell>
        </row>
        <row r="652">
          <cell r="R652">
            <v>46893.67</v>
          </cell>
        </row>
        <row r="653">
          <cell r="R653">
            <v>1046.1300000000001</v>
          </cell>
        </row>
        <row r="654">
          <cell r="R654">
            <v>3181.04</v>
          </cell>
        </row>
        <row r="655">
          <cell r="R655">
            <v>1868.94</v>
          </cell>
        </row>
        <row r="656">
          <cell r="R656">
            <v>6683.32</v>
          </cell>
        </row>
        <row r="657">
          <cell r="R657">
            <v>17899.740000000002</v>
          </cell>
        </row>
        <row r="658">
          <cell r="R658">
            <v>653.84</v>
          </cell>
        </row>
        <row r="659">
          <cell r="R659">
            <v>16406.009999999998</v>
          </cell>
        </row>
        <row r="660">
          <cell r="R660">
            <v>1179.03</v>
          </cell>
        </row>
        <row r="661">
          <cell r="R661">
            <v>1215.18</v>
          </cell>
        </row>
        <row r="662">
          <cell r="R662">
            <v>2061.67</v>
          </cell>
        </row>
        <row r="663">
          <cell r="R663">
            <v>10437.549999999999</v>
          </cell>
        </row>
        <row r="664">
          <cell r="R664">
            <v>9004.19</v>
          </cell>
        </row>
        <row r="665">
          <cell r="R665">
            <v>451.25</v>
          </cell>
        </row>
        <row r="666">
          <cell r="R666">
            <v>2009.39</v>
          </cell>
        </row>
        <row r="667">
          <cell r="R667">
            <v>373.33</v>
          </cell>
        </row>
        <row r="668">
          <cell r="R668">
            <v>8458.1299999999992</v>
          </cell>
        </row>
        <row r="669">
          <cell r="R669">
            <v>198.28</v>
          </cell>
        </row>
        <row r="670">
          <cell r="R670">
            <v>995.37</v>
          </cell>
        </row>
        <row r="671">
          <cell r="R671">
            <v>94742.32</v>
          </cell>
        </row>
        <row r="673">
          <cell r="R673">
            <v>162148.68</v>
          </cell>
        </row>
        <row r="675">
          <cell r="R675">
            <v>108144.44</v>
          </cell>
        </row>
        <row r="677">
          <cell r="R677">
            <v>6353.38</v>
          </cell>
        </row>
        <row r="678">
          <cell r="R678">
            <v>269439.03999999998</v>
          </cell>
        </row>
        <row r="680">
          <cell r="R680">
            <v>42574.38</v>
          </cell>
        </row>
        <row r="681">
          <cell r="R681">
            <v>60.49</v>
          </cell>
        </row>
        <row r="682">
          <cell r="R682">
            <v>452.96</v>
          </cell>
        </row>
        <row r="683">
          <cell r="R683">
            <v>130.33000000000001</v>
          </cell>
        </row>
        <row r="684">
          <cell r="R684">
            <v>12080.97</v>
          </cell>
        </row>
        <row r="685">
          <cell r="R685">
            <v>1257.8499999999999</v>
          </cell>
        </row>
        <row r="686">
          <cell r="R686">
            <v>61.55</v>
          </cell>
        </row>
        <row r="687">
          <cell r="R687">
            <v>22745.35</v>
          </cell>
        </row>
        <row r="688">
          <cell r="R688">
            <v>2790.4</v>
          </cell>
        </row>
        <row r="689">
          <cell r="R689">
            <v>514.04</v>
          </cell>
        </row>
        <row r="690">
          <cell r="R690">
            <v>153.72</v>
          </cell>
        </row>
        <row r="691">
          <cell r="R691">
            <v>2623.77</v>
          </cell>
        </row>
        <row r="692">
          <cell r="R692">
            <v>126.84</v>
          </cell>
        </row>
        <row r="693">
          <cell r="R693">
            <v>929.08</v>
          </cell>
        </row>
        <row r="694">
          <cell r="R694">
            <v>98419952.480000004</v>
          </cell>
        </row>
        <row r="695">
          <cell r="R695">
            <v>93431.28</v>
          </cell>
        </row>
        <row r="696">
          <cell r="R696">
            <v>765.74</v>
          </cell>
        </row>
        <row r="697">
          <cell r="R697">
            <v>2224.2800000000002</v>
          </cell>
        </row>
        <row r="698">
          <cell r="R698">
            <v>5</v>
          </cell>
        </row>
        <row r="700">
          <cell r="R700">
            <v>753.59</v>
          </cell>
        </row>
        <row r="701">
          <cell r="R701">
            <v>4314414.8499999996</v>
          </cell>
        </row>
        <row r="702">
          <cell r="R702">
            <v>3736.99</v>
          </cell>
        </row>
        <row r="703">
          <cell r="R703">
            <v>15626.84</v>
          </cell>
        </row>
        <row r="704">
          <cell r="R704">
            <v>694.17</v>
          </cell>
        </row>
        <row r="705">
          <cell r="R705">
            <v>14695706.130000001</v>
          </cell>
        </row>
        <row r="706">
          <cell r="R706">
            <v>1228701.3400000001</v>
          </cell>
        </row>
        <row r="707">
          <cell r="R707">
            <v>12379.66</v>
          </cell>
        </row>
        <row r="708">
          <cell r="R708">
            <v>5614477.2699999996</v>
          </cell>
        </row>
        <row r="709">
          <cell r="R709">
            <v>3139314.42</v>
          </cell>
        </row>
        <row r="710">
          <cell r="R710">
            <v>9820176.3200000003</v>
          </cell>
        </row>
        <row r="711">
          <cell r="R711">
            <v>179573.1</v>
          </cell>
        </row>
        <row r="712">
          <cell r="R712">
            <v>19209.09</v>
          </cell>
        </row>
        <row r="713">
          <cell r="R713">
            <v>296464.03999999998</v>
          </cell>
        </row>
        <row r="714">
          <cell r="R714">
            <v>-300208.57</v>
          </cell>
        </row>
        <row r="715">
          <cell r="R715">
            <v>754249.31</v>
          </cell>
        </row>
        <row r="716">
          <cell r="R716">
            <v>7882930.0999999996</v>
          </cell>
        </row>
        <row r="717">
          <cell r="R717">
            <v>2212613.23</v>
          </cell>
        </row>
        <row r="718">
          <cell r="R718">
            <v>169050.15</v>
          </cell>
        </row>
        <row r="719">
          <cell r="R719">
            <v>2106177.92</v>
          </cell>
        </row>
        <row r="720">
          <cell r="R720">
            <v>10726921.77</v>
          </cell>
        </row>
        <row r="721">
          <cell r="R721">
            <v>13.83</v>
          </cell>
        </row>
        <row r="722">
          <cell r="R722">
            <v>9957.35</v>
          </cell>
        </row>
        <row r="723">
          <cell r="R723">
            <v>4893.84</v>
          </cell>
        </row>
        <row r="724">
          <cell r="R724">
            <v>18382.48</v>
          </cell>
        </row>
        <row r="725">
          <cell r="R725">
            <v>6192.67</v>
          </cell>
        </row>
        <row r="727">
          <cell r="R727">
            <v>56543.74</v>
          </cell>
        </row>
        <row r="728">
          <cell r="R728">
            <v>45437960.409999996</v>
          </cell>
        </row>
        <row r="729">
          <cell r="R729">
            <v>17858.23</v>
          </cell>
        </row>
        <row r="730">
          <cell r="R730">
            <v>1621.7</v>
          </cell>
        </row>
        <row r="731">
          <cell r="R731">
            <v>3202.52</v>
          </cell>
        </row>
        <row r="732">
          <cell r="R732">
            <v>1745.73</v>
          </cell>
        </row>
        <row r="734">
          <cell r="R734">
            <v>687.58</v>
          </cell>
        </row>
        <row r="735">
          <cell r="R735">
            <v>41858.11</v>
          </cell>
        </row>
        <row r="736">
          <cell r="R736">
            <v>52025.52</v>
          </cell>
        </row>
        <row r="738">
          <cell r="R738">
            <v>985.27</v>
          </cell>
        </row>
        <row r="739">
          <cell r="R739">
            <v>12692.91</v>
          </cell>
        </row>
        <row r="740">
          <cell r="R740">
            <v>21203.42</v>
          </cell>
        </row>
        <row r="741">
          <cell r="R741">
            <v>1262.8</v>
          </cell>
        </row>
        <row r="743">
          <cell r="R743">
            <v>10240.540000000001</v>
          </cell>
        </row>
        <row r="744">
          <cell r="R744">
            <v>40816.120000000003</v>
          </cell>
        </row>
        <row r="745">
          <cell r="R745">
            <v>61335.89</v>
          </cell>
        </row>
        <row r="746">
          <cell r="R746">
            <v>78972.429999999993</v>
          </cell>
        </row>
        <row r="747">
          <cell r="R747">
            <v>319304.15999999997</v>
          </cell>
        </row>
        <row r="748">
          <cell r="R748">
            <v>14043.04</v>
          </cell>
        </row>
        <row r="749">
          <cell r="R749">
            <v>20451.61</v>
          </cell>
        </row>
        <row r="750">
          <cell r="R750">
            <v>55798.26</v>
          </cell>
        </row>
        <row r="751">
          <cell r="R751">
            <v>1337.74</v>
          </cell>
        </row>
        <row r="752">
          <cell r="R752">
            <v>495.17</v>
          </cell>
        </row>
        <row r="753">
          <cell r="R753">
            <v>1760.96</v>
          </cell>
        </row>
        <row r="754">
          <cell r="R754">
            <v>9489.07</v>
          </cell>
        </row>
        <row r="755">
          <cell r="R755">
            <v>3313.29</v>
          </cell>
        </row>
        <row r="756">
          <cell r="R756">
            <v>3243.62</v>
          </cell>
        </row>
        <row r="757">
          <cell r="R757">
            <v>9977.2999999999993</v>
          </cell>
        </row>
        <row r="758">
          <cell r="R758">
            <v>11786.91</v>
          </cell>
        </row>
        <row r="759">
          <cell r="R759">
            <v>944.54</v>
          </cell>
        </row>
        <row r="760">
          <cell r="R760">
            <v>555.85</v>
          </cell>
        </row>
        <row r="761">
          <cell r="R761">
            <v>166.35</v>
          </cell>
        </row>
        <row r="762">
          <cell r="R762">
            <v>1324.91</v>
          </cell>
        </row>
        <row r="763">
          <cell r="R763">
            <v>215.74</v>
          </cell>
        </row>
        <row r="764">
          <cell r="R764">
            <v>5116.59</v>
          </cell>
        </row>
        <row r="765">
          <cell r="R765">
            <v>55949.48</v>
          </cell>
        </row>
        <row r="766">
          <cell r="R766">
            <v>1027.02</v>
          </cell>
        </row>
        <row r="767">
          <cell r="R767">
            <v>47995.59</v>
          </cell>
        </row>
        <row r="768">
          <cell r="R768">
            <v>1231.01</v>
          </cell>
        </row>
        <row r="769">
          <cell r="R769">
            <v>3193.34</v>
          </cell>
        </row>
        <row r="770">
          <cell r="R770">
            <v>1974.51</v>
          </cell>
        </row>
        <row r="771">
          <cell r="R771">
            <v>7399.75</v>
          </cell>
        </row>
        <row r="772">
          <cell r="R772">
            <v>18075.47</v>
          </cell>
        </row>
        <row r="773">
          <cell r="R773">
            <v>656.66</v>
          </cell>
        </row>
        <row r="774">
          <cell r="R774">
            <v>16870.150000000001</v>
          </cell>
        </row>
        <row r="775">
          <cell r="R775">
            <v>1180.8900000000001</v>
          </cell>
        </row>
        <row r="776">
          <cell r="R776">
            <v>1222.69</v>
          </cell>
        </row>
        <row r="777">
          <cell r="R777">
            <v>2074.59</v>
          </cell>
        </row>
        <row r="778">
          <cell r="R778">
            <v>10535.17</v>
          </cell>
        </row>
        <row r="779">
          <cell r="R779">
            <v>9059.36</v>
          </cell>
        </row>
        <row r="780">
          <cell r="R780">
            <v>454.15</v>
          </cell>
        </row>
        <row r="781">
          <cell r="R781">
            <v>2021.87</v>
          </cell>
        </row>
        <row r="782">
          <cell r="R782">
            <v>375.42</v>
          </cell>
        </row>
        <row r="783">
          <cell r="R783">
            <v>32585.81</v>
          </cell>
        </row>
        <row r="784">
          <cell r="R784">
            <v>198.27</v>
          </cell>
        </row>
        <row r="785">
          <cell r="R785">
            <v>969.1</v>
          </cell>
        </row>
        <row r="786">
          <cell r="R786">
            <v>95013.79</v>
          </cell>
        </row>
        <row r="788">
          <cell r="R788">
            <v>162430.64000000001</v>
          </cell>
        </row>
        <row r="790">
          <cell r="R790">
            <v>110973.19</v>
          </cell>
        </row>
        <row r="792">
          <cell r="R792">
            <v>6360.3</v>
          </cell>
        </row>
        <row r="793">
          <cell r="R793">
            <v>268406.88</v>
          </cell>
        </row>
        <row r="795">
          <cell r="R795">
            <v>42902.41</v>
          </cell>
        </row>
        <row r="796">
          <cell r="R796">
            <v>22.44</v>
          </cell>
        </row>
        <row r="797">
          <cell r="R797">
            <v>461.97</v>
          </cell>
        </row>
        <row r="798">
          <cell r="R798">
            <v>130.68</v>
          </cell>
        </row>
        <row r="799">
          <cell r="R799">
            <v>12125.84</v>
          </cell>
        </row>
        <row r="800">
          <cell r="R800">
            <v>1257.3499999999999</v>
          </cell>
        </row>
        <row r="801">
          <cell r="R801">
            <v>61.63</v>
          </cell>
        </row>
        <row r="802">
          <cell r="R802">
            <v>23916.83</v>
          </cell>
        </row>
        <row r="803">
          <cell r="R803">
            <v>2965.14</v>
          </cell>
        </row>
        <row r="804">
          <cell r="R804">
            <v>516.29999999999995</v>
          </cell>
        </row>
        <row r="805">
          <cell r="R805">
            <v>133.18</v>
          </cell>
        </row>
        <row r="806">
          <cell r="R806">
            <v>3308.01</v>
          </cell>
        </row>
        <row r="807">
          <cell r="R807">
            <v>184.92</v>
          </cell>
        </row>
        <row r="808">
          <cell r="R808">
            <v>1359.14</v>
          </cell>
        </row>
        <row r="809">
          <cell r="R809">
            <v>110276747.16</v>
          </cell>
        </row>
        <row r="810">
          <cell r="R810">
            <v>3300</v>
          </cell>
        </row>
        <row r="811">
          <cell r="R811">
            <v>765.74</v>
          </cell>
        </row>
        <row r="812">
          <cell r="R812">
            <v>2112.84</v>
          </cell>
        </row>
        <row r="813">
          <cell r="R813">
            <v>5</v>
          </cell>
        </row>
        <row r="815">
          <cell r="R815">
            <v>700.84</v>
          </cell>
        </row>
        <row r="816">
          <cell r="R816">
            <v>4379107.97</v>
          </cell>
        </row>
        <row r="817">
          <cell r="R817">
            <v>4252.1400000000003</v>
          </cell>
        </row>
        <row r="818">
          <cell r="R818">
            <v>10861.83</v>
          </cell>
        </row>
        <row r="819">
          <cell r="R819">
            <v>778.32</v>
          </cell>
        </row>
        <row r="820">
          <cell r="R820">
            <v>14609960.359999999</v>
          </cell>
        </row>
        <row r="821">
          <cell r="R821">
            <v>1160956.74</v>
          </cell>
        </row>
        <row r="822">
          <cell r="R822">
            <v>16169.14</v>
          </cell>
        </row>
        <row r="823">
          <cell r="R823">
            <v>5657817.1399999997</v>
          </cell>
        </row>
        <row r="824">
          <cell r="R824">
            <v>2140809.4500000002</v>
          </cell>
        </row>
        <row r="825">
          <cell r="R825">
            <v>9788239.8200000003</v>
          </cell>
        </row>
        <row r="826">
          <cell r="R826">
            <v>178237.19</v>
          </cell>
        </row>
        <row r="827">
          <cell r="R827">
            <v>19345.2</v>
          </cell>
        </row>
        <row r="828">
          <cell r="R828">
            <v>313929.64</v>
          </cell>
        </row>
        <row r="829">
          <cell r="R829">
            <v>-22986.93</v>
          </cell>
        </row>
        <row r="830">
          <cell r="R830">
            <v>-303149.52</v>
          </cell>
        </row>
        <row r="831">
          <cell r="R831">
            <v>839979.91</v>
          </cell>
        </row>
        <row r="832">
          <cell r="R832">
            <v>2993427.3</v>
          </cell>
        </row>
        <row r="833">
          <cell r="R833">
            <v>2193759.87</v>
          </cell>
        </row>
        <row r="834">
          <cell r="R834">
            <v>134379.79</v>
          </cell>
        </row>
        <row r="835">
          <cell r="R835">
            <v>2040409.49</v>
          </cell>
        </row>
        <row r="836">
          <cell r="R836">
            <v>6179668.0199999996</v>
          </cell>
        </row>
        <row r="837">
          <cell r="R837">
            <v>13.57</v>
          </cell>
        </row>
        <row r="838">
          <cell r="R838">
            <v>10991</v>
          </cell>
        </row>
        <row r="839">
          <cell r="R839">
            <v>5460.52</v>
          </cell>
        </row>
        <row r="840">
          <cell r="R840">
            <v>18570.52</v>
          </cell>
        </row>
        <row r="841">
          <cell r="R841">
            <v>6037.33</v>
          </cell>
        </row>
        <row r="843">
          <cell r="R843">
            <v>53956.7</v>
          </cell>
        </row>
        <row r="844">
          <cell r="R844">
            <v>46731723.719999999</v>
          </cell>
        </row>
        <row r="845">
          <cell r="R845">
            <v>18847.39</v>
          </cell>
        </row>
        <row r="846">
          <cell r="R846">
            <v>4093.78</v>
          </cell>
        </row>
        <row r="847">
          <cell r="R847">
            <v>3218.34</v>
          </cell>
        </row>
        <row r="848">
          <cell r="R848">
            <v>0</v>
          </cell>
        </row>
        <row r="850">
          <cell r="R850">
            <v>0</v>
          </cell>
        </row>
        <row r="851">
          <cell r="R851">
            <v>694.97</v>
          </cell>
        </row>
        <row r="852">
          <cell r="R852">
            <v>41320.089999999997</v>
          </cell>
        </row>
        <row r="853">
          <cell r="R853">
            <v>51142.23</v>
          </cell>
        </row>
        <row r="854">
          <cell r="R854">
            <v>972.14</v>
          </cell>
        </row>
        <row r="855">
          <cell r="R855">
            <v>12236.6</v>
          </cell>
        </row>
        <row r="856">
          <cell r="R856">
            <v>20905.919999999998</v>
          </cell>
        </row>
        <row r="857">
          <cell r="R857">
            <v>1244.74</v>
          </cell>
        </row>
        <row r="858">
          <cell r="R858">
            <v>10344.16</v>
          </cell>
        </row>
        <row r="859">
          <cell r="R859">
            <v>40483.440000000002</v>
          </cell>
        </row>
        <row r="860">
          <cell r="R860">
            <v>0</v>
          </cell>
        </row>
        <row r="861">
          <cell r="R861">
            <v>61127.38</v>
          </cell>
        </row>
        <row r="862">
          <cell r="R862">
            <v>77031.02</v>
          </cell>
        </row>
        <row r="863">
          <cell r="R863">
            <v>317894.90000000002</v>
          </cell>
        </row>
        <row r="864">
          <cell r="R864">
            <v>13434.36</v>
          </cell>
        </row>
        <row r="865">
          <cell r="R865">
            <v>20385.099999999999</v>
          </cell>
        </row>
        <row r="866">
          <cell r="R866">
            <v>55925.98</v>
          </cell>
        </row>
        <row r="867">
          <cell r="R867">
            <v>1331.58</v>
          </cell>
        </row>
        <row r="868">
          <cell r="R868">
            <v>491.11</v>
          </cell>
        </row>
        <row r="869">
          <cell r="R869">
            <v>1759.8</v>
          </cell>
        </row>
        <row r="870">
          <cell r="R870">
            <v>9478.48</v>
          </cell>
        </row>
        <row r="871">
          <cell r="R871">
            <v>3309.96</v>
          </cell>
        </row>
        <row r="872">
          <cell r="R872">
            <v>3239.71</v>
          </cell>
        </row>
        <row r="873">
          <cell r="R873">
            <v>9874.01</v>
          </cell>
        </row>
        <row r="874">
          <cell r="R874">
            <v>11689.62</v>
          </cell>
        </row>
        <row r="875">
          <cell r="R875">
            <v>927.53</v>
          </cell>
        </row>
        <row r="876">
          <cell r="R876">
            <v>551.61</v>
          </cell>
        </row>
        <row r="877">
          <cell r="R877">
            <v>165.74</v>
          </cell>
        </row>
        <row r="878">
          <cell r="R878">
            <v>1324.34</v>
          </cell>
        </row>
        <row r="879">
          <cell r="R879">
            <v>215.54</v>
          </cell>
        </row>
        <row r="880">
          <cell r="R880">
            <v>4226.6499999999996</v>
          </cell>
        </row>
        <row r="881">
          <cell r="R881">
            <v>53521.49</v>
          </cell>
        </row>
        <row r="882">
          <cell r="R882">
            <v>1025.8800000000001</v>
          </cell>
        </row>
        <row r="883">
          <cell r="R883">
            <v>47754.09</v>
          </cell>
        </row>
        <row r="884">
          <cell r="R884">
            <v>1218.08</v>
          </cell>
        </row>
        <row r="885">
          <cell r="R885">
            <v>3187.32</v>
          </cell>
        </row>
        <row r="886">
          <cell r="R886">
            <v>2004.37</v>
          </cell>
        </row>
        <row r="887">
          <cell r="R887">
            <v>5901.11</v>
          </cell>
        </row>
        <row r="888">
          <cell r="R888">
            <v>17949.25</v>
          </cell>
        </row>
        <row r="889">
          <cell r="R889">
            <v>655.43</v>
          </cell>
        </row>
        <row r="890">
          <cell r="R890">
            <v>16936.88</v>
          </cell>
        </row>
        <row r="891">
          <cell r="R891">
            <v>1176.3599999999999</v>
          </cell>
        </row>
        <row r="892">
          <cell r="R892">
            <v>1222.17</v>
          </cell>
        </row>
        <row r="893">
          <cell r="R893">
            <v>2073.7199999999998</v>
          </cell>
        </row>
        <row r="894">
          <cell r="R894">
            <v>10453.370000000001</v>
          </cell>
        </row>
        <row r="895">
          <cell r="R895">
            <v>8556.09</v>
          </cell>
        </row>
        <row r="896">
          <cell r="R896">
            <v>453.79</v>
          </cell>
        </row>
        <row r="897">
          <cell r="R897">
            <v>1639.84</v>
          </cell>
        </row>
        <row r="898">
          <cell r="R898">
            <v>375.17</v>
          </cell>
        </row>
        <row r="899">
          <cell r="R899">
            <v>10027.56</v>
          </cell>
        </row>
        <row r="900">
          <cell r="R900">
            <v>197.3</v>
          </cell>
        </row>
        <row r="901">
          <cell r="R901">
            <v>962.59</v>
          </cell>
        </row>
        <row r="902">
          <cell r="R902">
            <v>94689.17</v>
          </cell>
        </row>
        <row r="903">
          <cell r="R903">
            <v>161667.75</v>
          </cell>
        </row>
        <row r="904">
          <cell r="R904">
            <v>106228.48</v>
          </cell>
        </row>
        <row r="905">
          <cell r="R905">
            <v>6292.62</v>
          </cell>
        </row>
        <row r="906">
          <cell r="R906">
            <v>264006.69</v>
          </cell>
        </row>
        <row r="907">
          <cell r="R907">
            <v>42593.73</v>
          </cell>
        </row>
        <row r="908">
          <cell r="R908">
            <v>464.7</v>
          </cell>
        </row>
        <row r="909">
          <cell r="R909">
            <v>130.28</v>
          </cell>
        </row>
        <row r="910">
          <cell r="R910">
            <v>12403.45</v>
          </cell>
        </row>
        <row r="911">
          <cell r="R911">
            <v>1250.98</v>
          </cell>
        </row>
        <row r="912">
          <cell r="R912">
            <v>61.38</v>
          </cell>
        </row>
        <row r="913">
          <cell r="R913">
            <v>21865.37</v>
          </cell>
        </row>
        <row r="914">
          <cell r="R914">
            <v>2849.46</v>
          </cell>
        </row>
        <row r="915">
          <cell r="R915">
            <v>515.23</v>
          </cell>
        </row>
        <row r="916">
          <cell r="R916">
            <v>132.46</v>
          </cell>
        </row>
        <row r="917">
          <cell r="R917">
            <v>3263.84</v>
          </cell>
        </row>
        <row r="918">
          <cell r="R918">
            <v>183.53</v>
          </cell>
        </row>
        <row r="919">
          <cell r="R919">
            <v>1297.6500000000001</v>
          </cell>
        </row>
        <row r="920">
          <cell r="R920">
            <v>100876667.5</v>
          </cell>
        </row>
        <row r="921">
          <cell r="R921">
            <v>48365.64</v>
          </cell>
        </row>
        <row r="922">
          <cell r="R922">
            <v>765.74</v>
          </cell>
        </row>
        <row r="923">
          <cell r="R923">
            <v>2181.0500000000002</v>
          </cell>
        </row>
        <row r="924">
          <cell r="R924">
            <v>5</v>
          </cell>
        </row>
        <row r="926">
          <cell r="R926">
            <v>684.05</v>
          </cell>
        </row>
        <row r="927">
          <cell r="R927">
            <v>4355567.71</v>
          </cell>
        </row>
        <row r="928">
          <cell r="R928">
            <v>4253.74</v>
          </cell>
        </row>
        <row r="929">
          <cell r="R929">
            <v>11706.79</v>
          </cell>
        </row>
        <row r="930">
          <cell r="R930">
            <v>717</v>
          </cell>
        </row>
        <row r="931">
          <cell r="R931">
            <v>14857835.880000001</v>
          </cell>
        </row>
        <row r="932">
          <cell r="R932">
            <v>1288483.24</v>
          </cell>
        </row>
        <row r="933">
          <cell r="R933">
            <v>14038.42</v>
          </cell>
        </row>
        <row r="934">
          <cell r="R934">
            <v>5740734.9400000004</v>
          </cell>
        </row>
        <row r="935">
          <cell r="R935">
            <v>2642486.65</v>
          </cell>
        </row>
        <row r="936">
          <cell r="R936">
            <v>9933759.7599999998</v>
          </cell>
        </row>
        <row r="937">
          <cell r="R937">
            <v>168202.16</v>
          </cell>
        </row>
        <row r="938">
          <cell r="R938">
            <v>22119.62</v>
          </cell>
        </row>
        <row r="939">
          <cell r="R939">
            <v>324562.24</v>
          </cell>
        </row>
        <row r="940">
          <cell r="R940">
            <v>-332475.14</v>
          </cell>
        </row>
        <row r="941">
          <cell r="R941">
            <v>822066.93</v>
          </cell>
        </row>
        <row r="942">
          <cell r="R942">
            <v>5624929.04</v>
          </cell>
        </row>
        <row r="943">
          <cell r="R943">
            <v>2117343.7200000002</v>
          </cell>
        </row>
        <row r="944">
          <cell r="R944">
            <v>154353.07999999999</v>
          </cell>
        </row>
        <row r="945">
          <cell r="R945">
            <v>2052926.64</v>
          </cell>
        </row>
        <row r="946">
          <cell r="R946">
            <v>8771476.7400000002</v>
          </cell>
        </row>
        <row r="947">
          <cell r="R947">
            <v>13.78</v>
          </cell>
        </row>
        <row r="948">
          <cell r="R948">
            <v>12499.19</v>
          </cell>
        </row>
        <row r="949">
          <cell r="R949">
            <v>6385.27</v>
          </cell>
        </row>
        <row r="950">
          <cell r="R950">
            <v>19964.580000000002</v>
          </cell>
        </row>
        <row r="951">
          <cell r="R951">
            <v>6119.99</v>
          </cell>
        </row>
        <row r="953">
          <cell r="R953">
            <v>55602.239999999998</v>
          </cell>
        </row>
        <row r="954">
          <cell r="R954">
            <v>43053285.270000003</v>
          </cell>
        </row>
        <row r="955">
          <cell r="R955">
            <v>17820.87</v>
          </cell>
        </row>
        <row r="956">
          <cell r="R956">
            <v>3812.75</v>
          </cell>
        </row>
        <row r="957">
          <cell r="R957">
            <v>3135.07</v>
          </cell>
        </row>
        <row r="959">
          <cell r="R959">
            <v>695.41</v>
          </cell>
        </row>
        <row r="960">
          <cell r="R960">
            <v>41543.49</v>
          </cell>
        </row>
        <row r="961">
          <cell r="R961">
            <v>51674.01</v>
          </cell>
        </row>
        <row r="962">
          <cell r="R962">
            <v>977.92</v>
          </cell>
        </row>
        <row r="963">
          <cell r="R963">
            <v>12221.03</v>
          </cell>
        </row>
        <row r="964">
          <cell r="R964">
            <v>21177.89</v>
          </cell>
        </row>
        <row r="965">
          <cell r="R965">
            <v>1230.18</v>
          </cell>
        </row>
        <row r="966">
          <cell r="R966">
            <v>9990.59</v>
          </cell>
        </row>
        <row r="967">
          <cell r="R967">
            <v>40710</v>
          </cell>
        </row>
        <row r="968">
          <cell r="R968">
            <v>61668.02</v>
          </cell>
        </row>
        <row r="969">
          <cell r="R969">
            <v>80121.89</v>
          </cell>
        </row>
        <row r="970">
          <cell r="R970">
            <v>319625.7</v>
          </cell>
        </row>
        <row r="971">
          <cell r="R971">
            <v>13827.24</v>
          </cell>
        </row>
        <row r="972">
          <cell r="R972">
            <v>20584.36</v>
          </cell>
        </row>
        <row r="973">
          <cell r="R973">
            <v>56249.71</v>
          </cell>
        </row>
        <row r="974">
          <cell r="R974">
            <v>1344.77</v>
          </cell>
        </row>
        <row r="975">
          <cell r="R975">
            <v>496.62</v>
          </cell>
        </row>
        <row r="976">
          <cell r="R976">
            <v>1774.87</v>
          </cell>
        </row>
        <row r="977">
          <cell r="R977">
            <v>9560.9</v>
          </cell>
        </row>
        <row r="978">
          <cell r="R978">
            <v>3338.66</v>
          </cell>
        </row>
        <row r="979">
          <cell r="R979">
            <v>3267.86</v>
          </cell>
        </row>
        <row r="980">
          <cell r="R980">
            <v>9907.56</v>
          </cell>
        </row>
        <row r="981">
          <cell r="R981">
            <v>11771.89</v>
          </cell>
        </row>
        <row r="982">
          <cell r="R982">
            <v>930.86</v>
          </cell>
        </row>
        <row r="983">
          <cell r="R983">
            <v>557.70000000000005</v>
          </cell>
        </row>
        <row r="984">
          <cell r="R984">
            <v>167.32</v>
          </cell>
        </row>
        <row r="985">
          <cell r="R985">
            <v>1335.52</v>
          </cell>
        </row>
        <row r="986">
          <cell r="R986">
            <v>217.4</v>
          </cell>
        </row>
        <row r="987">
          <cell r="R987">
            <v>4685.16</v>
          </cell>
        </row>
        <row r="988">
          <cell r="R988">
            <v>62836.17</v>
          </cell>
        </row>
        <row r="989">
          <cell r="R989">
            <v>1034.76</v>
          </cell>
        </row>
        <row r="990">
          <cell r="R990">
            <v>48283.82</v>
          </cell>
        </row>
        <row r="991">
          <cell r="R991">
            <v>1214.0899999999999</v>
          </cell>
        </row>
        <row r="992">
          <cell r="R992">
            <v>3216.42</v>
          </cell>
        </row>
        <row r="993">
          <cell r="R993">
            <v>2021.12</v>
          </cell>
        </row>
        <row r="994">
          <cell r="R994">
            <v>6721.37</v>
          </cell>
        </row>
        <row r="995">
          <cell r="R995">
            <v>20377.77</v>
          </cell>
        </row>
        <row r="996">
          <cell r="R996">
            <v>647.86</v>
          </cell>
        </row>
        <row r="997">
          <cell r="R997">
            <v>17306.900000000001</v>
          </cell>
        </row>
        <row r="998">
          <cell r="R998">
            <v>1186.4000000000001</v>
          </cell>
        </row>
        <row r="999">
          <cell r="R999">
            <v>1232.5899999999999</v>
          </cell>
        </row>
        <row r="1000">
          <cell r="R1000">
            <v>2091.31</v>
          </cell>
        </row>
        <row r="1001">
          <cell r="R1001">
            <v>10584.44</v>
          </cell>
        </row>
        <row r="1002">
          <cell r="R1002">
            <v>9632.64</v>
          </cell>
        </row>
        <row r="1003">
          <cell r="R1003">
            <v>457.65</v>
          </cell>
        </row>
        <row r="1004">
          <cell r="R1004">
            <v>1999.6</v>
          </cell>
        </row>
        <row r="1005">
          <cell r="R1005">
            <v>378.38</v>
          </cell>
        </row>
        <row r="1006">
          <cell r="R1006">
            <v>10111.65</v>
          </cell>
        </row>
        <row r="1007">
          <cell r="R1007">
            <v>199.3</v>
          </cell>
        </row>
        <row r="1008">
          <cell r="R1008">
            <v>948.7</v>
          </cell>
        </row>
        <row r="1009">
          <cell r="R1009">
            <v>95140.6</v>
          </cell>
        </row>
        <row r="1010">
          <cell r="R1010">
            <v>164068.79999999999</v>
          </cell>
        </row>
        <row r="1011">
          <cell r="R1011">
            <v>134264.79</v>
          </cell>
        </row>
        <row r="1012">
          <cell r="R1012">
            <v>6372.55</v>
          </cell>
        </row>
        <row r="1013">
          <cell r="R1013">
            <v>268636.90000000002</v>
          </cell>
        </row>
        <row r="1014">
          <cell r="R1014">
            <v>43317.82</v>
          </cell>
        </row>
        <row r="1015">
          <cell r="R1015">
            <v>478.8</v>
          </cell>
        </row>
        <row r="1016">
          <cell r="R1016">
            <v>131.51</v>
          </cell>
        </row>
        <row r="1017">
          <cell r="R1017">
            <v>12540.16</v>
          </cell>
        </row>
        <row r="1018">
          <cell r="R1018">
            <v>1130.04</v>
          </cell>
        </row>
        <row r="1019">
          <cell r="R1019">
            <v>62</v>
          </cell>
        </row>
        <row r="1020">
          <cell r="R1020">
            <v>23424.34</v>
          </cell>
        </row>
        <row r="1021">
          <cell r="R1021">
            <v>2792.45</v>
          </cell>
        </row>
        <row r="1022">
          <cell r="R1022">
            <v>519.88</v>
          </cell>
        </row>
        <row r="1023">
          <cell r="R1023">
            <v>133.82</v>
          </cell>
        </row>
        <row r="1024">
          <cell r="R1024">
            <v>2965.53</v>
          </cell>
        </row>
        <row r="1025">
          <cell r="R1025">
            <v>185.52</v>
          </cell>
        </row>
        <row r="1026">
          <cell r="R1026">
            <v>1311.32</v>
          </cell>
        </row>
        <row r="1027">
          <cell r="R1027">
            <v>103547343.95</v>
          </cell>
        </row>
        <row r="1028">
          <cell r="R1028">
            <v>9928.08</v>
          </cell>
        </row>
        <row r="1029">
          <cell r="R1029">
            <v>770.28</v>
          </cell>
        </row>
        <row r="1030">
          <cell r="R1030">
            <v>1500.08</v>
          </cell>
        </row>
        <row r="1031">
          <cell r="R1031">
            <v>5</v>
          </cell>
        </row>
        <row r="1033">
          <cell r="R1033">
            <v>824.68</v>
          </cell>
        </row>
        <row r="1034">
          <cell r="R1034">
            <v>3476601.97</v>
          </cell>
        </row>
        <row r="1035">
          <cell r="R1035">
            <v>3538.53</v>
          </cell>
        </row>
        <row r="1036">
          <cell r="R1036">
            <v>7502.39</v>
          </cell>
        </row>
        <row r="1037">
          <cell r="R1037">
            <v>567.39</v>
          </cell>
        </row>
        <row r="1038">
          <cell r="R1038">
            <v>12028961.25</v>
          </cell>
        </row>
        <row r="1039">
          <cell r="R1039">
            <v>973582.89</v>
          </cell>
        </row>
        <row r="1040">
          <cell r="R1040">
            <v>13034.07</v>
          </cell>
        </row>
        <row r="1041">
          <cell r="R1041">
            <v>4599863.59</v>
          </cell>
        </row>
        <row r="1042">
          <cell r="R1042">
            <v>1965334.13</v>
          </cell>
        </row>
        <row r="1043">
          <cell r="R1043">
            <v>8035417.0899999999</v>
          </cell>
        </row>
        <row r="1044">
          <cell r="R1044">
            <v>112770.98</v>
          </cell>
        </row>
        <row r="1045">
          <cell r="R1045">
            <v>15677.39</v>
          </cell>
        </row>
        <row r="1046">
          <cell r="R1046">
            <v>271697.90999999997</v>
          </cell>
        </row>
        <row r="1047">
          <cell r="R1047">
            <v>-494404.51</v>
          </cell>
        </row>
        <row r="1049">
          <cell r="R1049">
            <v>1006593.08</v>
          </cell>
        </row>
        <row r="1050">
          <cell r="R1050">
            <v>6399704.8099999996</v>
          </cell>
        </row>
        <row r="1051">
          <cell r="R1051">
            <v>2081872.14</v>
          </cell>
        </row>
        <row r="1052">
          <cell r="R1052">
            <v>134451.72</v>
          </cell>
        </row>
        <row r="1053">
          <cell r="R1053">
            <v>1668843.89</v>
          </cell>
        </row>
        <row r="1054">
          <cell r="R1054">
            <v>10511262.619999999</v>
          </cell>
        </row>
        <row r="1055">
          <cell r="R1055">
            <v>13.16</v>
          </cell>
        </row>
        <row r="1056">
          <cell r="R1056">
            <v>11935.87</v>
          </cell>
        </row>
        <row r="1057">
          <cell r="R1057">
            <v>6760.64</v>
          </cell>
        </row>
        <row r="1058">
          <cell r="R1058">
            <v>17774.46</v>
          </cell>
        </row>
        <row r="1059">
          <cell r="R1059">
            <v>5920.05</v>
          </cell>
        </row>
        <row r="1061">
          <cell r="R1061">
            <v>55827.97</v>
          </cell>
        </row>
        <row r="1062">
          <cell r="R1062">
            <v>28591884.399999999</v>
          </cell>
        </row>
        <row r="1063">
          <cell r="R1063">
            <v>10355.08</v>
          </cell>
        </row>
        <row r="1064">
          <cell r="R1064">
            <v>2638.04</v>
          </cell>
        </row>
        <row r="1065">
          <cell r="R1065">
            <v>2481.38</v>
          </cell>
        </row>
        <row r="1066">
          <cell r="R1066">
            <v>14.53</v>
          </cell>
        </row>
        <row r="1068">
          <cell r="R1068">
            <v>0</v>
          </cell>
        </row>
        <row r="1069">
          <cell r="R1069">
            <v>684.73</v>
          </cell>
        </row>
        <row r="1070">
          <cell r="R1070">
            <v>42233.5</v>
          </cell>
        </row>
        <row r="1071">
          <cell r="R1071">
            <v>52682.86</v>
          </cell>
        </row>
        <row r="1073">
          <cell r="R1073">
            <v>1188.24</v>
          </cell>
        </row>
        <row r="1074">
          <cell r="R1074">
            <v>13053.82</v>
          </cell>
        </row>
        <row r="1075">
          <cell r="R1075">
            <v>20971.46</v>
          </cell>
        </row>
        <row r="1076">
          <cell r="R1076">
            <v>1347.84</v>
          </cell>
        </row>
        <row r="1078">
          <cell r="R1078">
            <v>10622.32</v>
          </cell>
        </row>
        <row r="1079">
          <cell r="R1079">
            <v>42527</v>
          </cell>
        </row>
        <row r="1080">
          <cell r="R1080">
            <v>59375.9</v>
          </cell>
        </row>
        <row r="1081">
          <cell r="R1081">
            <v>76260.06</v>
          </cell>
        </row>
        <row r="1082">
          <cell r="R1082">
            <v>305777.99</v>
          </cell>
        </row>
        <row r="1083">
          <cell r="R1083">
            <v>13649.88</v>
          </cell>
        </row>
        <row r="1084">
          <cell r="R1084">
            <v>19750.43</v>
          </cell>
        </row>
        <row r="1085">
          <cell r="R1085">
            <v>53039.08</v>
          </cell>
        </row>
        <row r="1086">
          <cell r="R1086">
            <v>1279.8</v>
          </cell>
        </row>
        <row r="1087">
          <cell r="R1087">
            <v>473.13</v>
          </cell>
        </row>
        <row r="1088">
          <cell r="R1088">
            <v>1686.78</v>
          </cell>
        </row>
        <row r="1089">
          <cell r="R1089">
            <v>9087.66</v>
          </cell>
        </row>
        <row r="1090">
          <cell r="R1090">
            <v>3173.27</v>
          </cell>
        </row>
        <row r="1091">
          <cell r="R1091">
            <v>3106.15</v>
          </cell>
        </row>
        <row r="1092">
          <cell r="R1092">
            <v>10016.700000000001</v>
          </cell>
        </row>
        <row r="1093">
          <cell r="R1093">
            <v>12125.32</v>
          </cell>
        </row>
        <row r="1094">
          <cell r="R1094">
            <v>959.05</v>
          </cell>
        </row>
        <row r="1095">
          <cell r="R1095">
            <v>544.82000000000005</v>
          </cell>
        </row>
        <row r="1096">
          <cell r="R1096">
            <v>159.09</v>
          </cell>
        </row>
        <row r="1097">
          <cell r="R1097">
            <v>1688.88</v>
          </cell>
        </row>
        <row r="1098">
          <cell r="R1098">
            <v>103.3</v>
          </cell>
        </row>
        <row r="1099">
          <cell r="R1099">
            <v>4371.5600000000004</v>
          </cell>
        </row>
        <row r="1100">
          <cell r="R1100">
            <v>45278.29</v>
          </cell>
        </row>
        <row r="1101">
          <cell r="R1101">
            <v>795.18</v>
          </cell>
        </row>
        <row r="1102">
          <cell r="R1102">
            <v>43871.23</v>
          </cell>
        </row>
        <row r="1103">
          <cell r="R1103">
            <v>918.6</v>
          </cell>
        </row>
        <row r="1104">
          <cell r="R1104">
            <v>3057.42</v>
          </cell>
        </row>
        <row r="1105">
          <cell r="R1105">
            <v>1674.09</v>
          </cell>
        </row>
        <row r="1106">
          <cell r="R1106">
            <v>6169.73</v>
          </cell>
        </row>
        <row r="1107">
          <cell r="R1107">
            <v>51089.31</v>
          </cell>
        </row>
        <row r="1108">
          <cell r="R1108">
            <v>658.68</v>
          </cell>
        </row>
        <row r="1109">
          <cell r="R1109">
            <v>14151.37</v>
          </cell>
        </row>
        <row r="1110">
          <cell r="R1110">
            <v>1341.43</v>
          </cell>
        </row>
        <row r="1111">
          <cell r="R1111">
            <v>1400.13</v>
          </cell>
        </row>
        <row r="1112">
          <cell r="R1112">
            <v>1987.38</v>
          </cell>
        </row>
        <row r="1113">
          <cell r="R1113">
            <v>9468.02</v>
          </cell>
        </row>
        <row r="1114">
          <cell r="R1114">
            <v>8324.01</v>
          </cell>
        </row>
        <row r="1115">
          <cell r="R1115">
            <v>434.91</v>
          </cell>
        </row>
        <row r="1116">
          <cell r="R1116">
            <v>1708.82</v>
          </cell>
        </row>
        <row r="1117">
          <cell r="R1117">
            <v>359.63</v>
          </cell>
        </row>
        <row r="1118">
          <cell r="R1118">
            <v>8042.42</v>
          </cell>
        </row>
        <row r="1119">
          <cell r="R1119">
            <v>37.94</v>
          </cell>
        </row>
        <row r="1120">
          <cell r="R1120">
            <v>10796.22</v>
          </cell>
        </row>
        <row r="1121">
          <cell r="R1121">
            <v>89293.41</v>
          </cell>
        </row>
        <row r="1123">
          <cell r="R1123">
            <v>150338.9</v>
          </cell>
        </row>
        <row r="1125">
          <cell r="R1125">
            <v>104036.07</v>
          </cell>
        </row>
        <row r="1127">
          <cell r="R1127">
            <v>6063.65</v>
          </cell>
        </row>
        <row r="1128">
          <cell r="R1128">
            <v>256499.26</v>
          </cell>
        </row>
        <row r="1130">
          <cell r="R1130">
            <v>40110.769999999997</v>
          </cell>
        </row>
        <row r="1131">
          <cell r="R1131">
            <v>57.75</v>
          </cell>
        </row>
        <row r="1132">
          <cell r="R1132">
            <v>366.05</v>
          </cell>
        </row>
        <row r="1133">
          <cell r="R1133">
            <v>31.28</v>
          </cell>
        </row>
        <row r="1134">
          <cell r="R1134">
            <v>9069.56</v>
          </cell>
        </row>
        <row r="1135">
          <cell r="R1135">
            <v>1202.79</v>
          </cell>
        </row>
        <row r="1136">
          <cell r="R1136">
            <v>58.98</v>
          </cell>
        </row>
        <row r="1137">
          <cell r="R1137">
            <v>17410.330000000002</v>
          </cell>
        </row>
        <row r="1138">
          <cell r="R1138">
            <v>2832.99</v>
          </cell>
        </row>
        <row r="1139">
          <cell r="R1139">
            <v>494.34</v>
          </cell>
        </row>
        <row r="1140">
          <cell r="R1140">
            <v>84.92</v>
          </cell>
        </row>
        <row r="1141">
          <cell r="R1141">
            <v>1504.46</v>
          </cell>
        </row>
        <row r="1142">
          <cell r="R1142">
            <v>88.36</v>
          </cell>
        </row>
        <row r="1143">
          <cell r="R1143">
            <v>705.79</v>
          </cell>
        </row>
        <row r="1144">
          <cell r="R1144">
            <v>83185262.120000005</v>
          </cell>
        </row>
        <row r="1145">
          <cell r="R1145">
            <v>3300</v>
          </cell>
        </row>
        <row r="1146">
          <cell r="R1146">
            <v>763.47</v>
          </cell>
        </row>
        <row r="1147">
          <cell r="R1147">
            <v>1498.84</v>
          </cell>
        </row>
        <row r="1148">
          <cell r="R1148">
            <v>5</v>
          </cell>
        </row>
        <row r="1150">
          <cell r="R1150">
            <v>632.88</v>
          </cell>
        </row>
        <row r="1151">
          <cell r="R1151">
            <v>3244392.84</v>
          </cell>
        </row>
        <row r="1152">
          <cell r="R1152">
            <v>3587.62</v>
          </cell>
        </row>
        <row r="1153">
          <cell r="R1153">
            <v>11484.26</v>
          </cell>
        </row>
        <row r="1154">
          <cell r="R1154">
            <v>765.03</v>
          </cell>
        </row>
        <row r="1155">
          <cell r="R1155">
            <v>10674644.460000001</v>
          </cell>
        </row>
        <row r="1156">
          <cell r="R1156">
            <v>746493.73</v>
          </cell>
        </row>
        <row r="1157">
          <cell r="R1157">
            <v>11134.71</v>
          </cell>
        </row>
        <row r="1158">
          <cell r="R1158">
            <v>4322375.42</v>
          </cell>
        </row>
        <row r="1159">
          <cell r="R1159">
            <v>2168145.9500000002</v>
          </cell>
        </row>
        <row r="1160">
          <cell r="R1160">
            <v>6729993.6500000004</v>
          </cell>
        </row>
        <row r="1161">
          <cell r="R1161">
            <v>143918.98000000001</v>
          </cell>
        </row>
        <row r="1162">
          <cell r="R1162">
            <v>16181.48</v>
          </cell>
        </row>
        <row r="1163">
          <cell r="R1163">
            <v>262555.12</v>
          </cell>
        </row>
        <row r="1164">
          <cell r="R1164">
            <v>-223116.44</v>
          </cell>
        </row>
        <row r="1166">
          <cell r="R1166">
            <v>826217.42</v>
          </cell>
        </row>
        <row r="1167">
          <cell r="R1167">
            <v>1830872.17</v>
          </cell>
        </row>
        <row r="1168">
          <cell r="R1168">
            <v>1944898.77</v>
          </cell>
        </row>
        <row r="1169">
          <cell r="R1169">
            <v>88831.55</v>
          </cell>
        </row>
        <row r="1170">
          <cell r="R1170">
            <v>1550715.42</v>
          </cell>
        </row>
        <row r="1171">
          <cell r="R1171">
            <v>5469707.8600000003</v>
          </cell>
        </row>
        <row r="1172">
          <cell r="R1172">
            <v>13.27</v>
          </cell>
        </row>
        <row r="1173">
          <cell r="R1173">
            <v>13100.07</v>
          </cell>
        </row>
        <row r="1174">
          <cell r="R1174">
            <v>6745.15</v>
          </cell>
        </row>
        <row r="1175">
          <cell r="R1175">
            <v>18037.29</v>
          </cell>
        </row>
        <row r="1176">
          <cell r="R1176">
            <v>5973.93</v>
          </cell>
        </row>
        <row r="1178">
          <cell r="R1178">
            <v>61871.3</v>
          </cell>
        </row>
        <row r="1179">
          <cell r="R1179">
            <v>26651360.66</v>
          </cell>
        </row>
        <row r="1180">
          <cell r="R1180">
            <v>10338.09</v>
          </cell>
        </row>
        <row r="1181">
          <cell r="R1181">
            <v>2702.53</v>
          </cell>
        </row>
        <row r="1182">
          <cell r="R1182">
            <v>2394.64</v>
          </cell>
        </row>
        <row r="1183">
          <cell r="R1183">
            <v>20.81</v>
          </cell>
        </row>
        <row r="1185">
          <cell r="R1185">
            <v>682.78</v>
          </cell>
        </row>
        <row r="1186">
          <cell r="R1186">
            <v>41746.97</v>
          </cell>
        </row>
        <row r="1187">
          <cell r="R1187">
            <v>52176.5</v>
          </cell>
        </row>
        <row r="1189">
          <cell r="R1189">
            <v>1174.01</v>
          </cell>
        </row>
        <row r="1190">
          <cell r="R1190">
            <v>12120.19</v>
          </cell>
        </row>
        <row r="1191">
          <cell r="R1191">
            <v>20631.04</v>
          </cell>
        </row>
        <row r="1192">
          <cell r="R1192">
            <v>1268.75</v>
          </cell>
        </row>
        <row r="1194">
          <cell r="R1194">
            <v>9923.3799999999992</v>
          </cell>
        </row>
        <row r="1195">
          <cell r="R1195">
            <v>38248.1</v>
          </cell>
        </row>
        <row r="1196">
          <cell r="R1196">
            <v>58856.5</v>
          </cell>
        </row>
        <row r="1197">
          <cell r="R1197">
            <v>72709.86</v>
          </cell>
        </row>
        <row r="1198">
          <cell r="R1198">
            <v>308324.92</v>
          </cell>
        </row>
        <row r="1199">
          <cell r="R1199">
            <v>13486.9</v>
          </cell>
        </row>
        <row r="1200">
          <cell r="R1200">
            <v>19719.900000000001</v>
          </cell>
        </row>
        <row r="1201">
          <cell r="R1201">
            <v>53341.08</v>
          </cell>
        </row>
        <row r="1202">
          <cell r="R1202">
            <v>1292.3399999999999</v>
          </cell>
        </row>
        <row r="1203">
          <cell r="R1203">
            <v>477.62</v>
          </cell>
        </row>
        <row r="1204">
          <cell r="R1204">
            <v>1704.03</v>
          </cell>
        </row>
        <row r="1205">
          <cell r="R1205">
            <v>9180.18</v>
          </cell>
        </row>
        <row r="1206">
          <cell r="R1206">
            <v>3205.61</v>
          </cell>
        </row>
        <row r="1207">
          <cell r="R1207">
            <v>3137.76</v>
          </cell>
        </row>
        <row r="1208">
          <cell r="R1208">
            <v>10052.34</v>
          </cell>
        </row>
        <row r="1209">
          <cell r="R1209">
            <v>12022.5</v>
          </cell>
        </row>
        <row r="1210">
          <cell r="R1210">
            <v>967.37</v>
          </cell>
        </row>
        <row r="1211">
          <cell r="R1211">
            <v>549.95000000000005</v>
          </cell>
        </row>
        <row r="1212">
          <cell r="R1212">
            <v>160.66999999999999</v>
          </cell>
        </row>
        <row r="1213">
          <cell r="R1213">
            <v>1207.23</v>
          </cell>
        </row>
        <row r="1214">
          <cell r="R1214">
            <v>104.35</v>
          </cell>
        </row>
        <row r="1215">
          <cell r="R1215">
            <v>4519.5200000000004</v>
          </cell>
        </row>
        <row r="1216">
          <cell r="R1216">
            <v>46949.89</v>
          </cell>
        </row>
        <row r="1217">
          <cell r="R1217">
            <v>718.79</v>
          </cell>
        </row>
        <row r="1218">
          <cell r="R1218">
            <v>44814.03</v>
          </cell>
        </row>
        <row r="1219">
          <cell r="R1219">
            <v>942.72</v>
          </cell>
        </row>
        <row r="1220">
          <cell r="R1220">
            <v>3088.26</v>
          </cell>
        </row>
        <row r="1221">
          <cell r="R1221">
            <v>2066.83</v>
          </cell>
        </row>
        <row r="1222">
          <cell r="R1222">
            <v>6162.29</v>
          </cell>
        </row>
        <row r="1223">
          <cell r="R1223">
            <v>16163.85</v>
          </cell>
        </row>
        <row r="1224">
          <cell r="R1224">
            <v>634.89</v>
          </cell>
        </row>
        <row r="1225">
          <cell r="R1225">
            <v>14584.64</v>
          </cell>
        </row>
        <row r="1226">
          <cell r="R1226">
            <v>1141.03</v>
          </cell>
        </row>
        <row r="1227">
          <cell r="R1227">
            <v>1414.48</v>
          </cell>
        </row>
        <row r="1228">
          <cell r="R1228">
            <v>2007.74</v>
          </cell>
        </row>
        <row r="1229">
          <cell r="R1229">
            <v>9564.68</v>
          </cell>
        </row>
        <row r="1230">
          <cell r="R1230">
            <v>7908.65</v>
          </cell>
        </row>
        <row r="1231">
          <cell r="R1231">
            <v>439.36</v>
          </cell>
        </row>
        <row r="1232">
          <cell r="R1232">
            <v>1726.34</v>
          </cell>
        </row>
        <row r="1233">
          <cell r="R1233">
            <v>363.29</v>
          </cell>
        </row>
        <row r="1234">
          <cell r="R1234">
            <v>6710.06</v>
          </cell>
        </row>
        <row r="1235">
          <cell r="R1235">
            <v>38.299999999999997</v>
          </cell>
        </row>
        <row r="1236">
          <cell r="R1236">
            <v>818.63</v>
          </cell>
        </row>
        <row r="1237">
          <cell r="R1237">
            <v>89905.96</v>
          </cell>
        </row>
        <row r="1238">
          <cell r="R1238">
            <v>151629.57</v>
          </cell>
        </row>
        <row r="1240">
          <cell r="R1240">
            <v>102237.5</v>
          </cell>
        </row>
        <row r="1242">
          <cell r="R1242">
            <v>6019.36</v>
          </cell>
        </row>
        <row r="1243">
          <cell r="R1243">
            <v>249676.02</v>
          </cell>
        </row>
        <row r="1245">
          <cell r="R1245">
            <v>39727.42</v>
          </cell>
        </row>
        <row r="1246">
          <cell r="R1246">
            <v>58.3</v>
          </cell>
        </row>
        <row r="1247">
          <cell r="R1247">
            <v>366.12</v>
          </cell>
        </row>
        <row r="1248">
          <cell r="R1248">
            <v>31.58</v>
          </cell>
        </row>
        <row r="1249">
          <cell r="R1249">
            <v>8431.7099999999991</v>
          </cell>
        </row>
        <row r="1250">
          <cell r="R1250">
            <v>1214.6500000000001</v>
          </cell>
        </row>
        <row r="1251">
          <cell r="R1251">
            <v>59.56</v>
          </cell>
        </row>
        <row r="1252">
          <cell r="R1252">
            <v>16861.84</v>
          </cell>
        </row>
        <row r="1253">
          <cell r="R1253">
            <v>2680.71</v>
          </cell>
        </row>
        <row r="1254">
          <cell r="R1254">
            <v>499.33</v>
          </cell>
        </row>
        <row r="1255">
          <cell r="R1255">
            <v>85.76</v>
          </cell>
        </row>
        <row r="1256">
          <cell r="R1256">
            <v>1392.74</v>
          </cell>
        </row>
        <row r="1257">
          <cell r="R1257">
            <v>89.2</v>
          </cell>
        </row>
        <row r="1258">
          <cell r="R1258">
            <v>712.62</v>
          </cell>
        </row>
        <row r="1259">
          <cell r="R1259">
            <v>68195488.980000004</v>
          </cell>
        </row>
        <row r="1260">
          <cell r="R1260">
            <v>6614.04</v>
          </cell>
        </row>
        <row r="1261">
          <cell r="R1261">
            <v>768.01</v>
          </cell>
        </row>
        <row r="1262">
          <cell r="R1262">
            <v>1732.44</v>
          </cell>
        </row>
        <row r="1263">
          <cell r="R1263">
            <v>5</v>
          </cell>
        </row>
        <row r="1265">
          <cell r="R1265">
            <v>1079.94</v>
          </cell>
        </row>
        <row r="1266">
          <cell r="R1266">
            <v>3829085.56</v>
          </cell>
        </row>
        <row r="1267">
          <cell r="R1267">
            <v>3606.83</v>
          </cell>
        </row>
        <row r="1268">
          <cell r="R1268">
            <v>22851.03</v>
          </cell>
        </row>
        <row r="1269">
          <cell r="R1269">
            <v>1414.34</v>
          </cell>
        </row>
        <row r="1270">
          <cell r="R1270">
            <v>11392674.369999999</v>
          </cell>
        </row>
        <row r="1271">
          <cell r="R1271">
            <v>950034.13</v>
          </cell>
        </row>
        <row r="1272">
          <cell r="R1272">
            <v>10633.44</v>
          </cell>
        </row>
        <row r="1273">
          <cell r="R1273">
            <v>4520109.78</v>
          </cell>
        </row>
        <row r="1274">
          <cell r="R1274">
            <v>2191265.7999999998</v>
          </cell>
        </row>
        <row r="1275">
          <cell r="R1275">
            <v>7831281.6799999997</v>
          </cell>
        </row>
        <row r="1276">
          <cell r="R1276">
            <v>277801.43</v>
          </cell>
        </row>
        <row r="1277">
          <cell r="R1277">
            <v>16875.97</v>
          </cell>
        </row>
        <row r="1278">
          <cell r="R1278">
            <v>283483</v>
          </cell>
        </row>
        <row r="1279">
          <cell r="R1279">
            <v>-331987.52</v>
          </cell>
        </row>
        <row r="1281">
          <cell r="R1281">
            <v>916437.68</v>
          </cell>
        </row>
        <row r="1282">
          <cell r="R1282">
            <v>4263716.38</v>
          </cell>
        </row>
        <row r="1283">
          <cell r="R1283">
            <v>1961575.02</v>
          </cell>
        </row>
        <row r="1284">
          <cell r="R1284">
            <v>131913.65</v>
          </cell>
        </row>
        <row r="1285">
          <cell r="R1285">
            <v>1652176</v>
          </cell>
        </row>
        <row r="1286">
          <cell r="R1286">
            <v>10047676.08</v>
          </cell>
        </row>
        <row r="1287">
          <cell r="R1287">
            <v>13.15</v>
          </cell>
        </row>
        <row r="1288">
          <cell r="R1288">
            <v>15056.53</v>
          </cell>
        </row>
        <row r="1289">
          <cell r="R1289">
            <v>8132.12</v>
          </cell>
        </row>
        <row r="1290">
          <cell r="R1290">
            <v>18783.939999999999</v>
          </cell>
        </row>
        <row r="1291">
          <cell r="R1291">
            <v>5940.64</v>
          </cell>
        </row>
        <row r="1293">
          <cell r="R1293">
            <v>76078.31</v>
          </cell>
        </row>
        <row r="1294">
          <cell r="R1294">
            <v>34079981.799999997</v>
          </cell>
        </row>
        <row r="1295">
          <cell r="R1295">
            <v>16956.63</v>
          </cell>
        </row>
        <row r="1296">
          <cell r="R1296">
            <v>2816.44</v>
          </cell>
        </row>
        <row r="1297">
          <cell r="R1297">
            <v>3476.48</v>
          </cell>
        </row>
        <row r="1298">
          <cell r="R1298">
            <v>22.77</v>
          </cell>
        </row>
        <row r="1300">
          <cell r="R1300">
            <v>706.58</v>
          </cell>
        </row>
        <row r="1301">
          <cell r="R1301">
            <v>41716.06</v>
          </cell>
        </row>
        <row r="1302">
          <cell r="R1302">
            <v>51995.1</v>
          </cell>
        </row>
        <row r="1304">
          <cell r="R1304">
            <v>1176.92</v>
          </cell>
        </row>
        <row r="1305">
          <cell r="R1305">
            <v>12930.59</v>
          </cell>
        </row>
        <row r="1306">
          <cell r="R1306">
            <v>20750.68</v>
          </cell>
        </row>
        <row r="1307">
          <cell r="R1307">
            <v>1295.3900000000001</v>
          </cell>
        </row>
        <row r="1309">
          <cell r="R1309">
            <v>10310.32</v>
          </cell>
        </row>
        <row r="1310">
          <cell r="R1310">
            <v>40618.68</v>
          </cell>
        </row>
        <row r="1311">
          <cell r="R1311">
            <v>0</v>
          </cell>
        </row>
        <row r="1312">
          <cell r="R1312">
            <v>59616.21</v>
          </cell>
        </row>
        <row r="1313">
          <cell r="R1313">
            <v>77898.12</v>
          </cell>
        </row>
        <row r="1314">
          <cell r="R1314">
            <v>309705.71000000002</v>
          </cell>
        </row>
        <row r="1315">
          <cell r="R1315">
            <v>14119.36</v>
          </cell>
        </row>
        <row r="1316">
          <cell r="R1316">
            <v>20046.77</v>
          </cell>
        </row>
        <row r="1317">
          <cell r="R1317">
            <v>53955.83</v>
          </cell>
        </row>
        <row r="1318">
          <cell r="R1318">
            <v>1292.69</v>
          </cell>
        </row>
        <row r="1319">
          <cell r="R1319">
            <v>475.37</v>
          </cell>
        </row>
        <row r="1320">
          <cell r="R1320">
            <v>1713.23</v>
          </cell>
        </row>
        <row r="1321">
          <cell r="R1321">
            <v>9225.9500000000007</v>
          </cell>
        </row>
        <row r="1322">
          <cell r="R1322">
            <v>3221.94</v>
          </cell>
        </row>
        <row r="1323">
          <cell r="R1323">
            <v>3153.27</v>
          </cell>
        </row>
        <row r="1324">
          <cell r="R1324">
            <v>9978.67</v>
          </cell>
        </row>
        <row r="1325">
          <cell r="R1325">
            <v>11872.48</v>
          </cell>
        </row>
        <row r="1326">
          <cell r="R1326">
            <v>968.53</v>
          </cell>
        </row>
        <row r="1327">
          <cell r="R1327">
            <v>534.21</v>
          </cell>
        </row>
        <row r="1328">
          <cell r="R1328">
            <v>160.91999999999999</v>
          </cell>
        </row>
        <row r="1329">
          <cell r="R1329">
            <v>1214.32</v>
          </cell>
        </row>
        <row r="1330">
          <cell r="R1330">
            <v>104.88</v>
          </cell>
        </row>
        <row r="1331">
          <cell r="R1331">
            <v>4542.1899999999996</v>
          </cell>
        </row>
        <row r="1332">
          <cell r="R1332">
            <v>48075.48</v>
          </cell>
        </row>
        <row r="1333">
          <cell r="R1333">
            <v>828.27</v>
          </cell>
        </row>
        <row r="1334">
          <cell r="R1334">
            <v>44781.89</v>
          </cell>
        </row>
        <row r="1335">
          <cell r="R1335">
            <v>947.09</v>
          </cell>
        </row>
        <row r="1336">
          <cell r="R1336">
            <v>3099.29</v>
          </cell>
        </row>
        <row r="1337">
          <cell r="R1337">
            <v>1384.96</v>
          </cell>
        </row>
        <row r="1338">
          <cell r="R1338">
            <v>6560.03</v>
          </cell>
        </row>
        <row r="1339">
          <cell r="R1339">
            <v>18266.54</v>
          </cell>
        </row>
        <row r="1340">
          <cell r="R1340">
            <v>637.23</v>
          </cell>
        </row>
        <row r="1341">
          <cell r="R1341">
            <v>14969.59</v>
          </cell>
        </row>
        <row r="1342">
          <cell r="R1342">
            <v>1213.19</v>
          </cell>
        </row>
        <row r="1343">
          <cell r="R1343">
            <v>1422.42</v>
          </cell>
        </row>
        <row r="1344">
          <cell r="R1344">
            <v>2019.19</v>
          </cell>
        </row>
        <row r="1345">
          <cell r="R1345">
            <v>9615</v>
          </cell>
        </row>
        <row r="1346">
          <cell r="R1346">
            <v>8944.16</v>
          </cell>
        </row>
        <row r="1347">
          <cell r="R1347">
            <v>441.78</v>
          </cell>
        </row>
        <row r="1348">
          <cell r="R1348">
            <v>1736.28</v>
          </cell>
        </row>
        <row r="1349">
          <cell r="R1349">
            <v>365.19</v>
          </cell>
        </row>
        <row r="1350">
          <cell r="R1350">
            <v>9581.66</v>
          </cell>
        </row>
        <row r="1351">
          <cell r="R1351">
            <v>38.31</v>
          </cell>
        </row>
        <row r="1352">
          <cell r="R1352">
            <v>910.22</v>
          </cell>
        </row>
        <row r="1353">
          <cell r="R1353">
            <v>90804.18</v>
          </cell>
        </row>
        <row r="1355">
          <cell r="R1355">
            <v>153117.65</v>
          </cell>
        </row>
        <row r="1357">
          <cell r="R1357">
            <v>105062.59</v>
          </cell>
        </row>
        <row r="1359">
          <cell r="R1359">
            <v>6278.9</v>
          </cell>
        </row>
        <row r="1360">
          <cell r="R1360">
            <v>261711.13</v>
          </cell>
        </row>
        <row r="1362">
          <cell r="R1362">
            <v>41002.870000000003</v>
          </cell>
        </row>
        <row r="1363">
          <cell r="R1363">
            <v>58.22</v>
          </cell>
        </row>
        <row r="1364">
          <cell r="R1364">
            <v>348.77</v>
          </cell>
        </row>
        <row r="1365">
          <cell r="R1365">
            <v>31.66</v>
          </cell>
        </row>
        <row r="1366">
          <cell r="R1366">
            <v>10127.89</v>
          </cell>
        </row>
        <row r="1367">
          <cell r="R1367">
            <v>1214.3900000000001</v>
          </cell>
        </row>
        <row r="1368">
          <cell r="R1368">
            <v>59.64</v>
          </cell>
        </row>
        <row r="1369">
          <cell r="R1369">
            <v>18869.03</v>
          </cell>
        </row>
        <row r="1370">
          <cell r="R1370">
            <v>2849.78</v>
          </cell>
        </row>
        <row r="1371">
          <cell r="R1371">
            <v>501.33</v>
          </cell>
        </row>
        <row r="1372">
          <cell r="R1372">
            <v>85.72</v>
          </cell>
        </row>
        <row r="1373">
          <cell r="R1373">
            <v>1648.71</v>
          </cell>
        </row>
        <row r="1374">
          <cell r="R1374">
            <v>88.87</v>
          </cell>
        </row>
        <row r="1375">
          <cell r="R1375">
            <v>711.37</v>
          </cell>
        </row>
        <row r="1376">
          <cell r="R1376">
            <v>85845794.329999998</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s==&gt;"/>
      <sheetName val="Index"/>
      <sheetName val="Sch M-1.1"/>
      <sheetName val="Sch M-1.2"/>
      <sheetName val="Sch M-1.3 (1)"/>
      <sheetName val="Sch M-1.3 (2)"/>
      <sheetName val="Sch M-1.3 (3)"/>
      <sheetName val="Data==&gt;"/>
      <sheetName val="12MonResults"/>
      <sheetName val="12MonLights"/>
      <sheetName val="FACResults"/>
      <sheetName val="FACLights"/>
      <sheetName val="ECR Adjustments"/>
      <sheetName val="BaseECR"/>
      <sheetName val="BaseECRLights"/>
      <sheetName val="ECRResults"/>
      <sheetName val="ECRLights"/>
      <sheetName val="Sources ==&gt;"/>
      <sheetName val="Rate Summary"/>
      <sheetName val="Rates"/>
      <sheetName val="Rates-Lights"/>
      <sheetName val="MiscData"/>
      <sheetName val="4023"/>
      <sheetName val="1022"/>
      <sheetName val="1055"/>
      <sheetName val="KY Schedule M for Rates - Elect"/>
      <sheetName val="2019BP Customers"/>
      <sheetName val="2019BP Calendar Energy"/>
      <sheetName val="2019BP Billed Demands"/>
      <sheetName val="Lighting Summary for Rates"/>
      <sheetName val="Reconciliation==&gt;"/>
      <sheetName val="Reconciliation"/>
      <sheetName val="Jan"/>
      <sheetName val="Feb"/>
      <sheetName val="Mar"/>
      <sheetName val="Apr"/>
      <sheetName val="May"/>
      <sheetName val="Jun"/>
      <sheetName val="Jul"/>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B4" t="str">
            <v>Jan 2018</v>
          </cell>
          <cell r="C4" t="str">
            <v>GS</v>
          </cell>
          <cell r="D4" t="str">
            <v>GS</v>
          </cell>
          <cell r="K4">
            <v>0</v>
          </cell>
          <cell r="AY4">
            <v>0</v>
          </cell>
          <cell r="AZ4">
            <v>0</v>
          </cell>
          <cell r="BA4">
            <v>0</v>
          </cell>
          <cell r="BB4">
            <v>0</v>
          </cell>
          <cell r="BE4">
            <v>0</v>
          </cell>
          <cell r="BJ4">
            <v>0</v>
          </cell>
        </row>
        <row r="5">
          <cell r="B5" t="str">
            <v>Jan 2018</v>
          </cell>
          <cell r="C5" t="str">
            <v>RTS</v>
          </cell>
          <cell r="D5" t="str">
            <v>AMP</v>
          </cell>
          <cell r="K5">
            <v>0</v>
          </cell>
          <cell r="M5">
            <v>993.3</v>
          </cell>
          <cell r="N5">
            <v>993.3</v>
          </cell>
          <cell r="O5">
            <v>959.6</v>
          </cell>
          <cell r="AY5">
            <v>0</v>
          </cell>
          <cell r="AZ5">
            <v>0</v>
          </cell>
          <cell r="BA5">
            <v>851.88</v>
          </cell>
          <cell r="BB5">
            <v>0</v>
          </cell>
          <cell r="BE5">
            <v>0</v>
          </cell>
          <cell r="BJ5">
            <v>0</v>
          </cell>
        </row>
        <row r="6">
          <cell r="B6" t="str">
            <v>Jan 2018</v>
          </cell>
          <cell r="C6" t="str">
            <v>PSS</v>
          </cell>
          <cell r="D6" t="str">
            <v>PSS</v>
          </cell>
          <cell r="K6">
            <v>101280</v>
          </cell>
          <cell r="N6">
            <v>265.7</v>
          </cell>
          <cell r="AY6">
            <v>-115.46</v>
          </cell>
          <cell r="AZ6">
            <v>58.18</v>
          </cell>
          <cell r="BA6">
            <v>334.94</v>
          </cell>
          <cell r="BB6">
            <v>-1.01</v>
          </cell>
          <cell r="BE6">
            <v>0</v>
          </cell>
          <cell r="BJ6">
            <v>3311.86</v>
          </cell>
        </row>
        <row r="7">
          <cell r="B7" t="str">
            <v>Jan 2018</v>
          </cell>
          <cell r="C7" t="str">
            <v>PSS</v>
          </cell>
          <cell r="D7" t="str">
            <v>PSS PF</v>
          </cell>
          <cell r="K7">
            <v>0</v>
          </cell>
          <cell r="N7">
            <v>0</v>
          </cell>
          <cell r="AY7">
            <v>0</v>
          </cell>
          <cell r="AZ7">
            <v>0</v>
          </cell>
          <cell r="BA7">
            <v>0</v>
          </cell>
          <cell r="BB7">
            <v>0</v>
          </cell>
          <cell r="BE7">
            <v>0</v>
          </cell>
          <cell r="BJ7">
            <v>0</v>
          </cell>
        </row>
        <row r="8">
          <cell r="B8" t="str">
            <v>Jan 2018</v>
          </cell>
          <cell r="C8" t="str">
            <v>PSP</v>
          </cell>
          <cell r="D8" t="str">
            <v>PSP</v>
          </cell>
          <cell r="K8">
            <v>0</v>
          </cell>
          <cell r="N8">
            <v>0</v>
          </cell>
          <cell r="AY8">
            <v>0</v>
          </cell>
          <cell r="AZ8">
            <v>0</v>
          </cell>
          <cell r="BA8">
            <v>0</v>
          </cell>
          <cell r="BB8">
            <v>0</v>
          </cell>
          <cell r="BE8">
            <v>0</v>
          </cell>
          <cell r="BJ8">
            <v>0</v>
          </cell>
        </row>
        <row r="9">
          <cell r="B9" t="str">
            <v>Jan 2018</v>
          </cell>
          <cell r="C9" t="str">
            <v>TODP</v>
          </cell>
          <cell r="D9" t="str">
            <v>TODP NM</v>
          </cell>
          <cell r="K9">
            <v>154260</v>
          </cell>
          <cell r="M9">
            <v>389.1</v>
          </cell>
          <cell r="N9">
            <v>389.1</v>
          </cell>
          <cell r="O9">
            <v>389.1</v>
          </cell>
          <cell r="AY9">
            <v>-175.86</v>
          </cell>
          <cell r="AZ9">
            <v>90.44</v>
          </cell>
          <cell r="BA9">
            <v>398.99</v>
          </cell>
          <cell r="BB9">
            <v>-1.54</v>
          </cell>
          <cell r="BE9">
            <v>0</v>
          </cell>
          <cell r="BJ9">
            <v>4837.59</v>
          </cell>
        </row>
        <row r="10">
          <cell r="B10" t="str">
            <v>Jan 2018</v>
          </cell>
          <cell r="C10" t="str">
            <v>GS</v>
          </cell>
          <cell r="D10" t="str">
            <v>GS</v>
          </cell>
          <cell r="K10">
            <v>0</v>
          </cell>
          <cell r="AY10">
            <v>0</v>
          </cell>
          <cell r="AZ10">
            <v>0</v>
          </cell>
          <cell r="BA10">
            <v>0</v>
          </cell>
          <cell r="BB10">
            <v>0</v>
          </cell>
          <cell r="BE10">
            <v>0</v>
          </cell>
          <cell r="BJ10">
            <v>0</v>
          </cell>
        </row>
        <row r="11">
          <cell r="B11" t="str">
            <v>Jan 2018</v>
          </cell>
          <cell r="C11" t="str">
            <v>RTOD-E</v>
          </cell>
          <cell r="D11" t="str">
            <v>RTOD-E</v>
          </cell>
          <cell r="K11">
            <v>0</v>
          </cell>
          <cell r="AY11">
            <v>0</v>
          </cell>
          <cell r="AZ11">
            <v>0</v>
          </cell>
          <cell r="BA11">
            <v>0</v>
          </cell>
          <cell r="BB11">
            <v>0</v>
          </cell>
          <cell r="BE11">
            <v>0</v>
          </cell>
          <cell r="BJ11">
            <v>0</v>
          </cell>
        </row>
        <row r="12">
          <cell r="B12" t="str">
            <v>Jan 2018</v>
          </cell>
          <cell r="C12" t="str">
            <v>RTOD-D</v>
          </cell>
          <cell r="D12" t="str">
            <v>RTOD-D</v>
          </cell>
          <cell r="K12">
            <v>0</v>
          </cell>
          <cell r="M12">
            <v>0</v>
          </cell>
          <cell r="N12">
            <v>0</v>
          </cell>
          <cell r="O12">
            <v>0</v>
          </cell>
          <cell r="AY12">
            <v>0</v>
          </cell>
          <cell r="AZ12">
            <v>0</v>
          </cell>
          <cell r="BA12">
            <v>0</v>
          </cell>
          <cell r="BB12">
            <v>0</v>
          </cell>
          <cell r="BE12">
            <v>0</v>
          </cell>
          <cell r="BJ12">
            <v>0</v>
          </cell>
        </row>
        <row r="13">
          <cell r="B13" t="str">
            <v>Jan 2018</v>
          </cell>
          <cell r="C13" t="str">
            <v>GS</v>
          </cell>
          <cell r="D13" t="str">
            <v>GS</v>
          </cell>
          <cell r="K13">
            <v>93762054</v>
          </cell>
          <cell r="AY13">
            <v>-111189.58</v>
          </cell>
          <cell r="AZ13">
            <v>143129.07</v>
          </cell>
          <cell r="BA13">
            <v>551706.85</v>
          </cell>
          <cell r="BB13">
            <v>-931.77</v>
          </cell>
          <cell r="BE13">
            <v>0</v>
          </cell>
          <cell r="BJ13">
            <v>9534484.2999999989</v>
          </cell>
        </row>
        <row r="14">
          <cell r="B14" t="str">
            <v>Jan 2018</v>
          </cell>
          <cell r="C14" t="str">
            <v>GS</v>
          </cell>
          <cell r="D14" t="str">
            <v>GS</v>
          </cell>
          <cell r="K14">
            <v>9708</v>
          </cell>
          <cell r="AY14">
            <v>-13.329999999999998</v>
          </cell>
          <cell r="AZ14">
            <v>14.68</v>
          </cell>
          <cell r="BA14">
            <v>141.65</v>
          </cell>
          <cell r="BB14">
            <v>-0.11</v>
          </cell>
          <cell r="BE14">
            <v>0</v>
          </cell>
          <cell r="BJ14">
            <v>986.50000000000011</v>
          </cell>
        </row>
        <row r="15">
          <cell r="B15" t="str">
            <v>Jan 2018</v>
          </cell>
          <cell r="C15" t="str">
            <v>GS3</v>
          </cell>
          <cell r="D15" t="str">
            <v>GS3</v>
          </cell>
          <cell r="K15">
            <v>101326036</v>
          </cell>
          <cell r="AY15">
            <v>-121621.29000000001</v>
          </cell>
          <cell r="AZ15">
            <v>154597.52000000002</v>
          </cell>
          <cell r="BA15">
            <v>517619.81</v>
          </cell>
          <cell r="BB15">
            <v>-1053.23</v>
          </cell>
          <cell r="BE15">
            <v>0</v>
          </cell>
          <cell r="BJ15">
            <v>10306248.779999999</v>
          </cell>
        </row>
        <row r="16">
          <cell r="B16" t="str">
            <v>Jan 2018</v>
          </cell>
          <cell r="C16" t="str">
            <v>AES</v>
          </cell>
          <cell r="D16" t="str">
            <v>AESS</v>
          </cell>
          <cell r="K16">
            <v>888766</v>
          </cell>
          <cell r="AY16">
            <v>-1165.7</v>
          </cell>
          <cell r="AZ16">
            <v>811.40000000000009</v>
          </cell>
          <cell r="BA16">
            <v>3635.67</v>
          </cell>
          <cell r="BB16">
            <v>-12.290000000000001</v>
          </cell>
          <cell r="BE16">
            <v>0</v>
          </cell>
          <cell r="BJ16">
            <v>71395.430000000008</v>
          </cell>
        </row>
        <row r="17">
          <cell r="B17" t="str">
            <v>Jan 2018</v>
          </cell>
          <cell r="C17" t="str">
            <v>AES</v>
          </cell>
          <cell r="D17" t="str">
            <v>AESP</v>
          </cell>
          <cell r="K17">
            <v>0</v>
          </cell>
          <cell r="AY17">
            <v>0</v>
          </cell>
          <cell r="AZ17">
            <v>0</v>
          </cell>
          <cell r="BA17">
            <v>10.199999999999999</v>
          </cell>
          <cell r="BB17">
            <v>0</v>
          </cell>
          <cell r="BE17">
            <v>0</v>
          </cell>
          <cell r="BJ17">
            <v>0</v>
          </cell>
        </row>
        <row r="18">
          <cell r="B18" t="str">
            <v>Jan 2018</v>
          </cell>
          <cell r="C18" t="str">
            <v>AES3</v>
          </cell>
          <cell r="D18" t="str">
            <v>AES3S</v>
          </cell>
          <cell r="K18">
            <v>755276</v>
          </cell>
          <cell r="AY18">
            <v>-876.81</v>
          </cell>
          <cell r="AZ18">
            <v>686.73</v>
          </cell>
          <cell r="BA18">
            <v>2749.77</v>
          </cell>
          <cell r="BB18">
            <v>-7.69</v>
          </cell>
          <cell r="BE18">
            <v>0</v>
          </cell>
          <cell r="BJ18">
            <v>60673.659999999996</v>
          </cell>
        </row>
        <row r="19">
          <cell r="B19" t="str">
            <v>Jan 2018</v>
          </cell>
          <cell r="C19" t="str">
            <v>AES3</v>
          </cell>
          <cell r="D19" t="str">
            <v>AES3P</v>
          </cell>
          <cell r="K19">
            <v>324700</v>
          </cell>
          <cell r="AY19">
            <v>-519.14</v>
          </cell>
          <cell r="AZ19">
            <v>298.64999999999998</v>
          </cell>
          <cell r="BA19">
            <v>1025.53</v>
          </cell>
          <cell r="BB19">
            <v>-5.76</v>
          </cell>
          <cell r="BE19">
            <v>0</v>
          </cell>
          <cell r="BJ19">
            <v>26187.260000000002</v>
          </cell>
        </row>
        <row r="20">
          <cell r="B20" t="str">
            <v>Jan 2018</v>
          </cell>
          <cell r="C20" t="str">
            <v>AES3</v>
          </cell>
          <cell r="D20" t="str">
            <v>AES3S</v>
          </cell>
          <cell r="K20">
            <v>3850187</v>
          </cell>
          <cell r="AY20">
            <v>-4995.9000000000005</v>
          </cell>
          <cell r="AZ20">
            <v>3497.79</v>
          </cell>
          <cell r="BA20">
            <v>12696.52</v>
          </cell>
          <cell r="BB20">
            <v>-51.76</v>
          </cell>
          <cell r="BE20">
            <v>0</v>
          </cell>
          <cell r="BJ20">
            <v>309315.21999999997</v>
          </cell>
        </row>
        <row r="21">
          <cell r="B21" t="str">
            <v>Jan 2018</v>
          </cell>
          <cell r="C21" t="str">
            <v>AES</v>
          </cell>
          <cell r="D21" t="str">
            <v>AESPSS</v>
          </cell>
          <cell r="K21">
            <v>77789</v>
          </cell>
          <cell r="AY21">
            <v>-102.08999999999999</v>
          </cell>
          <cell r="AZ21">
            <v>71.17</v>
          </cell>
          <cell r="BA21">
            <v>297.47000000000003</v>
          </cell>
          <cell r="BB21">
            <v>-1.1000000000000001</v>
          </cell>
          <cell r="BE21">
            <v>0</v>
          </cell>
          <cell r="BJ21">
            <v>6246.45</v>
          </cell>
        </row>
        <row r="22">
          <cell r="B22" t="str">
            <v>Jan 2018</v>
          </cell>
          <cell r="C22" t="str">
            <v>AES3</v>
          </cell>
          <cell r="D22" t="str">
            <v>AES3 TODS</v>
          </cell>
          <cell r="K22">
            <v>11338252</v>
          </cell>
          <cell r="AY22">
            <v>-15643.42</v>
          </cell>
          <cell r="AZ22">
            <v>10397.880000000001</v>
          </cell>
          <cell r="BA22">
            <v>36028.269999999997</v>
          </cell>
          <cell r="BB22">
            <v>-179.13000000000002</v>
          </cell>
          <cell r="BE22">
            <v>0</v>
          </cell>
          <cell r="BJ22">
            <v>910461.64</v>
          </cell>
        </row>
        <row r="23">
          <cell r="B23" t="str">
            <v>Jan 2018</v>
          </cell>
          <cell r="C23" t="str">
            <v>AES</v>
          </cell>
          <cell r="D23" t="str">
            <v>AES TODS</v>
          </cell>
          <cell r="K23">
            <v>0</v>
          </cell>
          <cell r="AY23">
            <v>0</v>
          </cell>
          <cell r="AZ23">
            <v>0</v>
          </cell>
          <cell r="BA23">
            <v>0</v>
          </cell>
          <cell r="BB23">
            <v>0</v>
          </cell>
          <cell r="BE23">
            <v>0</v>
          </cell>
          <cell r="BJ23">
            <v>0</v>
          </cell>
        </row>
        <row r="24">
          <cell r="B24" t="str">
            <v>Jan 2018</v>
          </cell>
          <cell r="C24" t="str">
            <v>LE</v>
          </cell>
          <cell r="D24" t="str">
            <v>LE</v>
          </cell>
          <cell r="K24">
            <v>37079</v>
          </cell>
          <cell r="AY24">
            <v>-68.400000000000006</v>
          </cell>
          <cell r="AZ24">
            <v>0</v>
          </cell>
          <cell r="BA24">
            <v>95.56</v>
          </cell>
          <cell r="BB24">
            <v>-1.01</v>
          </cell>
          <cell r="BE24">
            <v>0</v>
          </cell>
          <cell r="BJ24">
            <v>2612.2399999999998</v>
          </cell>
        </row>
        <row r="25">
          <cell r="B25" t="str">
            <v>Jan 2018</v>
          </cell>
          <cell r="C25" t="str">
            <v>LE</v>
          </cell>
          <cell r="D25" t="str">
            <v>LE</v>
          </cell>
          <cell r="K25">
            <v>34026</v>
          </cell>
          <cell r="AY25">
            <v>-80.97999999999999</v>
          </cell>
          <cell r="AZ25">
            <v>0</v>
          </cell>
          <cell r="BA25">
            <v>82.64</v>
          </cell>
          <cell r="BB25">
            <v>-1.3599999999999999</v>
          </cell>
          <cell r="BE25">
            <v>0</v>
          </cell>
          <cell r="BJ25">
            <v>2397.13</v>
          </cell>
        </row>
        <row r="26">
          <cell r="B26" t="str">
            <v>Jan 2018</v>
          </cell>
          <cell r="C26" t="str">
            <v>LE</v>
          </cell>
          <cell r="D26" t="str">
            <v>LE</v>
          </cell>
          <cell r="K26">
            <v>0</v>
          </cell>
          <cell r="AY26">
            <v>0</v>
          </cell>
          <cell r="AZ26">
            <v>0</v>
          </cell>
          <cell r="BA26">
            <v>0</v>
          </cell>
          <cell r="BB26">
            <v>0</v>
          </cell>
          <cell r="BE26">
            <v>0</v>
          </cell>
          <cell r="BJ26">
            <v>0</v>
          </cell>
        </row>
        <row r="27">
          <cell r="B27" t="str">
            <v>Jan 2018</v>
          </cell>
          <cell r="C27" t="str">
            <v>TE</v>
          </cell>
          <cell r="D27" t="str">
            <v>TE</v>
          </cell>
          <cell r="K27">
            <v>141818</v>
          </cell>
          <cell r="AY27">
            <v>-236.42000000000002</v>
          </cell>
          <cell r="AZ27">
            <v>0</v>
          </cell>
          <cell r="BA27">
            <v>541.48</v>
          </cell>
          <cell r="BB27">
            <v>-3.14</v>
          </cell>
          <cell r="BE27">
            <v>0</v>
          </cell>
          <cell r="BJ27">
            <v>12389.939999999999</v>
          </cell>
        </row>
        <row r="28">
          <cell r="B28" t="str">
            <v>Jan 2018</v>
          </cell>
          <cell r="C28" t="str">
            <v>TE</v>
          </cell>
          <cell r="D28" t="str">
            <v>TE</v>
          </cell>
          <cell r="K28">
            <v>0</v>
          </cell>
          <cell r="AY28">
            <v>0</v>
          </cell>
          <cell r="AZ28">
            <v>0</v>
          </cell>
          <cell r="BA28">
            <v>0</v>
          </cell>
          <cell r="BB28">
            <v>0</v>
          </cell>
          <cell r="BE28">
            <v>0</v>
          </cell>
          <cell r="BJ28">
            <v>0</v>
          </cell>
        </row>
        <row r="29">
          <cell r="B29" t="str">
            <v>Jan 2018</v>
          </cell>
          <cell r="C29" t="str">
            <v>TE</v>
          </cell>
          <cell r="D29" t="str">
            <v>TE</v>
          </cell>
          <cell r="K29">
            <v>14416</v>
          </cell>
          <cell r="AY29">
            <v>-16.32</v>
          </cell>
          <cell r="AZ29">
            <v>0</v>
          </cell>
          <cell r="BA29">
            <v>92.47999999999999</v>
          </cell>
          <cell r="BB29">
            <v>0</v>
          </cell>
          <cell r="BE29">
            <v>0</v>
          </cell>
          <cell r="BJ29">
            <v>1259.3600000000001</v>
          </cell>
        </row>
        <row r="30">
          <cell r="B30" t="str">
            <v>Jan 2018</v>
          </cell>
          <cell r="C30" t="str">
            <v>RTS</v>
          </cell>
          <cell r="D30" t="str">
            <v>RTS</v>
          </cell>
          <cell r="K30">
            <v>2310000</v>
          </cell>
          <cell r="M30">
            <v>6860.9</v>
          </cell>
          <cell r="N30">
            <v>4750.2</v>
          </cell>
          <cell r="O30">
            <v>4750.2</v>
          </cell>
          <cell r="AY30">
            <v>-2633.4</v>
          </cell>
          <cell r="AZ30">
            <v>1326.36</v>
          </cell>
          <cell r="BA30">
            <v>4737.18</v>
          </cell>
          <cell r="BB30">
            <v>-23.1</v>
          </cell>
          <cell r="BE30">
            <v>0</v>
          </cell>
          <cell r="BJ30">
            <v>70639.8</v>
          </cell>
        </row>
        <row r="31">
          <cell r="B31" t="str">
            <v>Jan 2018</v>
          </cell>
          <cell r="C31" t="str">
            <v>PSP</v>
          </cell>
          <cell r="D31" t="str">
            <v>PSP</v>
          </cell>
          <cell r="K31">
            <v>4281480</v>
          </cell>
          <cell r="N31">
            <v>12013.55</v>
          </cell>
          <cell r="AY31">
            <v>-4986.0599999999995</v>
          </cell>
          <cell r="AZ31">
            <v>2459.09</v>
          </cell>
          <cell r="BA31">
            <v>16426.07</v>
          </cell>
          <cell r="BB31">
            <v>-40.729999999999997</v>
          </cell>
          <cell r="BE31">
            <v>0</v>
          </cell>
          <cell r="BJ31">
            <v>135765.78</v>
          </cell>
        </row>
        <row r="32">
          <cell r="B32" t="str">
            <v>Jan 2018</v>
          </cell>
          <cell r="C32" t="str">
            <v>PSS</v>
          </cell>
          <cell r="D32" t="str">
            <v>PSS</v>
          </cell>
          <cell r="K32">
            <v>142069574</v>
          </cell>
          <cell r="N32">
            <v>397218.57999999996</v>
          </cell>
          <cell r="AY32">
            <v>-171337.01</v>
          </cell>
          <cell r="AZ32">
            <v>81708.55</v>
          </cell>
          <cell r="BA32">
            <v>501198.72000000003</v>
          </cell>
          <cell r="BB32">
            <v>-1526.03</v>
          </cell>
          <cell r="BE32">
            <v>0</v>
          </cell>
          <cell r="BJ32">
            <v>4645676.1899999995</v>
          </cell>
        </row>
        <row r="33">
          <cell r="B33" t="str">
            <v>Jan 2018</v>
          </cell>
          <cell r="C33" t="str">
            <v>PSP</v>
          </cell>
          <cell r="D33" t="str">
            <v>PSP PF</v>
          </cell>
          <cell r="K33">
            <v>6762554</v>
          </cell>
          <cell r="N33">
            <v>15926.75</v>
          </cell>
          <cell r="AY33">
            <v>-9288.4700000000012</v>
          </cell>
          <cell r="AZ33">
            <v>3906.88</v>
          </cell>
          <cell r="BA33">
            <v>19749.16</v>
          </cell>
          <cell r="BB33">
            <v>-104.13</v>
          </cell>
          <cell r="BE33">
            <v>0</v>
          </cell>
          <cell r="BJ33">
            <v>214440.57</v>
          </cell>
        </row>
        <row r="34">
          <cell r="B34" t="str">
            <v>Jan 2018</v>
          </cell>
          <cell r="C34" t="str">
            <v>PSS</v>
          </cell>
          <cell r="D34" t="str">
            <v>PSS PF</v>
          </cell>
          <cell r="K34">
            <v>19663210</v>
          </cell>
          <cell r="N34">
            <v>48756.310000000005</v>
          </cell>
          <cell r="AY34">
            <v>-23893.27</v>
          </cell>
          <cell r="AZ34">
            <v>11306.300000000001</v>
          </cell>
          <cell r="BA34">
            <v>57320.11</v>
          </cell>
          <cell r="BB34">
            <v>-203.86</v>
          </cell>
          <cell r="BE34">
            <v>0</v>
          </cell>
          <cell r="BJ34">
            <v>642987</v>
          </cell>
        </row>
        <row r="35">
          <cell r="B35" t="str">
            <v>Jan 2018</v>
          </cell>
          <cell r="C35" t="str">
            <v>TODP</v>
          </cell>
          <cell r="D35" t="str">
            <v>TODP</v>
          </cell>
          <cell r="K35">
            <v>76717660</v>
          </cell>
          <cell r="M35">
            <v>244769.7</v>
          </cell>
          <cell r="N35">
            <v>153371</v>
          </cell>
          <cell r="O35">
            <v>151094.9</v>
          </cell>
          <cell r="AY35">
            <v>-129247.13</v>
          </cell>
          <cell r="AZ35">
            <v>44465.030000000006</v>
          </cell>
          <cell r="BA35">
            <v>163038.79</v>
          </cell>
          <cell r="BB35">
            <v>-1765.1499999999999</v>
          </cell>
          <cell r="BE35">
            <v>0</v>
          </cell>
          <cell r="BJ35">
            <v>2405865.79</v>
          </cell>
        </row>
        <row r="36">
          <cell r="B36" t="str">
            <v>Jan 2018</v>
          </cell>
          <cell r="C36" t="str">
            <v>TODS</v>
          </cell>
          <cell r="D36" t="str">
            <v>TODS</v>
          </cell>
          <cell r="K36">
            <v>79272504</v>
          </cell>
          <cell r="M36">
            <v>250350.70000000004</v>
          </cell>
          <cell r="N36">
            <v>168987.6</v>
          </cell>
          <cell r="O36">
            <v>163733.04999999999</v>
          </cell>
          <cell r="AY36">
            <v>-98649.22</v>
          </cell>
          <cell r="AZ36">
            <v>45681.38</v>
          </cell>
          <cell r="BA36">
            <v>212921.56999999998</v>
          </cell>
          <cell r="BB36">
            <v>-959.27999999999986</v>
          </cell>
          <cell r="BE36">
            <v>0</v>
          </cell>
          <cell r="BJ36">
            <v>2559709.2599999998</v>
          </cell>
        </row>
        <row r="37">
          <cell r="B37" t="str">
            <v>Jan 2018</v>
          </cell>
          <cell r="C37" t="str">
            <v>SQF</v>
          </cell>
          <cell r="D37" t="str">
            <v>SQF</v>
          </cell>
          <cell r="K37">
            <v>0</v>
          </cell>
          <cell r="AY37">
            <v>0</v>
          </cell>
          <cell r="AZ37">
            <v>0</v>
          </cell>
          <cell r="BA37">
            <v>0</v>
          </cell>
          <cell r="BB37">
            <v>0</v>
          </cell>
          <cell r="BE37">
            <v>0</v>
          </cell>
          <cell r="BJ37">
            <v>0</v>
          </cell>
        </row>
        <row r="38">
          <cell r="B38" t="str">
            <v>Jan 2018</v>
          </cell>
          <cell r="C38" t="str">
            <v>SQF</v>
          </cell>
          <cell r="D38" t="str">
            <v>SQF</v>
          </cell>
          <cell r="K38">
            <v>0</v>
          </cell>
          <cell r="AY38">
            <v>0</v>
          </cell>
          <cell r="AZ38">
            <v>0</v>
          </cell>
          <cell r="BA38">
            <v>0</v>
          </cell>
          <cell r="BB38">
            <v>0</v>
          </cell>
          <cell r="BE38">
            <v>0</v>
          </cell>
          <cell r="BJ38">
            <v>0</v>
          </cell>
        </row>
        <row r="39">
          <cell r="B39" t="str">
            <v>Jan 2018</v>
          </cell>
          <cell r="C39" t="str">
            <v>LQF</v>
          </cell>
          <cell r="D39" t="str">
            <v>LQF</v>
          </cell>
          <cell r="K39">
            <v>0</v>
          </cell>
          <cell r="AY39">
            <v>0</v>
          </cell>
          <cell r="AZ39">
            <v>0</v>
          </cell>
          <cell r="BA39">
            <v>0</v>
          </cell>
          <cell r="BB39">
            <v>0</v>
          </cell>
          <cell r="BE39">
            <v>0</v>
          </cell>
          <cell r="BJ39">
            <v>0</v>
          </cell>
        </row>
        <row r="40">
          <cell r="B40" t="str">
            <v>Jan 2018</v>
          </cell>
          <cell r="C40" t="str">
            <v>GS</v>
          </cell>
          <cell r="D40" t="str">
            <v>GS</v>
          </cell>
          <cell r="K40">
            <v>33423</v>
          </cell>
          <cell r="AY40">
            <v>-38.089999999999996</v>
          </cell>
          <cell r="AZ40">
            <v>51.44</v>
          </cell>
          <cell r="BA40">
            <v>187.10999999999999</v>
          </cell>
          <cell r="BB40">
            <v>-0.34</v>
          </cell>
          <cell r="BE40">
            <v>0</v>
          </cell>
          <cell r="BJ40">
            <v>3393.78</v>
          </cell>
        </row>
        <row r="41">
          <cell r="B41" t="str">
            <v>Jan 2018</v>
          </cell>
          <cell r="C41" t="str">
            <v>GS3</v>
          </cell>
          <cell r="D41" t="str">
            <v>GS3</v>
          </cell>
          <cell r="K41">
            <v>94876</v>
          </cell>
          <cell r="AY41">
            <v>-108.17</v>
          </cell>
          <cell r="AZ41">
            <v>144.85</v>
          </cell>
          <cell r="BA41">
            <v>472.5</v>
          </cell>
          <cell r="BB41">
            <v>-0.93</v>
          </cell>
          <cell r="BE41">
            <v>0</v>
          </cell>
          <cell r="BJ41">
            <v>9633.7099999999991</v>
          </cell>
        </row>
        <row r="42">
          <cell r="B42" t="str">
            <v>Jan 2018</v>
          </cell>
          <cell r="C42" t="str">
            <v>RTOD-E</v>
          </cell>
          <cell r="D42" t="str">
            <v>RTOD-E</v>
          </cell>
          <cell r="K42">
            <v>0</v>
          </cell>
          <cell r="AY42">
            <v>0</v>
          </cell>
          <cell r="AZ42">
            <v>0</v>
          </cell>
          <cell r="BA42">
            <v>0</v>
          </cell>
          <cell r="BB42">
            <v>0</v>
          </cell>
          <cell r="BE42">
            <v>0</v>
          </cell>
          <cell r="BJ42">
            <v>0</v>
          </cell>
        </row>
        <row r="43">
          <cell r="B43" t="str">
            <v>Jan 2018</v>
          </cell>
          <cell r="C43" t="str">
            <v>RTOD-D</v>
          </cell>
          <cell r="D43" t="str">
            <v>RTOD-D</v>
          </cell>
          <cell r="K43">
            <v>0</v>
          </cell>
          <cell r="M43">
            <v>0</v>
          </cell>
          <cell r="N43">
            <v>0</v>
          </cell>
          <cell r="O43">
            <v>0</v>
          </cell>
          <cell r="AY43">
            <v>0</v>
          </cell>
          <cell r="AZ43">
            <v>0</v>
          </cell>
          <cell r="BA43">
            <v>0</v>
          </cell>
          <cell r="BB43">
            <v>0</v>
          </cell>
          <cell r="BE43">
            <v>0</v>
          </cell>
          <cell r="BJ43">
            <v>0</v>
          </cell>
        </row>
        <row r="44">
          <cell r="B44" t="str">
            <v>Jan 2018</v>
          </cell>
          <cell r="C44" t="str">
            <v>LR</v>
          </cell>
          <cell r="D44" t="str">
            <v>LR</v>
          </cell>
          <cell r="K44">
            <v>0</v>
          </cell>
          <cell r="AY44">
            <v>0</v>
          </cell>
          <cell r="AZ44">
            <v>0</v>
          </cell>
          <cell r="BA44">
            <v>0</v>
          </cell>
          <cell r="BB44">
            <v>0</v>
          </cell>
          <cell r="BE44">
            <v>0</v>
          </cell>
          <cell r="BJ44">
            <v>0</v>
          </cell>
        </row>
        <row r="45">
          <cell r="B45" t="str">
            <v>Jan 2018</v>
          </cell>
          <cell r="C45" t="str">
            <v>CSR</v>
          </cell>
          <cell r="D45" t="str">
            <v>CSR</v>
          </cell>
          <cell r="K45">
            <v>0</v>
          </cell>
          <cell r="AY45">
            <v>0</v>
          </cell>
          <cell r="AZ45">
            <v>0</v>
          </cell>
          <cell r="BA45">
            <v>0</v>
          </cell>
          <cell r="BB45">
            <v>0</v>
          </cell>
          <cell r="BE45">
            <v>0</v>
          </cell>
          <cell r="BJ45">
            <v>0</v>
          </cell>
        </row>
        <row r="46">
          <cell r="B46" t="str">
            <v>Jan 2018</v>
          </cell>
          <cell r="C46" t="str">
            <v>CSR</v>
          </cell>
          <cell r="D46" t="str">
            <v>CSR</v>
          </cell>
          <cell r="K46">
            <v>0</v>
          </cell>
          <cell r="AY46">
            <v>0</v>
          </cell>
          <cell r="AZ46">
            <v>0</v>
          </cell>
          <cell r="BA46">
            <v>0</v>
          </cell>
          <cell r="BB46">
            <v>0</v>
          </cell>
          <cell r="BE46">
            <v>0</v>
          </cell>
          <cell r="BJ46">
            <v>0</v>
          </cell>
        </row>
        <row r="47">
          <cell r="B47" t="str">
            <v>Jan 2018</v>
          </cell>
          <cell r="C47" t="str">
            <v>CSR</v>
          </cell>
          <cell r="D47" t="str">
            <v>CSR</v>
          </cell>
          <cell r="K47">
            <v>0</v>
          </cell>
          <cell r="AY47">
            <v>0</v>
          </cell>
          <cell r="AZ47">
            <v>0</v>
          </cell>
          <cell r="BA47">
            <v>0</v>
          </cell>
          <cell r="BB47">
            <v>0</v>
          </cell>
          <cell r="BE47">
            <v>0</v>
          </cell>
          <cell r="BJ47">
            <v>0</v>
          </cell>
        </row>
        <row r="48">
          <cell r="B48" t="str">
            <v>Jan 2018</v>
          </cell>
          <cell r="C48" t="str">
            <v>CSR</v>
          </cell>
          <cell r="D48" t="str">
            <v>CSR</v>
          </cell>
          <cell r="K48">
            <v>0</v>
          </cell>
          <cell r="AY48">
            <v>0</v>
          </cell>
          <cell r="AZ48">
            <v>0</v>
          </cell>
          <cell r="BA48">
            <v>0</v>
          </cell>
          <cell r="BB48">
            <v>0</v>
          </cell>
          <cell r="BE48">
            <v>0</v>
          </cell>
          <cell r="BJ48">
            <v>0</v>
          </cell>
        </row>
        <row r="49">
          <cell r="B49" t="str">
            <v>Jan 2018</v>
          </cell>
          <cell r="C49" t="str">
            <v>GS</v>
          </cell>
          <cell r="D49" t="str">
            <v>GS DO</v>
          </cell>
          <cell r="K49">
            <v>0</v>
          </cell>
          <cell r="AY49">
            <v>0</v>
          </cell>
          <cell r="AZ49">
            <v>0</v>
          </cell>
          <cell r="BA49">
            <v>0</v>
          </cell>
          <cell r="BB49">
            <v>0</v>
          </cell>
          <cell r="BE49">
            <v>0</v>
          </cell>
          <cell r="BJ49">
            <v>0</v>
          </cell>
        </row>
        <row r="50">
          <cell r="B50" t="str">
            <v>Jan 2018</v>
          </cell>
          <cell r="C50" t="str">
            <v>GS</v>
          </cell>
          <cell r="D50" t="str">
            <v>GS DS</v>
          </cell>
          <cell r="K50">
            <v>337157</v>
          </cell>
          <cell r="AY50">
            <v>-403.07</v>
          </cell>
          <cell r="AZ50">
            <v>0</v>
          </cell>
          <cell r="BA50">
            <v>1826.67</v>
          </cell>
          <cell r="BB50">
            <v>-3.4299999999999997</v>
          </cell>
          <cell r="BE50">
            <v>0</v>
          </cell>
          <cell r="BJ50">
            <v>34292.03</v>
          </cell>
        </row>
        <row r="51">
          <cell r="B51" t="str">
            <v>Jan 2018</v>
          </cell>
          <cell r="C51" t="str">
            <v>GS3</v>
          </cell>
          <cell r="D51" t="str">
            <v>GS3 DO</v>
          </cell>
          <cell r="K51">
            <v>0</v>
          </cell>
          <cell r="AY51">
            <v>0</v>
          </cell>
          <cell r="AZ51">
            <v>0</v>
          </cell>
          <cell r="BA51">
            <v>0</v>
          </cell>
          <cell r="BB51">
            <v>0</v>
          </cell>
          <cell r="BE51">
            <v>0</v>
          </cell>
          <cell r="BJ51">
            <v>0</v>
          </cell>
        </row>
        <row r="52">
          <cell r="B52" t="str">
            <v>Jan 2018</v>
          </cell>
          <cell r="C52" t="str">
            <v>GS3</v>
          </cell>
          <cell r="D52" t="str">
            <v>GS3 DS</v>
          </cell>
          <cell r="K52">
            <v>7276596</v>
          </cell>
          <cell r="AY52">
            <v>-8959.6</v>
          </cell>
          <cell r="AZ52">
            <v>0</v>
          </cell>
          <cell r="BA52">
            <v>34042.600000000006</v>
          </cell>
          <cell r="BB52">
            <v>-78.669999999999987</v>
          </cell>
          <cell r="BE52">
            <v>0</v>
          </cell>
          <cell r="BJ52">
            <v>740536.12000000011</v>
          </cell>
        </row>
        <row r="53">
          <cell r="B53" t="str">
            <v>Jan 2018</v>
          </cell>
          <cell r="C53" t="str">
            <v>RTS</v>
          </cell>
          <cell r="D53" t="str">
            <v>RTS DO</v>
          </cell>
          <cell r="K53">
            <v>0</v>
          </cell>
          <cell r="M53">
            <v>0</v>
          </cell>
          <cell r="N53">
            <v>0</v>
          </cell>
          <cell r="O53">
            <v>0</v>
          </cell>
          <cell r="AY53">
            <v>0</v>
          </cell>
          <cell r="AZ53">
            <v>0</v>
          </cell>
          <cell r="BA53">
            <v>0</v>
          </cell>
          <cell r="BB53">
            <v>0</v>
          </cell>
          <cell r="BE53">
            <v>0</v>
          </cell>
          <cell r="BJ53">
            <v>0</v>
          </cell>
        </row>
        <row r="54">
          <cell r="B54" t="str">
            <v>Jan 2018</v>
          </cell>
          <cell r="C54" t="str">
            <v>RTS</v>
          </cell>
          <cell r="D54" t="str">
            <v>RTS DS</v>
          </cell>
          <cell r="K54">
            <v>133738271</v>
          </cell>
          <cell r="M54">
            <v>319552.59999999998</v>
          </cell>
          <cell r="N54">
            <v>288437.8</v>
          </cell>
          <cell r="O54">
            <v>285473.89999999997</v>
          </cell>
          <cell r="AY54">
            <v>-244980.52000000002</v>
          </cell>
          <cell r="AZ54">
            <v>0</v>
          </cell>
          <cell r="BA54">
            <v>250792.64</v>
          </cell>
          <cell r="BB54">
            <v>-3575.74</v>
          </cell>
          <cell r="BE54">
            <v>0</v>
          </cell>
          <cell r="BJ54">
            <v>4089716.32</v>
          </cell>
        </row>
        <row r="55">
          <cell r="B55" t="str">
            <v>Jan 2018</v>
          </cell>
          <cell r="C55" t="str">
            <v>PSP</v>
          </cell>
          <cell r="D55" t="str">
            <v>PSP DO</v>
          </cell>
          <cell r="K55">
            <v>0</v>
          </cell>
          <cell r="N55">
            <v>0</v>
          </cell>
          <cell r="AY55">
            <v>0</v>
          </cell>
          <cell r="AZ55">
            <v>0</v>
          </cell>
          <cell r="BA55">
            <v>0</v>
          </cell>
          <cell r="BB55">
            <v>0</v>
          </cell>
          <cell r="BE55">
            <v>0</v>
          </cell>
          <cell r="BJ55">
            <v>0</v>
          </cell>
        </row>
        <row r="56">
          <cell r="B56" t="str">
            <v>Jan 2018</v>
          </cell>
          <cell r="C56" t="str">
            <v>PSP</v>
          </cell>
          <cell r="D56" t="str">
            <v>PSP DS</v>
          </cell>
          <cell r="K56">
            <v>576330</v>
          </cell>
          <cell r="N56">
            <v>2459.9</v>
          </cell>
          <cell r="AY56">
            <v>-676.24</v>
          </cell>
          <cell r="AZ56">
            <v>0</v>
          </cell>
          <cell r="BA56">
            <v>3242.48</v>
          </cell>
          <cell r="BB56">
            <v>-5.41</v>
          </cell>
          <cell r="BE56">
            <v>0</v>
          </cell>
          <cell r="BJ56">
            <v>18275.439999999999</v>
          </cell>
        </row>
        <row r="57">
          <cell r="B57" t="str">
            <v>Jan 2018</v>
          </cell>
          <cell r="C57" t="str">
            <v>PSS</v>
          </cell>
          <cell r="D57" t="str">
            <v>PSS DO</v>
          </cell>
          <cell r="K57">
            <v>0</v>
          </cell>
          <cell r="N57">
            <v>0</v>
          </cell>
          <cell r="AY57">
            <v>0</v>
          </cell>
          <cell r="AZ57">
            <v>0</v>
          </cell>
          <cell r="BA57">
            <v>0</v>
          </cell>
          <cell r="BB57">
            <v>0</v>
          </cell>
          <cell r="BE57">
            <v>0</v>
          </cell>
          <cell r="BJ57">
            <v>0</v>
          </cell>
        </row>
        <row r="58">
          <cell r="B58" t="str">
            <v>Jan 2018</v>
          </cell>
          <cell r="C58" t="str">
            <v>PSS</v>
          </cell>
          <cell r="D58" t="str">
            <v>PSS DS</v>
          </cell>
          <cell r="K58">
            <v>7764530</v>
          </cell>
          <cell r="N58">
            <v>26023.850000000002</v>
          </cell>
          <cell r="AY58">
            <v>-9134.4</v>
          </cell>
          <cell r="AZ58">
            <v>0</v>
          </cell>
          <cell r="BA58">
            <v>31665.53</v>
          </cell>
          <cell r="BB58">
            <v>-76.17</v>
          </cell>
          <cell r="BE58">
            <v>0</v>
          </cell>
          <cell r="BJ58">
            <v>253900.11000000002</v>
          </cell>
        </row>
        <row r="59">
          <cell r="B59" t="str">
            <v>Jan 2018</v>
          </cell>
          <cell r="C59" t="str">
            <v>PSP</v>
          </cell>
          <cell r="D59" t="str">
            <v>PSP PF DO</v>
          </cell>
          <cell r="K59">
            <v>0</v>
          </cell>
          <cell r="N59">
            <v>0</v>
          </cell>
          <cell r="AY59">
            <v>0</v>
          </cell>
          <cell r="AZ59">
            <v>0</v>
          </cell>
          <cell r="BA59">
            <v>0</v>
          </cell>
          <cell r="BB59">
            <v>0</v>
          </cell>
          <cell r="BE59">
            <v>0</v>
          </cell>
          <cell r="BJ59">
            <v>0</v>
          </cell>
        </row>
        <row r="60">
          <cell r="B60" t="str">
            <v>Jan 2018</v>
          </cell>
          <cell r="C60" t="str">
            <v>PSP</v>
          </cell>
          <cell r="D60" t="str">
            <v>PSP PF DS</v>
          </cell>
          <cell r="K60">
            <v>3638800</v>
          </cell>
          <cell r="N60">
            <v>8434.65</v>
          </cell>
          <cell r="AY60">
            <v>-6193.08</v>
          </cell>
          <cell r="AZ60">
            <v>0</v>
          </cell>
          <cell r="BA60">
            <v>10439.07</v>
          </cell>
          <cell r="BB60">
            <v>-79.849999999999994</v>
          </cell>
          <cell r="BE60">
            <v>0</v>
          </cell>
          <cell r="BJ60">
            <v>115386.37</v>
          </cell>
        </row>
        <row r="61">
          <cell r="B61" t="str">
            <v>Jan 2018</v>
          </cell>
          <cell r="C61" t="str">
            <v>PSS</v>
          </cell>
          <cell r="D61" t="str">
            <v>PSS PF DO</v>
          </cell>
          <cell r="K61">
            <v>0</v>
          </cell>
          <cell r="N61">
            <v>0</v>
          </cell>
          <cell r="AY61">
            <v>0</v>
          </cell>
          <cell r="AZ61">
            <v>0</v>
          </cell>
          <cell r="BA61">
            <v>0</v>
          </cell>
          <cell r="BB61">
            <v>0</v>
          </cell>
          <cell r="BE61">
            <v>0</v>
          </cell>
          <cell r="BJ61">
            <v>0</v>
          </cell>
        </row>
        <row r="62">
          <cell r="B62" t="str">
            <v>Jan 2018</v>
          </cell>
          <cell r="C62" t="str">
            <v>PSS</v>
          </cell>
          <cell r="D62" t="str">
            <v>PSS PF DS</v>
          </cell>
          <cell r="K62">
            <v>6729282</v>
          </cell>
          <cell r="N62">
            <v>19984.099999999999</v>
          </cell>
          <cell r="AY62">
            <v>-7972.19</v>
          </cell>
          <cell r="AZ62">
            <v>0</v>
          </cell>
          <cell r="BA62">
            <v>25637.68</v>
          </cell>
          <cell r="BB62">
            <v>-60.300000000000004</v>
          </cell>
          <cell r="BE62">
            <v>0</v>
          </cell>
          <cell r="BJ62">
            <v>220047.50999999998</v>
          </cell>
        </row>
        <row r="63">
          <cell r="B63" t="str">
            <v>Jan 2018</v>
          </cell>
          <cell r="C63" t="str">
            <v>TODP</v>
          </cell>
          <cell r="D63" t="str">
            <v>TODP DO</v>
          </cell>
          <cell r="K63">
            <v>0</v>
          </cell>
          <cell r="M63">
            <v>0</v>
          </cell>
          <cell r="N63">
            <v>0</v>
          </cell>
          <cell r="O63">
            <v>0</v>
          </cell>
          <cell r="AY63">
            <v>0</v>
          </cell>
          <cell r="AZ63">
            <v>0</v>
          </cell>
          <cell r="BA63">
            <v>0</v>
          </cell>
          <cell r="BB63">
            <v>0</v>
          </cell>
          <cell r="BE63">
            <v>0</v>
          </cell>
          <cell r="BJ63">
            <v>0</v>
          </cell>
        </row>
        <row r="64">
          <cell r="B64" t="str">
            <v>Jan 2018</v>
          </cell>
          <cell r="C64" t="str">
            <v>TODP</v>
          </cell>
          <cell r="D64" t="str">
            <v>TODP DS</v>
          </cell>
          <cell r="K64">
            <v>216925812</v>
          </cell>
          <cell r="M64">
            <v>623826.80000000005</v>
          </cell>
          <cell r="N64">
            <v>488293.69999999995</v>
          </cell>
          <cell r="O64">
            <v>481701.9</v>
          </cell>
          <cell r="AY64">
            <v>-258881.94</v>
          </cell>
          <cell r="AZ64">
            <v>0</v>
          </cell>
          <cell r="BA64">
            <v>497289.52</v>
          </cell>
          <cell r="BB64">
            <v>-2406.6099999999997</v>
          </cell>
          <cell r="BE64">
            <v>0</v>
          </cell>
          <cell r="BJ64">
            <v>6802793.46</v>
          </cell>
        </row>
        <row r="65">
          <cell r="B65" t="str">
            <v>Jan 2018</v>
          </cell>
          <cell r="C65" t="str">
            <v>TODS</v>
          </cell>
          <cell r="D65" t="str">
            <v>TODS DO</v>
          </cell>
          <cell r="K65">
            <v>0</v>
          </cell>
          <cell r="M65">
            <v>0</v>
          </cell>
          <cell r="N65">
            <v>0</v>
          </cell>
          <cell r="O65">
            <v>0</v>
          </cell>
          <cell r="AY65">
            <v>0</v>
          </cell>
          <cell r="AZ65">
            <v>0</v>
          </cell>
          <cell r="BA65">
            <v>0</v>
          </cell>
          <cell r="BB65">
            <v>0</v>
          </cell>
          <cell r="BE65">
            <v>0</v>
          </cell>
          <cell r="BJ65">
            <v>0</v>
          </cell>
        </row>
        <row r="66">
          <cell r="B66" t="str">
            <v>Jan 2018</v>
          </cell>
          <cell r="C66" t="str">
            <v>TODS</v>
          </cell>
          <cell r="D66" t="str">
            <v>TODS DS</v>
          </cell>
          <cell r="K66">
            <v>64811656</v>
          </cell>
          <cell r="M66">
            <v>202640.90000000002</v>
          </cell>
          <cell r="N66">
            <v>154469.30000000002</v>
          </cell>
          <cell r="O66">
            <v>150702.15</v>
          </cell>
          <cell r="AY66">
            <v>-76878.439999999988</v>
          </cell>
          <cell r="AZ66">
            <v>0</v>
          </cell>
          <cell r="BA66">
            <v>189246.44</v>
          </cell>
          <cell r="BB66">
            <v>-697.68</v>
          </cell>
          <cell r="BE66">
            <v>0</v>
          </cell>
          <cell r="BJ66">
            <v>2092768.37</v>
          </cell>
        </row>
        <row r="67">
          <cell r="B67" t="str">
            <v>Jan 2018</v>
          </cell>
          <cell r="C67" t="str">
            <v>GS3</v>
          </cell>
          <cell r="D67" t="str">
            <v>GS3 DO</v>
          </cell>
          <cell r="K67">
            <v>0</v>
          </cell>
          <cell r="AY67">
            <v>0</v>
          </cell>
          <cell r="AZ67">
            <v>0</v>
          </cell>
          <cell r="BA67">
            <v>0</v>
          </cell>
          <cell r="BB67">
            <v>0</v>
          </cell>
          <cell r="BE67">
            <v>0</v>
          </cell>
          <cell r="BJ67">
            <v>0</v>
          </cell>
        </row>
        <row r="68">
          <cell r="B68" t="str">
            <v>Jan 2018</v>
          </cell>
          <cell r="C68" t="str">
            <v>GS3</v>
          </cell>
          <cell r="D68" t="str">
            <v>GS3 DS</v>
          </cell>
          <cell r="K68">
            <v>7080</v>
          </cell>
          <cell r="AY68">
            <v>-8.07</v>
          </cell>
          <cell r="AZ68">
            <v>0</v>
          </cell>
          <cell r="BA68">
            <v>37.46</v>
          </cell>
          <cell r="BB68">
            <v>-6.9999999999999993E-2</v>
          </cell>
          <cell r="BE68">
            <v>0</v>
          </cell>
          <cell r="BJ68">
            <v>718.9</v>
          </cell>
        </row>
        <row r="69">
          <cell r="B69" t="str">
            <v>Jan 2018</v>
          </cell>
          <cell r="C69" t="str">
            <v>FLST</v>
          </cell>
          <cell r="D69" t="str">
            <v>FLST</v>
          </cell>
          <cell r="K69">
            <v>38448000</v>
          </cell>
          <cell r="M69">
            <v>202570.8</v>
          </cell>
          <cell r="N69">
            <v>202570.8</v>
          </cell>
          <cell r="O69">
            <v>135370</v>
          </cell>
          <cell r="AY69">
            <v>-91506.240000000005</v>
          </cell>
          <cell r="AZ69">
            <v>0</v>
          </cell>
          <cell r="BA69">
            <v>72696.800000000003</v>
          </cell>
          <cell r="BB69">
            <v>-1537.92</v>
          </cell>
          <cell r="BE69">
            <v>0</v>
          </cell>
          <cell r="BJ69">
            <v>1167281.28</v>
          </cell>
        </row>
        <row r="70">
          <cell r="B70" t="str">
            <v>Jan 2018</v>
          </cell>
          <cell r="C70" t="str">
            <v>FLSP</v>
          </cell>
          <cell r="D70" t="str">
            <v>FLSP</v>
          </cell>
          <cell r="K70">
            <v>0</v>
          </cell>
          <cell r="AY70">
            <v>0</v>
          </cell>
          <cell r="AZ70">
            <v>0</v>
          </cell>
          <cell r="BA70">
            <v>0</v>
          </cell>
          <cell r="BB70">
            <v>0</v>
          </cell>
          <cell r="BE70">
            <v>0</v>
          </cell>
          <cell r="BJ70">
            <v>0</v>
          </cell>
        </row>
        <row r="71">
          <cell r="B71" t="str">
            <v>Jan 2018</v>
          </cell>
          <cell r="C71" t="str">
            <v>EVC</v>
          </cell>
          <cell r="D71" t="str">
            <v>EVC</v>
          </cell>
          <cell r="K71">
            <v>288</v>
          </cell>
          <cell r="AY71">
            <v>-1.43</v>
          </cell>
          <cell r="AZ71">
            <v>0</v>
          </cell>
          <cell r="BA71">
            <v>0.71</v>
          </cell>
          <cell r="BB71">
            <v>0</v>
          </cell>
          <cell r="BE71">
            <v>0</v>
          </cell>
          <cell r="BJ71">
            <v>203.84</v>
          </cell>
        </row>
        <row r="72">
          <cell r="B72" t="str">
            <v>Jan 2018</v>
          </cell>
          <cell r="C72" t="str">
            <v>RS</v>
          </cell>
          <cell r="D72" t="str">
            <v>RS</v>
          </cell>
          <cell r="K72">
            <v>0</v>
          </cell>
          <cell r="AY72">
            <v>0</v>
          </cell>
          <cell r="AZ72">
            <v>0</v>
          </cell>
          <cell r="BA72">
            <v>0</v>
          </cell>
          <cell r="BB72">
            <v>0</v>
          </cell>
          <cell r="BE72">
            <v>0</v>
          </cell>
          <cell r="BJ72">
            <v>0</v>
          </cell>
        </row>
        <row r="73">
          <cell r="B73" t="str">
            <v>Jan 2018</v>
          </cell>
          <cell r="C73" t="str">
            <v>RS</v>
          </cell>
          <cell r="D73" t="str">
            <v>RS</v>
          </cell>
          <cell r="K73">
            <v>377192192</v>
          </cell>
          <cell r="AY73">
            <v>-437326.62</v>
          </cell>
          <cell r="AZ73">
            <v>972775.24999999988</v>
          </cell>
          <cell r="BA73">
            <v>1471296.4400000002</v>
          </cell>
          <cell r="BB73">
            <v>-3605.5899999999997</v>
          </cell>
          <cell r="BE73">
            <v>0</v>
          </cell>
          <cell r="BJ73">
            <v>33216067.52</v>
          </cell>
        </row>
        <row r="74">
          <cell r="B74" t="str">
            <v>Jan 2018</v>
          </cell>
          <cell r="C74" t="str">
            <v>RS</v>
          </cell>
          <cell r="D74" t="str">
            <v>RS</v>
          </cell>
          <cell r="K74">
            <v>532555145</v>
          </cell>
          <cell r="AY74">
            <v>-618394.25999999989</v>
          </cell>
          <cell r="AZ74">
            <v>1372599.91</v>
          </cell>
          <cell r="BA74">
            <v>2003055.8499999999</v>
          </cell>
          <cell r="BB74">
            <v>-5086.46</v>
          </cell>
          <cell r="BE74">
            <v>0</v>
          </cell>
          <cell r="BJ74">
            <v>46900741.509999998</v>
          </cell>
        </row>
        <row r="75">
          <cell r="B75" t="str">
            <v>Jan 2018</v>
          </cell>
          <cell r="C75" t="str">
            <v>RS</v>
          </cell>
          <cell r="D75" t="str">
            <v>RS3</v>
          </cell>
          <cell r="K75">
            <v>517124</v>
          </cell>
          <cell r="AY75">
            <v>-599.13</v>
          </cell>
          <cell r="AZ75">
            <v>1326.77</v>
          </cell>
          <cell r="BA75">
            <v>1953.99</v>
          </cell>
          <cell r="BB75">
            <v>-5.03</v>
          </cell>
          <cell r="BE75">
            <v>0</v>
          </cell>
          <cell r="BJ75">
            <v>45530.93</v>
          </cell>
        </row>
        <row r="76">
          <cell r="B76" t="str">
            <v>Jan 2018</v>
          </cell>
          <cell r="C76" t="str">
            <v>RTOD-E</v>
          </cell>
          <cell r="D76" t="str">
            <v>RTOD-E</v>
          </cell>
          <cell r="K76">
            <v>71590</v>
          </cell>
          <cell r="M76">
            <v>449.5</v>
          </cell>
          <cell r="N76">
            <v>0</v>
          </cell>
          <cell r="O76">
            <v>331.1</v>
          </cell>
          <cell r="AY76">
            <v>-81.16</v>
          </cell>
          <cell r="AZ76">
            <v>183.66</v>
          </cell>
          <cell r="BA76">
            <v>255.95</v>
          </cell>
          <cell r="BB76">
            <v>-0.68</v>
          </cell>
          <cell r="BE76">
            <v>0</v>
          </cell>
          <cell r="BJ76">
            <v>5828.92</v>
          </cell>
        </row>
        <row r="77">
          <cell r="B77" t="str">
            <v>Jan 2018</v>
          </cell>
          <cell r="C77" t="str">
            <v>RTOD-D</v>
          </cell>
          <cell r="D77" t="str">
            <v>RTOD-D</v>
          </cell>
          <cell r="K77">
            <v>0</v>
          </cell>
          <cell r="M77">
            <v>0</v>
          </cell>
          <cell r="N77">
            <v>0</v>
          </cell>
          <cell r="O77">
            <v>0</v>
          </cell>
          <cell r="AY77">
            <v>0</v>
          </cell>
          <cell r="AZ77">
            <v>0</v>
          </cell>
          <cell r="BA77">
            <v>0</v>
          </cell>
          <cell r="BB77">
            <v>0</v>
          </cell>
          <cell r="BE77">
            <v>0</v>
          </cell>
          <cell r="BJ77">
            <v>0</v>
          </cell>
        </row>
        <row r="78">
          <cell r="B78" t="str">
            <v>Jan 2018</v>
          </cell>
          <cell r="C78" t="str">
            <v>RS</v>
          </cell>
          <cell r="D78" t="str">
            <v>RS</v>
          </cell>
          <cell r="K78">
            <v>179832</v>
          </cell>
          <cell r="AY78">
            <v>-215.41</v>
          </cell>
          <cell r="AZ78">
            <v>475.05</v>
          </cell>
          <cell r="BA78">
            <v>668.32</v>
          </cell>
          <cell r="BB78">
            <v>-2</v>
          </cell>
          <cell r="BE78">
            <v>0</v>
          </cell>
          <cell r="BJ78">
            <v>15822.98</v>
          </cell>
        </row>
        <row r="79">
          <cell r="B79" t="str">
            <v>Jan 2018</v>
          </cell>
          <cell r="C79" t="str">
            <v>RS</v>
          </cell>
          <cell r="D79" t="str">
            <v>RS NM</v>
          </cell>
          <cell r="K79">
            <v>332427</v>
          </cell>
          <cell r="AY79">
            <v>-388.91</v>
          </cell>
          <cell r="AZ79">
            <v>854.19</v>
          </cell>
          <cell r="BA79">
            <v>1261.0900000000001</v>
          </cell>
          <cell r="BB79">
            <v>-3.37</v>
          </cell>
          <cell r="BE79">
            <v>0</v>
          </cell>
          <cell r="BJ79">
            <v>29260.34</v>
          </cell>
        </row>
        <row r="80">
          <cell r="B80" t="str">
            <v>Jan 2018</v>
          </cell>
          <cell r="C80" t="str">
            <v>RTOD-E</v>
          </cell>
          <cell r="D80" t="str">
            <v>RTOD-E NM</v>
          </cell>
          <cell r="K80">
            <v>0</v>
          </cell>
          <cell r="AY80">
            <v>0</v>
          </cell>
          <cell r="AZ80">
            <v>0</v>
          </cell>
          <cell r="BA80">
            <v>0</v>
          </cell>
          <cell r="BB80">
            <v>0</v>
          </cell>
          <cell r="BE80">
            <v>0</v>
          </cell>
          <cell r="BJ80">
            <v>0</v>
          </cell>
        </row>
        <row r="81">
          <cell r="B81" t="str">
            <v>Jan 2018</v>
          </cell>
          <cell r="C81" t="str">
            <v>RTOD-D</v>
          </cell>
          <cell r="D81" t="str">
            <v>RTOD-D NM</v>
          </cell>
          <cell r="K81">
            <v>0</v>
          </cell>
          <cell r="M81">
            <v>0</v>
          </cell>
          <cell r="N81">
            <v>0</v>
          </cell>
          <cell r="O81">
            <v>0</v>
          </cell>
          <cell r="AY81">
            <v>0</v>
          </cell>
          <cell r="AZ81">
            <v>0</v>
          </cell>
          <cell r="BA81">
            <v>0</v>
          </cell>
          <cell r="BB81">
            <v>0</v>
          </cell>
          <cell r="BE81">
            <v>0</v>
          </cell>
          <cell r="BJ81">
            <v>0</v>
          </cell>
        </row>
        <row r="82">
          <cell r="B82" t="str">
            <v>Jan 2018</v>
          </cell>
          <cell r="C82" t="str">
            <v>RTS</v>
          </cell>
          <cell r="D82" t="str">
            <v>RTS</v>
          </cell>
          <cell r="K82">
            <v>0</v>
          </cell>
          <cell r="M82">
            <v>0</v>
          </cell>
          <cell r="N82">
            <v>0</v>
          </cell>
          <cell r="O82">
            <v>0</v>
          </cell>
          <cell r="AY82">
            <v>0</v>
          </cell>
          <cell r="AZ82">
            <v>0</v>
          </cell>
          <cell r="BA82">
            <v>0</v>
          </cell>
          <cell r="BB82">
            <v>0</v>
          </cell>
          <cell r="BE82">
            <v>0</v>
          </cell>
          <cell r="BJ82">
            <v>0</v>
          </cell>
        </row>
        <row r="83">
          <cell r="B83" t="str">
            <v>Jan 2018</v>
          </cell>
          <cell r="C83" t="str">
            <v>PSP</v>
          </cell>
          <cell r="D83" t="str">
            <v>PSP</v>
          </cell>
          <cell r="K83">
            <v>0</v>
          </cell>
          <cell r="N83">
            <v>0</v>
          </cell>
          <cell r="AY83">
            <v>0</v>
          </cell>
          <cell r="AZ83">
            <v>0</v>
          </cell>
          <cell r="BA83">
            <v>0</v>
          </cell>
          <cell r="BB83">
            <v>0</v>
          </cell>
          <cell r="BE83">
            <v>0</v>
          </cell>
          <cell r="BJ83">
            <v>0</v>
          </cell>
        </row>
        <row r="84">
          <cell r="B84" t="str">
            <v>Jan 2018</v>
          </cell>
          <cell r="C84" t="str">
            <v>PSS</v>
          </cell>
          <cell r="D84" t="str">
            <v>PSS</v>
          </cell>
          <cell r="K84">
            <v>0</v>
          </cell>
          <cell r="N84">
            <v>0</v>
          </cell>
          <cell r="AY84">
            <v>0</v>
          </cell>
          <cell r="AZ84">
            <v>0</v>
          </cell>
          <cell r="BA84">
            <v>0</v>
          </cell>
          <cell r="BB84">
            <v>0</v>
          </cell>
          <cell r="BE84">
            <v>0</v>
          </cell>
          <cell r="BJ84">
            <v>0</v>
          </cell>
        </row>
        <row r="85">
          <cell r="B85" t="str">
            <v>Jan 2018</v>
          </cell>
          <cell r="C85" t="str">
            <v>TODP</v>
          </cell>
          <cell r="D85" t="str">
            <v>TODP</v>
          </cell>
          <cell r="K85">
            <v>0</v>
          </cell>
          <cell r="M85">
            <v>0</v>
          </cell>
          <cell r="N85">
            <v>0</v>
          </cell>
          <cell r="O85">
            <v>0</v>
          </cell>
          <cell r="AY85">
            <v>0</v>
          </cell>
          <cell r="AZ85">
            <v>0</v>
          </cell>
          <cell r="BA85">
            <v>0</v>
          </cell>
          <cell r="BB85">
            <v>0</v>
          </cell>
          <cell r="BE85">
            <v>0</v>
          </cell>
          <cell r="BJ85">
            <v>0</v>
          </cell>
        </row>
        <row r="86">
          <cell r="B86" t="str">
            <v>Jan 2018</v>
          </cell>
          <cell r="C86" t="str">
            <v>PSP</v>
          </cell>
          <cell r="D86" t="str">
            <v>PSP PF</v>
          </cell>
          <cell r="K86">
            <v>0</v>
          </cell>
          <cell r="N86">
            <v>0</v>
          </cell>
          <cell r="AY86">
            <v>0</v>
          </cell>
          <cell r="AZ86">
            <v>0</v>
          </cell>
          <cell r="BA86">
            <v>0</v>
          </cell>
          <cell r="BB86">
            <v>0</v>
          </cell>
          <cell r="BE86">
            <v>0</v>
          </cell>
          <cell r="BJ86">
            <v>0</v>
          </cell>
        </row>
        <row r="87">
          <cell r="B87" t="str">
            <v>Jan 2018</v>
          </cell>
          <cell r="C87" t="str">
            <v>PSS</v>
          </cell>
          <cell r="D87" t="str">
            <v>PSS PF</v>
          </cell>
          <cell r="K87">
            <v>0</v>
          </cell>
          <cell r="N87">
            <v>0</v>
          </cell>
          <cell r="AY87">
            <v>0</v>
          </cell>
          <cell r="AZ87">
            <v>0</v>
          </cell>
          <cell r="BA87">
            <v>0</v>
          </cell>
          <cell r="BB87">
            <v>0</v>
          </cell>
          <cell r="BE87">
            <v>0</v>
          </cell>
          <cell r="BJ87">
            <v>0</v>
          </cell>
        </row>
        <row r="88">
          <cell r="B88" t="str">
            <v>Jan 2018</v>
          </cell>
          <cell r="C88" t="str">
            <v>TODP</v>
          </cell>
          <cell r="D88" t="str">
            <v>TODP</v>
          </cell>
          <cell r="K88">
            <v>0</v>
          </cell>
          <cell r="M88">
            <v>0</v>
          </cell>
          <cell r="N88">
            <v>0</v>
          </cell>
          <cell r="O88">
            <v>0</v>
          </cell>
          <cell r="AY88">
            <v>0</v>
          </cell>
          <cell r="AZ88">
            <v>0</v>
          </cell>
          <cell r="BA88">
            <v>0</v>
          </cell>
          <cell r="BB88">
            <v>0</v>
          </cell>
          <cell r="BE88">
            <v>0</v>
          </cell>
          <cell r="BJ88">
            <v>0</v>
          </cell>
        </row>
        <row r="89">
          <cell r="B89" t="str">
            <v>Jan 2018</v>
          </cell>
          <cell r="C89" t="str">
            <v>TODS</v>
          </cell>
          <cell r="D89" t="str">
            <v>TODS</v>
          </cell>
          <cell r="K89">
            <v>0</v>
          </cell>
          <cell r="M89">
            <v>0</v>
          </cell>
          <cell r="N89">
            <v>0</v>
          </cell>
          <cell r="O89">
            <v>0</v>
          </cell>
          <cell r="AY89">
            <v>0</v>
          </cell>
          <cell r="AZ89">
            <v>0</v>
          </cell>
          <cell r="BA89">
            <v>0</v>
          </cell>
          <cell r="BB89">
            <v>0</v>
          </cell>
          <cell r="BE89">
            <v>0</v>
          </cell>
          <cell r="BJ89">
            <v>0</v>
          </cell>
        </row>
        <row r="90">
          <cell r="B90" t="str">
            <v>Jan 2018</v>
          </cell>
          <cell r="C90" t="str">
            <v>TOD</v>
          </cell>
          <cell r="D90" t="str">
            <v>TOD</v>
          </cell>
          <cell r="K90">
            <v>0</v>
          </cell>
          <cell r="AY90">
            <v>0</v>
          </cell>
          <cell r="AZ90">
            <v>0</v>
          </cell>
          <cell r="BA90">
            <v>0</v>
          </cell>
          <cell r="BB90">
            <v>0</v>
          </cell>
          <cell r="BE90">
            <v>0</v>
          </cell>
          <cell r="BJ90">
            <v>0</v>
          </cell>
        </row>
        <row r="91">
          <cell r="B91" t="str">
            <v>Jan 2018</v>
          </cell>
          <cell r="C91" t="str">
            <v>MPT</v>
          </cell>
          <cell r="D91" t="str">
            <v>MPT</v>
          </cell>
          <cell r="K91">
            <v>0</v>
          </cell>
          <cell r="AY91">
            <v>0</v>
          </cell>
          <cell r="AZ91">
            <v>0</v>
          </cell>
          <cell r="BA91">
            <v>0</v>
          </cell>
          <cell r="BB91">
            <v>0</v>
          </cell>
          <cell r="BE91">
            <v>0</v>
          </cell>
          <cell r="BJ91">
            <v>0</v>
          </cell>
        </row>
        <row r="92">
          <cell r="B92" t="str">
            <v>Jan 2018</v>
          </cell>
          <cell r="C92" t="str">
            <v>MPP</v>
          </cell>
          <cell r="D92" t="str">
            <v>MPP</v>
          </cell>
          <cell r="K92">
            <v>0</v>
          </cell>
          <cell r="AY92">
            <v>0</v>
          </cell>
          <cell r="AZ92">
            <v>0</v>
          </cell>
          <cell r="BA92">
            <v>0</v>
          </cell>
          <cell r="BB92">
            <v>0</v>
          </cell>
          <cell r="BE92">
            <v>0</v>
          </cell>
          <cell r="BJ92">
            <v>0</v>
          </cell>
        </row>
        <row r="93">
          <cell r="B93" t="str">
            <v>Jan 2018</v>
          </cell>
          <cell r="C93" t="str">
            <v>LMP</v>
          </cell>
          <cell r="D93" t="str">
            <v>LMP-TOD</v>
          </cell>
          <cell r="K93">
            <v>0</v>
          </cell>
          <cell r="AY93">
            <v>0</v>
          </cell>
          <cell r="AZ93">
            <v>0</v>
          </cell>
          <cell r="BA93">
            <v>0</v>
          </cell>
          <cell r="BB93">
            <v>0</v>
          </cell>
          <cell r="BE93">
            <v>0</v>
          </cell>
          <cell r="BJ93">
            <v>0</v>
          </cell>
        </row>
        <row r="94">
          <cell r="B94" t="str">
            <v>Jan 2018</v>
          </cell>
          <cell r="C94" t="str">
            <v>LMP</v>
          </cell>
          <cell r="D94" t="str">
            <v>LMP-TOD</v>
          </cell>
          <cell r="K94">
            <v>0</v>
          </cell>
          <cell r="AY94">
            <v>0</v>
          </cell>
          <cell r="AZ94">
            <v>0</v>
          </cell>
          <cell r="BA94">
            <v>0</v>
          </cell>
          <cell r="BB94">
            <v>0</v>
          </cell>
          <cell r="BE94">
            <v>0</v>
          </cell>
          <cell r="BJ94">
            <v>0</v>
          </cell>
        </row>
        <row r="95">
          <cell r="B95" t="str">
            <v>Jan 2018</v>
          </cell>
          <cell r="C95" t="str">
            <v>MPP</v>
          </cell>
          <cell r="D95" t="str">
            <v>MPP PF</v>
          </cell>
          <cell r="K95">
            <v>0</v>
          </cell>
          <cell r="AY95">
            <v>0</v>
          </cell>
          <cell r="AZ95">
            <v>0</v>
          </cell>
          <cell r="BA95">
            <v>0</v>
          </cell>
          <cell r="BB95">
            <v>0</v>
          </cell>
          <cell r="BE95">
            <v>0</v>
          </cell>
          <cell r="BJ95">
            <v>0</v>
          </cell>
        </row>
        <row r="96">
          <cell r="B96" t="str">
            <v>Jan 2018</v>
          </cell>
          <cell r="C96" t="str">
            <v>MPT</v>
          </cell>
          <cell r="D96" t="str">
            <v>MPT PF</v>
          </cell>
          <cell r="K96">
            <v>0</v>
          </cell>
          <cell r="AY96">
            <v>0</v>
          </cell>
          <cell r="AZ96">
            <v>0</v>
          </cell>
          <cell r="BA96">
            <v>0</v>
          </cell>
          <cell r="BB96">
            <v>0</v>
          </cell>
          <cell r="BE96">
            <v>0</v>
          </cell>
          <cell r="BJ96">
            <v>0</v>
          </cell>
        </row>
        <row r="97">
          <cell r="B97" t="str">
            <v>Jan 2018</v>
          </cell>
          <cell r="C97" t="str">
            <v>LEV</v>
          </cell>
          <cell r="D97" t="str">
            <v>LEV</v>
          </cell>
          <cell r="K97">
            <v>0</v>
          </cell>
          <cell r="AY97">
            <v>0</v>
          </cell>
          <cell r="AZ97">
            <v>0</v>
          </cell>
          <cell r="BA97">
            <v>0</v>
          </cell>
          <cell r="BB97">
            <v>0</v>
          </cell>
          <cell r="BE97">
            <v>0</v>
          </cell>
          <cell r="BJ97">
            <v>0</v>
          </cell>
        </row>
        <row r="98">
          <cell r="B98" t="str">
            <v>Jan 2018</v>
          </cell>
          <cell r="C98" t="str">
            <v>GS</v>
          </cell>
          <cell r="D98" t="str">
            <v>GS</v>
          </cell>
          <cell r="K98">
            <v>-17862</v>
          </cell>
          <cell r="AY98">
            <v>40.090000000000003</v>
          </cell>
          <cell r="AZ98">
            <v>-29.46</v>
          </cell>
          <cell r="BA98">
            <v>-134.62</v>
          </cell>
          <cell r="BB98">
            <v>0.42</v>
          </cell>
          <cell r="BE98">
            <v>0</v>
          </cell>
          <cell r="BJ98">
            <v>-1723.07</v>
          </cell>
        </row>
        <row r="99">
          <cell r="B99" t="str">
            <v>Jan 2018</v>
          </cell>
          <cell r="C99" t="str">
            <v>GS</v>
          </cell>
          <cell r="D99" t="str">
            <v>GSP</v>
          </cell>
          <cell r="K99">
            <v>0</v>
          </cell>
          <cell r="AY99">
            <v>0</v>
          </cell>
          <cell r="AZ99">
            <v>0</v>
          </cell>
          <cell r="BA99">
            <v>0</v>
          </cell>
          <cell r="BB99">
            <v>0</v>
          </cell>
          <cell r="BE99">
            <v>0</v>
          </cell>
          <cell r="BJ99">
            <v>0</v>
          </cell>
        </row>
        <row r="100">
          <cell r="B100" t="str">
            <v>Jan 2018</v>
          </cell>
          <cell r="C100" t="str">
            <v>GS3</v>
          </cell>
          <cell r="D100" t="str">
            <v>GS3</v>
          </cell>
          <cell r="K100">
            <v>0</v>
          </cell>
          <cell r="AY100">
            <v>0</v>
          </cell>
          <cell r="AZ100">
            <v>0</v>
          </cell>
          <cell r="BA100">
            <v>0</v>
          </cell>
          <cell r="BB100">
            <v>0</v>
          </cell>
          <cell r="BE100">
            <v>0</v>
          </cell>
          <cell r="BJ100">
            <v>0</v>
          </cell>
        </row>
        <row r="101">
          <cell r="B101" t="str">
            <v>Jan 2018</v>
          </cell>
          <cell r="C101" t="str">
            <v>GS3</v>
          </cell>
          <cell r="D101" t="str">
            <v>GS3 NM</v>
          </cell>
          <cell r="K101">
            <v>0</v>
          </cell>
          <cell r="AY101">
            <v>0</v>
          </cell>
          <cell r="AZ101">
            <v>0</v>
          </cell>
          <cell r="BA101">
            <v>0</v>
          </cell>
          <cell r="BB101">
            <v>0</v>
          </cell>
          <cell r="BE101">
            <v>0</v>
          </cell>
          <cell r="BJ101">
            <v>0</v>
          </cell>
        </row>
        <row r="102">
          <cell r="B102" t="str">
            <v>Jan 2018</v>
          </cell>
          <cell r="C102" t="str">
            <v>LEV</v>
          </cell>
          <cell r="D102" t="str">
            <v>LEV</v>
          </cell>
          <cell r="K102">
            <v>0</v>
          </cell>
          <cell r="AY102">
            <v>0</v>
          </cell>
          <cell r="AZ102">
            <v>0</v>
          </cell>
          <cell r="BA102">
            <v>0</v>
          </cell>
          <cell r="BB102">
            <v>0</v>
          </cell>
          <cell r="BE102">
            <v>0</v>
          </cell>
          <cell r="BJ102">
            <v>0</v>
          </cell>
        </row>
        <row r="103">
          <cell r="B103" t="str">
            <v>Jan 2018</v>
          </cell>
          <cell r="C103" t="str">
            <v>CSR</v>
          </cell>
          <cell r="D103" t="str">
            <v>CSR10 AT</v>
          </cell>
          <cell r="K103">
            <v>0</v>
          </cell>
          <cell r="AY103">
            <v>0</v>
          </cell>
          <cell r="AZ103">
            <v>0</v>
          </cell>
          <cell r="BA103">
            <v>0</v>
          </cell>
          <cell r="BB103">
            <v>0</v>
          </cell>
          <cell r="BE103">
            <v>0</v>
          </cell>
          <cell r="BJ103">
            <v>0</v>
          </cell>
        </row>
        <row r="104">
          <cell r="B104" t="str">
            <v>Jan 2018</v>
          </cell>
          <cell r="C104" t="str">
            <v>CSR</v>
          </cell>
          <cell r="D104" t="str">
            <v>CSR10 AP</v>
          </cell>
          <cell r="K104">
            <v>0</v>
          </cell>
          <cell r="AY104">
            <v>0</v>
          </cell>
          <cell r="AZ104">
            <v>0</v>
          </cell>
          <cell r="BA104">
            <v>0</v>
          </cell>
          <cell r="BB104">
            <v>0</v>
          </cell>
          <cell r="BE104">
            <v>0</v>
          </cell>
          <cell r="BJ104">
            <v>0</v>
          </cell>
        </row>
        <row r="105">
          <cell r="B105" t="str">
            <v>Jan 2018</v>
          </cell>
          <cell r="C105" t="str">
            <v>CSR</v>
          </cell>
          <cell r="D105" t="str">
            <v>CSR10 BT</v>
          </cell>
          <cell r="K105">
            <v>0</v>
          </cell>
          <cell r="AY105">
            <v>0</v>
          </cell>
          <cell r="AZ105">
            <v>0</v>
          </cell>
          <cell r="BA105">
            <v>0</v>
          </cell>
          <cell r="BB105">
            <v>0</v>
          </cell>
          <cell r="BE105">
            <v>0</v>
          </cell>
          <cell r="BJ105">
            <v>0</v>
          </cell>
        </row>
        <row r="106">
          <cell r="B106" t="str">
            <v>Jan 2018</v>
          </cell>
          <cell r="C106" t="str">
            <v>CSR</v>
          </cell>
          <cell r="D106" t="str">
            <v>CSR10 BP</v>
          </cell>
          <cell r="K106">
            <v>0</v>
          </cell>
          <cell r="AY106">
            <v>0</v>
          </cell>
          <cell r="AZ106">
            <v>0</v>
          </cell>
          <cell r="BA106">
            <v>0</v>
          </cell>
          <cell r="BB106">
            <v>0</v>
          </cell>
          <cell r="BE106">
            <v>0</v>
          </cell>
          <cell r="BJ106">
            <v>0</v>
          </cell>
        </row>
        <row r="107">
          <cell r="B107" t="str">
            <v>Jan 2018</v>
          </cell>
          <cell r="C107" t="str">
            <v>CSR</v>
          </cell>
          <cell r="D107" t="str">
            <v>CSR30 AT</v>
          </cell>
          <cell r="K107">
            <v>0</v>
          </cell>
          <cell r="AY107">
            <v>0</v>
          </cell>
          <cell r="AZ107">
            <v>0</v>
          </cell>
          <cell r="BA107">
            <v>0</v>
          </cell>
          <cell r="BB107">
            <v>0</v>
          </cell>
          <cell r="BE107">
            <v>0</v>
          </cell>
          <cell r="BJ107">
            <v>0</v>
          </cell>
        </row>
        <row r="108">
          <cell r="B108" t="str">
            <v>Jan 2018</v>
          </cell>
          <cell r="C108" t="str">
            <v>CSR</v>
          </cell>
          <cell r="D108" t="str">
            <v>CSR30 AP</v>
          </cell>
          <cell r="K108">
            <v>0</v>
          </cell>
          <cell r="AY108">
            <v>0</v>
          </cell>
          <cell r="AZ108">
            <v>0</v>
          </cell>
          <cell r="BA108">
            <v>0</v>
          </cell>
          <cell r="BB108">
            <v>0</v>
          </cell>
          <cell r="BE108">
            <v>0</v>
          </cell>
          <cell r="BJ108">
            <v>0</v>
          </cell>
        </row>
        <row r="109">
          <cell r="B109" t="str">
            <v>Jan 2018</v>
          </cell>
          <cell r="C109" t="str">
            <v>CSR</v>
          </cell>
          <cell r="D109" t="str">
            <v>CSR30 BT</v>
          </cell>
          <cell r="K109">
            <v>0</v>
          </cell>
          <cell r="AY109">
            <v>0</v>
          </cell>
          <cell r="AZ109">
            <v>0</v>
          </cell>
          <cell r="BA109">
            <v>0</v>
          </cell>
          <cell r="BB109">
            <v>0</v>
          </cell>
          <cell r="BE109">
            <v>0</v>
          </cell>
          <cell r="BJ109">
            <v>0</v>
          </cell>
        </row>
        <row r="110">
          <cell r="B110" t="str">
            <v>Jan 2018</v>
          </cell>
          <cell r="C110" t="str">
            <v>CSR</v>
          </cell>
          <cell r="D110" t="str">
            <v>CSR30 BP</v>
          </cell>
          <cell r="K110">
            <v>0</v>
          </cell>
          <cell r="AY110">
            <v>0</v>
          </cell>
          <cell r="AZ110">
            <v>0</v>
          </cell>
          <cell r="BA110">
            <v>0</v>
          </cell>
          <cell r="BB110">
            <v>0</v>
          </cell>
          <cell r="BE110">
            <v>0</v>
          </cell>
          <cell r="BJ110">
            <v>0</v>
          </cell>
        </row>
        <row r="111">
          <cell r="B111" t="str">
            <v>Jan 2018</v>
          </cell>
          <cell r="C111" t="str">
            <v>LEV</v>
          </cell>
          <cell r="D111" t="str">
            <v>LEV</v>
          </cell>
          <cell r="K111">
            <v>0</v>
          </cell>
          <cell r="AY111">
            <v>0</v>
          </cell>
          <cell r="AZ111">
            <v>0</v>
          </cell>
          <cell r="BA111">
            <v>0</v>
          </cell>
          <cell r="BB111">
            <v>0</v>
          </cell>
          <cell r="BE111">
            <v>0</v>
          </cell>
          <cell r="BJ111">
            <v>0</v>
          </cell>
        </row>
        <row r="112">
          <cell r="B112" t="str">
            <v>Jan 2018</v>
          </cell>
          <cell r="C112" t="str">
            <v>LEV</v>
          </cell>
          <cell r="D112" t="str">
            <v>LEV</v>
          </cell>
          <cell r="K112">
            <v>0</v>
          </cell>
          <cell r="AY112">
            <v>0</v>
          </cell>
          <cell r="AZ112">
            <v>0</v>
          </cell>
          <cell r="BA112">
            <v>0</v>
          </cell>
          <cell r="BB112">
            <v>0</v>
          </cell>
          <cell r="BE112">
            <v>0</v>
          </cell>
          <cell r="BJ112">
            <v>0</v>
          </cell>
        </row>
        <row r="113">
          <cell r="B113" t="str">
            <v>Jan 2018</v>
          </cell>
          <cell r="C113" t="str">
            <v>OSLP</v>
          </cell>
          <cell r="D113" t="str">
            <v>OSLP</v>
          </cell>
          <cell r="K113">
            <v>0</v>
          </cell>
          <cell r="AY113">
            <v>0</v>
          </cell>
          <cell r="AZ113">
            <v>0</v>
          </cell>
          <cell r="BA113">
            <v>0</v>
          </cell>
          <cell r="BB113">
            <v>0</v>
          </cell>
          <cell r="BE113">
            <v>0</v>
          </cell>
          <cell r="BJ113">
            <v>0</v>
          </cell>
        </row>
        <row r="114">
          <cell r="B114" t="str">
            <v>Jan 2018</v>
          </cell>
          <cell r="C114" t="str">
            <v>OSLS</v>
          </cell>
          <cell r="D114" t="str">
            <v>OSLS</v>
          </cell>
          <cell r="K114">
            <v>72280</v>
          </cell>
          <cell r="M114">
            <v>303.39999999999998</v>
          </cell>
          <cell r="N114">
            <v>0</v>
          </cell>
          <cell r="O114">
            <v>260.89999999999998</v>
          </cell>
          <cell r="AY114">
            <v>-106.81</v>
          </cell>
          <cell r="AZ114">
            <v>41.57</v>
          </cell>
          <cell r="BA114">
            <v>426.93</v>
          </cell>
          <cell r="BB114">
            <v>-1.3</v>
          </cell>
          <cell r="BE114">
            <v>0</v>
          </cell>
          <cell r="BJ114">
            <v>2376.5700000000002</v>
          </cell>
        </row>
        <row r="115">
          <cell r="B115" t="str">
            <v>Jan 2018</v>
          </cell>
          <cell r="C115" t="str">
            <v>SPS</v>
          </cell>
          <cell r="D115" t="str">
            <v>SPS</v>
          </cell>
          <cell r="K115">
            <v>3110602</v>
          </cell>
          <cell r="N115">
            <v>10694.3</v>
          </cell>
          <cell r="AY115">
            <v>-4445.1000000000004</v>
          </cell>
          <cell r="AZ115">
            <v>1800.8100000000002</v>
          </cell>
          <cell r="BA115">
            <v>11447.6</v>
          </cell>
          <cell r="BB115">
            <v>-51.6</v>
          </cell>
          <cell r="BE115">
            <v>0</v>
          </cell>
          <cell r="BJ115">
            <v>102307.7</v>
          </cell>
        </row>
        <row r="116">
          <cell r="B116" t="str">
            <v>Jan 2018</v>
          </cell>
          <cell r="C116" t="str">
            <v>SPS</v>
          </cell>
          <cell r="D116" t="str">
            <v>SPS PF</v>
          </cell>
          <cell r="K116">
            <v>883470</v>
          </cell>
          <cell r="N116">
            <v>3129.4</v>
          </cell>
          <cell r="AY116">
            <v>-1195.51</v>
          </cell>
          <cell r="AZ116">
            <v>512.69000000000005</v>
          </cell>
          <cell r="BA116">
            <v>3411.09</v>
          </cell>
          <cell r="BB116">
            <v>-13.39</v>
          </cell>
          <cell r="BE116">
            <v>0</v>
          </cell>
          <cell r="BJ116">
            <v>29057.32</v>
          </cell>
        </row>
        <row r="117">
          <cell r="B117" t="str">
            <v>Jan 2018</v>
          </cell>
          <cell r="C117" t="str">
            <v>STOD</v>
          </cell>
          <cell r="D117" t="str">
            <v>STOD</v>
          </cell>
          <cell r="K117">
            <v>10428456</v>
          </cell>
          <cell r="M117">
            <v>40850.9</v>
          </cell>
          <cell r="N117">
            <v>32195.25</v>
          </cell>
          <cell r="O117">
            <v>31757.200000000001</v>
          </cell>
          <cell r="AY117">
            <v>-15284.7</v>
          </cell>
          <cell r="AZ117">
            <v>6057.71</v>
          </cell>
          <cell r="BA117">
            <v>34786.68</v>
          </cell>
          <cell r="BB117">
            <v>-186.41000000000003</v>
          </cell>
          <cell r="BE117">
            <v>0</v>
          </cell>
          <cell r="BJ117">
            <v>338299.13</v>
          </cell>
        </row>
        <row r="118">
          <cell r="B118" t="str">
            <v>Jan 2018</v>
          </cell>
          <cell r="C118" t="str">
            <v>CSR</v>
          </cell>
          <cell r="D118" t="str">
            <v>CSR</v>
          </cell>
          <cell r="K118">
            <v>0</v>
          </cell>
          <cell r="AY118">
            <v>0</v>
          </cell>
          <cell r="AZ118">
            <v>0</v>
          </cell>
          <cell r="BA118">
            <v>0</v>
          </cell>
          <cell r="BB118">
            <v>0</v>
          </cell>
          <cell r="BE118">
            <v>0</v>
          </cell>
          <cell r="BJ118">
            <v>0</v>
          </cell>
        </row>
        <row r="119">
          <cell r="B119" t="str">
            <v>Jan 2018</v>
          </cell>
          <cell r="C119" t="str">
            <v>CSR</v>
          </cell>
          <cell r="D119" t="str">
            <v>CSR</v>
          </cell>
          <cell r="K119">
            <v>0</v>
          </cell>
          <cell r="AY119">
            <v>0</v>
          </cell>
          <cell r="AZ119">
            <v>0</v>
          </cell>
          <cell r="BA119">
            <v>0</v>
          </cell>
          <cell r="BB119">
            <v>0</v>
          </cell>
          <cell r="BE119">
            <v>0</v>
          </cell>
          <cell r="BJ119">
            <v>0</v>
          </cell>
        </row>
        <row r="120">
          <cell r="B120" t="str">
            <v>Jan 2018</v>
          </cell>
          <cell r="C120" t="str">
            <v>TODP</v>
          </cell>
          <cell r="D120" t="str">
            <v>TODP</v>
          </cell>
          <cell r="K120">
            <v>31973520</v>
          </cell>
          <cell r="M120">
            <v>89350.3</v>
          </cell>
          <cell r="N120">
            <v>67387.100000000006</v>
          </cell>
          <cell r="O120">
            <v>67337.2</v>
          </cell>
          <cell r="AY120">
            <v>-76096.98</v>
          </cell>
          <cell r="AZ120">
            <v>0</v>
          </cell>
          <cell r="BA120">
            <v>62527.45</v>
          </cell>
          <cell r="BB120">
            <v>-1278.94</v>
          </cell>
          <cell r="BE120">
            <v>0</v>
          </cell>
          <cell r="BJ120">
            <v>1002689.59</v>
          </cell>
        </row>
        <row r="121">
          <cell r="B121" t="str">
            <v>Jan 2018</v>
          </cell>
          <cell r="C121" t="str">
            <v>TODS</v>
          </cell>
          <cell r="D121" t="str">
            <v>TODS</v>
          </cell>
          <cell r="K121">
            <v>167360</v>
          </cell>
          <cell r="M121">
            <v>521.1</v>
          </cell>
          <cell r="N121">
            <v>449</v>
          </cell>
          <cell r="O121">
            <v>440.7</v>
          </cell>
          <cell r="AY121">
            <v>-190.79</v>
          </cell>
          <cell r="AZ121">
            <v>0</v>
          </cell>
          <cell r="BA121">
            <v>555.69000000000005</v>
          </cell>
          <cell r="BB121">
            <v>-1.67</v>
          </cell>
          <cell r="BE121">
            <v>0</v>
          </cell>
          <cell r="BJ121">
            <v>5404.05</v>
          </cell>
        </row>
        <row r="122">
          <cell r="B122" t="str">
            <v>Feb 2018</v>
          </cell>
          <cell r="C122" t="str">
            <v>GS</v>
          </cell>
          <cell r="D122" t="str">
            <v>GS</v>
          </cell>
          <cell r="K122">
            <v>0</v>
          </cell>
          <cell r="AY122">
            <v>0</v>
          </cell>
          <cell r="AZ122">
            <v>0</v>
          </cell>
          <cell r="BA122">
            <v>0</v>
          </cell>
          <cell r="BB122">
            <v>0</v>
          </cell>
          <cell r="BE122">
            <v>0</v>
          </cell>
          <cell r="BJ122">
            <v>0</v>
          </cell>
        </row>
        <row r="123">
          <cell r="B123" t="str">
            <v>Feb 2018</v>
          </cell>
          <cell r="C123" t="str">
            <v>RTS</v>
          </cell>
          <cell r="D123" t="str">
            <v>AMP</v>
          </cell>
          <cell r="K123">
            <v>0</v>
          </cell>
          <cell r="M123">
            <v>993.3</v>
          </cell>
          <cell r="N123">
            <v>851.9</v>
          </cell>
          <cell r="O123">
            <v>850</v>
          </cell>
          <cell r="AY123">
            <v>0</v>
          </cell>
          <cell r="AZ123">
            <v>0</v>
          </cell>
          <cell r="BA123">
            <v>780.64</v>
          </cell>
          <cell r="BB123">
            <v>0</v>
          </cell>
          <cell r="BE123">
            <v>0</v>
          </cell>
          <cell r="BJ123">
            <v>0</v>
          </cell>
        </row>
        <row r="124">
          <cell r="B124" t="str">
            <v>Feb 2018</v>
          </cell>
          <cell r="C124" t="str">
            <v>PSS</v>
          </cell>
          <cell r="D124" t="str">
            <v>PSS</v>
          </cell>
          <cell r="K124">
            <v>71600</v>
          </cell>
          <cell r="N124">
            <v>244.4</v>
          </cell>
          <cell r="AY124">
            <v>-112.42</v>
          </cell>
          <cell r="AZ124">
            <v>40.090000000000003</v>
          </cell>
          <cell r="BA124">
            <v>301.56</v>
          </cell>
          <cell r="BB124">
            <v>0</v>
          </cell>
          <cell r="BE124">
            <v>0</v>
          </cell>
          <cell r="BJ124">
            <v>2341.3200000000002</v>
          </cell>
        </row>
        <row r="125">
          <cell r="B125" t="str">
            <v>Feb 2018</v>
          </cell>
          <cell r="C125" t="str">
            <v>PSS</v>
          </cell>
          <cell r="D125" t="str">
            <v>PSS PF</v>
          </cell>
          <cell r="K125">
            <v>0</v>
          </cell>
          <cell r="N125">
            <v>0</v>
          </cell>
          <cell r="AY125">
            <v>0</v>
          </cell>
          <cell r="AZ125">
            <v>0</v>
          </cell>
          <cell r="BA125">
            <v>0</v>
          </cell>
          <cell r="BB125">
            <v>0</v>
          </cell>
          <cell r="BE125">
            <v>0</v>
          </cell>
          <cell r="BJ125">
            <v>0</v>
          </cell>
        </row>
        <row r="126">
          <cell r="B126" t="str">
            <v>Feb 2018</v>
          </cell>
          <cell r="C126" t="str">
            <v>PSP</v>
          </cell>
          <cell r="D126" t="str">
            <v>PSP</v>
          </cell>
          <cell r="K126">
            <v>0</v>
          </cell>
          <cell r="N126">
            <v>0</v>
          </cell>
          <cell r="AY126">
            <v>0</v>
          </cell>
          <cell r="AZ126">
            <v>0</v>
          </cell>
          <cell r="BA126">
            <v>0</v>
          </cell>
          <cell r="BB126">
            <v>0</v>
          </cell>
          <cell r="BE126">
            <v>0</v>
          </cell>
          <cell r="BJ126">
            <v>0</v>
          </cell>
        </row>
        <row r="127">
          <cell r="B127" t="str">
            <v>Feb 2018</v>
          </cell>
          <cell r="C127" t="str">
            <v>TODP</v>
          </cell>
          <cell r="D127" t="str">
            <v>TODP NM</v>
          </cell>
          <cell r="K127">
            <v>139680</v>
          </cell>
          <cell r="M127">
            <v>389.1</v>
          </cell>
          <cell r="N127">
            <v>381</v>
          </cell>
          <cell r="O127">
            <v>381</v>
          </cell>
          <cell r="AY127">
            <v>-219.3</v>
          </cell>
          <cell r="AZ127">
            <v>78.22</v>
          </cell>
          <cell r="BA127">
            <v>393.47</v>
          </cell>
          <cell r="BB127">
            <v>0</v>
          </cell>
          <cell r="BE127">
            <v>0</v>
          </cell>
          <cell r="BJ127">
            <v>4380.3599999999997</v>
          </cell>
        </row>
        <row r="128">
          <cell r="B128" t="str">
            <v>Feb 2018</v>
          </cell>
          <cell r="C128" t="str">
            <v>GS</v>
          </cell>
          <cell r="D128" t="str">
            <v>GS</v>
          </cell>
          <cell r="K128">
            <v>0</v>
          </cell>
          <cell r="AY128">
            <v>0</v>
          </cell>
          <cell r="AZ128">
            <v>0</v>
          </cell>
          <cell r="BA128">
            <v>0</v>
          </cell>
          <cell r="BB128">
            <v>0</v>
          </cell>
          <cell r="BE128">
            <v>0</v>
          </cell>
          <cell r="BJ128">
            <v>0</v>
          </cell>
        </row>
        <row r="129">
          <cell r="B129" t="str">
            <v>Feb 2018</v>
          </cell>
          <cell r="C129" t="str">
            <v>RTOD-E</v>
          </cell>
          <cell r="D129" t="str">
            <v>RTOD-E</v>
          </cell>
          <cell r="K129">
            <v>0</v>
          </cell>
          <cell r="AY129">
            <v>0</v>
          </cell>
          <cell r="AZ129">
            <v>0</v>
          </cell>
          <cell r="BA129">
            <v>0</v>
          </cell>
          <cell r="BB129">
            <v>0</v>
          </cell>
          <cell r="BE129">
            <v>0</v>
          </cell>
          <cell r="BJ129">
            <v>0</v>
          </cell>
        </row>
        <row r="130">
          <cell r="B130" t="str">
            <v>Feb 2018</v>
          </cell>
          <cell r="C130" t="str">
            <v>RTOD-D</v>
          </cell>
          <cell r="D130" t="str">
            <v>RTOD-D</v>
          </cell>
          <cell r="K130">
            <v>0</v>
          </cell>
          <cell r="M130">
            <v>0</v>
          </cell>
          <cell r="N130">
            <v>0</v>
          </cell>
          <cell r="O130">
            <v>0</v>
          </cell>
          <cell r="AY130">
            <v>0</v>
          </cell>
          <cell r="AZ130">
            <v>0</v>
          </cell>
          <cell r="BA130">
            <v>0</v>
          </cell>
          <cell r="BB130">
            <v>0</v>
          </cell>
          <cell r="BE130">
            <v>0</v>
          </cell>
          <cell r="BJ130">
            <v>0</v>
          </cell>
        </row>
        <row r="131">
          <cell r="B131" t="str">
            <v>Feb 2018</v>
          </cell>
          <cell r="C131" t="str">
            <v>GS</v>
          </cell>
          <cell r="D131" t="str">
            <v>GS</v>
          </cell>
          <cell r="K131">
            <v>66770092</v>
          </cell>
          <cell r="AY131">
            <v>-103961.15</v>
          </cell>
          <cell r="AZ131">
            <v>108717.13</v>
          </cell>
          <cell r="BA131">
            <v>415496.24999999994</v>
          </cell>
          <cell r="BB131">
            <v>-21.470000000000002</v>
          </cell>
          <cell r="BE131">
            <v>0</v>
          </cell>
          <cell r="BJ131">
            <v>6996781.0499999998</v>
          </cell>
        </row>
        <row r="132">
          <cell r="B132" t="str">
            <v>Feb 2018</v>
          </cell>
          <cell r="C132" t="str">
            <v>GS</v>
          </cell>
          <cell r="D132" t="str">
            <v>GS</v>
          </cell>
          <cell r="K132">
            <v>9996</v>
          </cell>
          <cell r="AY132">
            <v>-15</v>
          </cell>
          <cell r="AZ132">
            <v>16.18</v>
          </cell>
          <cell r="BA132">
            <v>133.63999999999999</v>
          </cell>
          <cell r="BB132">
            <v>-0.01</v>
          </cell>
          <cell r="BE132">
            <v>0</v>
          </cell>
          <cell r="BJ132">
            <v>1042.97</v>
          </cell>
        </row>
        <row r="133">
          <cell r="B133" t="str">
            <v>Feb 2018</v>
          </cell>
          <cell r="C133" t="str">
            <v>GS3</v>
          </cell>
          <cell r="D133" t="str">
            <v>GS3</v>
          </cell>
          <cell r="K133">
            <v>74694629</v>
          </cell>
          <cell r="AY133">
            <v>-115847.26000000001</v>
          </cell>
          <cell r="AZ133">
            <v>121585.18</v>
          </cell>
          <cell r="BA133">
            <v>392865.84</v>
          </cell>
          <cell r="BB133">
            <v>-30.79</v>
          </cell>
          <cell r="BE133">
            <v>0</v>
          </cell>
          <cell r="BJ133">
            <v>7824718.6799999997</v>
          </cell>
        </row>
        <row r="134">
          <cell r="B134" t="str">
            <v>Feb 2018</v>
          </cell>
          <cell r="C134" t="str">
            <v>AES</v>
          </cell>
          <cell r="D134" t="str">
            <v>AESS</v>
          </cell>
          <cell r="K134">
            <v>739812</v>
          </cell>
          <cell r="AY134">
            <v>-1101.22</v>
          </cell>
          <cell r="AZ134">
            <v>640.4</v>
          </cell>
          <cell r="BA134">
            <v>3112.76</v>
          </cell>
          <cell r="BB134">
            <v>-1.3199999999999998</v>
          </cell>
          <cell r="BE134">
            <v>0</v>
          </cell>
          <cell r="BJ134">
            <v>60695.290000000008</v>
          </cell>
        </row>
        <row r="135">
          <cell r="B135" t="str">
            <v>Feb 2018</v>
          </cell>
          <cell r="C135" t="str">
            <v>AES</v>
          </cell>
          <cell r="D135" t="str">
            <v>AESP</v>
          </cell>
          <cell r="K135">
            <v>0</v>
          </cell>
          <cell r="AY135">
            <v>0</v>
          </cell>
          <cell r="AZ135">
            <v>0</v>
          </cell>
          <cell r="BA135">
            <v>13.27</v>
          </cell>
          <cell r="BB135">
            <v>0</v>
          </cell>
          <cell r="BE135">
            <v>0</v>
          </cell>
          <cell r="BJ135">
            <v>0</v>
          </cell>
        </row>
        <row r="136">
          <cell r="B136" t="str">
            <v>Feb 2018</v>
          </cell>
          <cell r="C136" t="str">
            <v>AES3</v>
          </cell>
          <cell r="D136" t="str">
            <v>AES3S</v>
          </cell>
          <cell r="K136">
            <v>593289</v>
          </cell>
          <cell r="AY136">
            <v>-925.58999999999992</v>
          </cell>
          <cell r="AZ136">
            <v>510.65</v>
          </cell>
          <cell r="BA136">
            <v>2192.06</v>
          </cell>
          <cell r="BB136">
            <v>-0.14000000000000001</v>
          </cell>
          <cell r="BE136">
            <v>0</v>
          </cell>
          <cell r="BJ136">
            <v>48881.51</v>
          </cell>
        </row>
        <row r="137">
          <cell r="B137" t="str">
            <v>Feb 2018</v>
          </cell>
          <cell r="C137" t="str">
            <v>AES3</v>
          </cell>
          <cell r="D137" t="str">
            <v>AES3P</v>
          </cell>
          <cell r="K137">
            <v>219900</v>
          </cell>
          <cell r="AY137">
            <v>-296.62</v>
          </cell>
          <cell r="AZ137">
            <v>193.49</v>
          </cell>
          <cell r="BA137">
            <v>716.38</v>
          </cell>
          <cell r="BB137">
            <v>-1.1299999999999999</v>
          </cell>
          <cell r="BE137">
            <v>0</v>
          </cell>
          <cell r="BJ137">
            <v>17886.53</v>
          </cell>
        </row>
        <row r="138">
          <cell r="B138" t="str">
            <v>Feb 2018</v>
          </cell>
          <cell r="C138" t="str">
            <v>AES3</v>
          </cell>
          <cell r="D138" t="str">
            <v>AES3S</v>
          </cell>
          <cell r="K138">
            <v>2651889</v>
          </cell>
          <cell r="AY138">
            <v>-4041.5999999999995</v>
          </cell>
          <cell r="AZ138">
            <v>2291.3200000000002</v>
          </cell>
          <cell r="BA138">
            <v>8833.5499999999993</v>
          </cell>
          <cell r="BB138">
            <v>-2.83</v>
          </cell>
          <cell r="BE138">
            <v>0</v>
          </cell>
          <cell r="BJ138">
            <v>218015.23</v>
          </cell>
        </row>
        <row r="139">
          <cell r="B139" t="str">
            <v>Feb 2018</v>
          </cell>
          <cell r="C139" t="str">
            <v>AES</v>
          </cell>
          <cell r="D139" t="str">
            <v>AESPSS</v>
          </cell>
          <cell r="K139">
            <v>70733</v>
          </cell>
          <cell r="AY139">
            <v>-104.86</v>
          </cell>
          <cell r="AZ139">
            <v>61.2</v>
          </cell>
          <cell r="BA139">
            <v>264.08</v>
          </cell>
          <cell r="BB139">
            <v>-0.14000000000000001</v>
          </cell>
          <cell r="BE139">
            <v>0</v>
          </cell>
          <cell r="BJ139">
            <v>5800.42</v>
          </cell>
        </row>
        <row r="140">
          <cell r="B140" t="str">
            <v>Feb 2018</v>
          </cell>
          <cell r="C140" t="str">
            <v>AES3</v>
          </cell>
          <cell r="D140" t="str">
            <v>AES3 TODS</v>
          </cell>
          <cell r="K140">
            <v>8990500</v>
          </cell>
          <cell r="AY140">
            <v>-13331.210000000001</v>
          </cell>
          <cell r="AZ140">
            <v>7787.34</v>
          </cell>
          <cell r="BA140">
            <v>29008.200000000004</v>
          </cell>
          <cell r="BB140">
            <v>-18.23</v>
          </cell>
          <cell r="BE140">
            <v>0</v>
          </cell>
          <cell r="BJ140">
            <v>737275.29</v>
          </cell>
        </row>
        <row r="141">
          <cell r="B141" t="str">
            <v>Feb 2018</v>
          </cell>
          <cell r="C141" t="str">
            <v>AES</v>
          </cell>
          <cell r="D141" t="str">
            <v>AES TODS</v>
          </cell>
          <cell r="K141">
            <v>0</v>
          </cell>
          <cell r="AY141">
            <v>0</v>
          </cell>
          <cell r="AZ141">
            <v>0</v>
          </cell>
          <cell r="BA141">
            <v>0</v>
          </cell>
          <cell r="BB141">
            <v>0</v>
          </cell>
          <cell r="BE141">
            <v>0</v>
          </cell>
          <cell r="BJ141">
            <v>0</v>
          </cell>
        </row>
        <row r="142">
          <cell r="B142" t="str">
            <v>Feb 2018</v>
          </cell>
          <cell r="C142" t="str">
            <v>LE</v>
          </cell>
          <cell r="D142" t="str">
            <v>LE</v>
          </cell>
          <cell r="K142">
            <v>29972</v>
          </cell>
          <cell r="AY142">
            <v>-39.349999999999994</v>
          </cell>
          <cell r="AZ142">
            <v>0</v>
          </cell>
          <cell r="BA142">
            <v>82.83</v>
          </cell>
          <cell r="BB142">
            <v>-0.18</v>
          </cell>
          <cell r="BE142">
            <v>0</v>
          </cell>
          <cell r="BJ142">
            <v>2138.0100000000002</v>
          </cell>
        </row>
        <row r="143">
          <cell r="B143" t="str">
            <v>Feb 2018</v>
          </cell>
          <cell r="C143" t="str">
            <v>LE</v>
          </cell>
          <cell r="D143" t="str">
            <v>LE</v>
          </cell>
          <cell r="K143">
            <v>37959</v>
          </cell>
          <cell r="AY143">
            <v>-43.269999999999996</v>
          </cell>
          <cell r="AZ143">
            <v>0</v>
          </cell>
          <cell r="BA143">
            <v>105.22</v>
          </cell>
          <cell r="BB143">
            <v>-0.38</v>
          </cell>
          <cell r="BE143">
            <v>0</v>
          </cell>
          <cell r="BJ143">
            <v>2674.2200000000003</v>
          </cell>
        </row>
        <row r="144">
          <cell r="B144" t="str">
            <v>Feb 2018</v>
          </cell>
          <cell r="C144" t="str">
            <v>LE</v>
          </cell>
          <cell r="D144" t="str">
            <v>LE</v>
          </cell>
          <cell r="K144">
            <v>0</v>
          </cell>
          <cell r="AY144">
            <v>0</v>
          </cell>
          <cell r="AZ144">
            <v>0</v>
          </cell>
          <cell r="BA144">
            <v>0</v>
          </cell>
          <cell r="BB144">
            <v>0</v>
          </cell>
          <cell r="BE144">
            <v>0</v>
          </cell>
          <cell r="BJ144">
            <v>0</v>
          </cell>
        </row>
        <row r="145">
          <cell r="B145" t="str">
            <v>Feb 2018</v>
          </cell>
          <cell r="C145" t="str">
            <v>TE</v>
          </cell>
          <cell r="D145" t="str">
            <v>TE</v>
          </cell>
          <cell r="K145">
            <v>222379</v>
          </cell>
          <cell r="AY145">
            <v>-280.39</v>
          </cell>
          <cell r="AZ145">
            <v>0</v>
          </cell>
          <cell r="BA145">
            <v>845.37</v>
          </cell>
          <cell r="BB145">
            <v>-1.06</v>
          </cell>
          <cell r="BE145">
            <v>0</v>
          </cell>
          <cell r="BJ145">
            <v>19566.45</v>
          </cell>
        </row>
        <row r="146">
          <cell r="B146" t="str">
            <v>Feb 2018</v>
          </cell>
          <cell r="C146" t="str">
            <v>TE</v>
          </cell>
          <cell r="D146" t="str">
            <v>TE</v>
          </cell>
          <cell r="K146">
            <v>0</v>
          </cell>
          <cell r="AY146">
            <v>0</v>
          </cell>
          <cell r="AZ146">
            <v>0</v>
          </cell>
          <cell r="BA146">
            <v>0</v>
          </cell>
          <cell r="BB146">
            <v>0</v>
          </cell>
          <cell r="BE146">
            <v>0</v>
          </cell>
          <cell r="BJ146">
            <v>0</v>
          </cell>
        </row>
        <row r="147">
          <cell r="B147" t="str">
            <v>Feb 2018</v>
          </cell>
          <cell r="C147" t="str">
            <v>TE</v>
          </cell>
          <cell r="D147" t="str">
            <v>TE</v>
          </cell>
          <cell r="K147">
            <v>14416</v>
          </cell>
          <cell r="AY147">
            <v>-21.759999999999998</v>
          </cell>
          <cell r="AZ147">
            <v>0</v>
          </cell>
          <cell r="BA147">
            <v>92.47999999999999</v>
          </cell>
          <cell r="BB147">
            <v>0</v>
          </cell>
          <cell r="BE147">
            <v>0</v>
          </cell>
          <cell r="BJ147">
            <v>1292</v>
          </cell>
        </row>
        <row r="148">
          <cell r="B148" t="str">
            <v>Feb 2018</v>
          </cell>
          <cell r="C148" t="str">
            <v>RTS</v>
          </cell>
          <cell r="D148" t="str">
            <v>RTS</v>
          </cell>
          <cell r="K148">
            <v>1911000</v>
          </cell>
          <cell r="M148">
            <v>6860.9</v>
          </cell>
          <cell r="N148">
            <v>4698.6000000000004</v>
          </cell>
          <cell r="O148">
            <v>4621.3999999999996</v>
          </cell>
          <cell r="AY148">
            <v>-3000.27</v>
          </cell>
          <cell r="AZ148">
            <v>1070.1600000000001</v>
          </cell>
          <cell r="BA148">
            <v>4620.38</v>
          </cell>
          <cell r="BB148">
            <v>0</v>
          </cell>
          <cell r="BE148">
            <v>0</v>
          </cell>
          <cell r="BJ148">
            <v>58438.38</v>
          </cell>
        </row>
        <row r="149">
          <cell r="B149" t="str">
            <v>Feb 2018</v>
          </cell>
          <cell r="C149" t="str">
            <v>PSP</v>
          </cell>
          <cell r="D149" t="str">
            <v>PSP</v>
          </cell>
          <cell r="K149">
            <v>2984060</v>
          </cell>
          <cell r="N149">
            <v>9777.7000000000007</v>
          </cell>
          <cell r="AY149">
            <v>-4682.3900000000003</v>
          </cell>
          <cell r="AZ149">
            <v>1671.09</v>
          </cell>
          <cell r="BA149">
            <v>13346.58</v>
          </cell>
          <cell r="BB149">
            <v>-0.06</v>
          </cell>
          <cell r="BE149">
            <v>0</v>
          </cell>
          <cell r="BJ149">
            <v>94624.52</v>
          </cell>
        </row>
        <row r="150">
          <cell r="B150" t="str">
            <v>Feb 2018</v>
          </cell>
          <cell r="C150" t="str">
            <v>PSS</v>
          </cell>
          <cell r="D150" t="str">
            <v>PSS</v>
          </cell>
          <cell r="K150">
            <v>109214851</v>
          </cell>
          <cell r="N150">
            <v>348133.09</v>
          </cell>
          <cell r="AY150">
            <v>-169402.80000000002</v>
          </cell>
          <cell r="AZ150">
            <v>61194.28</v>
          </cell>
          <cell r="BA150">
            <v>436302.28</v>
          </cell>
          <cell r="BB150">
            <v>-42.79</v>
          </cell>
          <cell r="BE150">
            <v>0</v>
          </cell>
          <cell r="BJ150">
            <v>3571325.69</v>
          </cell>
        </row>
        <row r="151">
          <cell r="B151" t="str">
            <v>Feb 2018</v>
          </cell>
          <cell r="C151" t="str">
            <v>PSP</v>
          </cell>
          <cell r="D151" t="str">
            <v>PSP PF</v>
          </cell>
          <cell r="K151">
            <v>4290802</v>
          </cell>
          <cell r="N151">
            <v>11541.550000000001</v>
          </cell>
          <cell r="AY151">
            <v>-6735.5</v>
          </cell>
          <cell r="AZ151">
            <v>2402.84</v>
          </cell>
          <cell r="BA151">
            <v>14416.75</v>
          </cell>
          <cell r="BB151">
            <v>-0.02</v>
          </cell>
          <cell r="BE151">
            <v>0</v>
          </cell>
          <cell r="BJ151">
            <v>136061.31</v>
          </cell>
        </row>
        <row r="152">
          <cell r="B152" t="str">
            <v>Feb 2018</v>
          </cell>
          <cell r="C152" t="str">
            <v>PSS</v>
          </cell>
          <cell r="D152" t="str">
            <v>PSS PF</v>
          </cell>
          <cell r="K152">
            <v>14303388</v>
          </cell>
          <cell r="N152">
            <v>40980.149999999994</v>
          </cell>
          <cell r="AY152">
            <v>-22061.190000000002</v>
          </cell>
          <cell r="AZ152">
            <v>8018.15</v>
          </cell>
          <cell r="BA152">
            <v>50830.28</v>
          </cell>
          <cell r="BB152">
            <v>-9.1999999999999993</v>
          </cell>
          <cell r="BE152">
            <v>0</v>
          </cell>
          <cell r="BJ152">
            <v>467720.85000000003</v>
          </cell>
        </row>
        <row r="153">
          <cell r="B153" t="str">
            <v>Feb 2018</v>
          </cell>
          <cell r="C153" t="str">
            <v>TODP</v>
          </cell>
          <cell r="D153" t="str">
            <v>TODP</v>
          </cell>
          <cell r="K153">
            <v>66893290</v>
          </cell>
          <cell r="M153">
            <v>231116.7</v>
          </cell>
          <cell r="N153">
            <v>142646.29999999999</v>
          </cell>
          <cell r="O153">
            <v>141371.5</v>
          </cell>
          <cell r="AY153">
            <v>-92311.75</v>
          </cell>
          <cell r="AZ153">
            <v>37496.379999999997</v>
          </cell>
          <cell r="BA153">
            <v>159792.95999999999</v>
          </cell>
          <cell r="BB153">
            <v>-295.58999999999997</v>
          </cell>
          <cell r="BE153">
            <v>0</v>
          </cell>
          <cell r="BJ153">
            <v>2097773.5299999998</v>
          </cell>
        </row>
        <row r="154">
          <cell r="B154" t="str">
            <v>Feb 2018</v>
          </cell>
          <cell r="C154" t="str">
            <v>TODS</v>
          </cell>
          <cell r="D154" t="str">
            <v>TODS</v>
          </cell>
          <cell r="K154">
            <v>66721198</v>
          </cell>
          <cell r="M154">
            <v>234115.60000000003</v>
          </cell>
          <cell r="N154">
            <v>158760.04999999999</v>
          </cell>
          <cell r="O154">
            <v>153224.35</v>
          </cell>
          <cell r="AY154">
            <v>-102508.57</v>
          </cell>
          <cell r="AZ154">
            <v>37393.240000000005</v>
          </cell>
          <cell r="BA154">
            <v>201305.33000000002</v>
          </cell>
          <cell r="BB154">
            <v>-52.18</v>
          </cell>
          <cell r="BE154">
            <v>0</v>
          </cell>
          <cell r="BJ154">
            <v>2154427.5499999998</v>
          </cell>
        </row>
        <row r="155">
          <cell r="B155" t="str">
            <v>Feb 2018</v>
          </cell>
          <cell r="C155" t="str">
            <v>SQF</v>
          </cell>
          <cell r="D155" t="str">
            <v>SQF</v>
          </cell>
          <cell r="K155">
            <v>0</v>
          </cell>
          <cell r="AY155">
            <v>0</v>
          </cell>
          <cell r="AZ155">
            <v>0</v>
          </cell>
          <cell r="BA155">
            <v>0</v>
          </cell>
          <cell r="BB155">
            <v>0</v>
          </cell>
          <cell r="BE155">
            <v>0</v>
          </cell>
          <cell r="BJ155">
            <v>0</v>
          </cell>
        </row>
        <row r="156">
          <cell r="B156" t="str">
            <v>Feb 2018</v>
          </cell>
          <cell r="C156" t="str">
            <v>SQF</v>
          </cell>
          <cell r="D156" t="str">
            <v>SQF</v>
          </cell>
          <cell r="K156">
            <v>0</v>
          </cell>
          <cell r="AY156">
            <v>0</v>
          </cell>
          <cell r="AZ156">
            <v>0</v>
          </cell>
          <cell r="BA156">
            <v>0</v>
          </cell>
          <cell r="BB156">
            <v>0</v>
          </cell>
          <cell r="BE156">
            <v>0</v>
          </cell>
          <cell r="BJ156">
            <v>0</v>
          </cell>
        </row>
        <row r="157">
          <cell r="B157" t="str">
            <v>Feb 2018</v>
          </cell>
          <cell r="C157" t="str">
            <v>LQF</v>
          </cell>
          <cell r="D157" t="str">
            <v>LQF</v>
          </cell>
          <cell r="K157">
            <v>0</v>
          </cell>
          <cell r="AY157">
            <v>0</v>
          </cell>
          <cell r="AZ157">
            <v>0</v>
          </cell>
          <cell r="BA157">
            <v>0</v>
          </cell>
          <cell r="BB157">
            <v>0</v>
          </cell>
          <cell r="BE157">
            <v>0</v>
          </cell>
          <cell r="BJ157">
            <v>0</v>
          </cell>
        </row>
        <row r="158">
          <cell r="B158" t="str">
            <v>Feb 2018</v>
          </cell>
          <cell r="C158" t="str">
            <v>GS</v>
          </cell>
          <cell r="D158" t="str">
            <v>GS</v>
          </cell>
          <cell r="K158">
            <v>38176</v>
          </cell>
          <cell r="AY158">
            <v>-54.89</v>
          </cell>
          <cell r="AZ158">
            <v>61.699999999999996</v>
          </cell>
          <cell r="BA158">
            <v>216.68</v>
          </cell>
          <cell r="BB158">
            <v>-0.11</v>
          </cell>
          <cell r="BE158">
            <v>0</v>
          </cell>
          <cell r="BJ158">
            <v>3965.2000000000003</v>
          </cell>
        </row>
        <row r="159">
          <cell r="B159" t="str">
            <v>Feb 2018</v>
          </cell>
          <cell r="C159" t="str">
            <v>GS3</v>
          </cell>
          <cell r="D159" t="str">
            <v>GS3</v>
          </cell>
          <cell r="K159">
            <v>78290</v>
          </cell>
          <cell r="AY159">
            <v>-122.92</v>
          </cell>
          <cell r="AZ159">
            <v>127.60000000000001</v>
          </cell>
          <cell r="BA159">
            <v>399.17</v>
          </cell>
          <cell r="BB159">
            <v>0</v>
          </cell>
          <cell r="BE159">
            <v>0</v>
          </cell>
          <cell r="BJ159">
            <v>8212.6200000000008</v>
          </cell>
        </row>
        <row r="160">
          <cell r="B160" t="str">
            <v>Feb 2018</v>
          </cell>
          <cell r="C160" t="str">
            <v>RTOD-E</v>
          </cell>
          <cell r="D160" t="str">
            <v>RTOD-E</v>
          </cell>
          <cell r="K160">
            <v>0</v>
          </cell>
          <cell r="AY160">
            <v>0</v>
          </cell>
          <cell r="AZ160">
            <v>0</v>
          </cell>
          <cell r="BA160">
            <v>0</v>
          </cell>
          <cell r="BB160">
            <v>0</v>
          </cell>
          <cell r="BE160">
            <v>0</v>
          </cell>
          <cell r="BJ160">
            <v>0</v>
          </cell>
        </row>
        <row r="161">
          <cell r="B161" t="str">
            <v>Feb 2018</v>
          </cell>
          <cell r="C161" t="str">
            <v>RTOD-D</v>
          </cell>
          <cell r="D161" t="str">
            <v>RTOD-D</v>
          </cell>
          <cell r="K161">
            <v>0</v>
          </cell>
          <cell r="M161">
            <v>0</v>
          </cell>
          <cell r="N161">
            <v>0</v>
          </cell>
          <cell r="O161">
            <v>0</v>
          </cell>
          <cell r="AY161">
            <v>0</v>
          </cell>
          <cell r="AZ161">
            <v>0</v>
          </cell>
          <cell r="BA161">
            <v>0</v>
          </cell>
          <cell r="BB161">
            <v>0</v>
          </cell>
          <cell r="BE161">
            <v>0</v>
          </cell>
          <cell r="BJ161">
            <v>0</v>
          </cell>
        </row>
        <row r="162">
          <cell r="B162" t="str">
            <v>Feb 2018</v>
          </cell>
          <cell r="C162" t="str">
            <v>LR</v>
          </cell>
          <cell r="D162" t="str">
            <v>LR</v>
          </cell>
          <cell r="K162">
            <v>0</v>
          </cell>
          <cell r="AY162">
            <v>0</v>
          </cell>
          <cell r="AZ162">
            <v>0</v>
          </cell>
          <cell r="BA162">
            <v>0</v>
          </cell>
          <cell r="BB162">
            <v>0</v>
          </cell>
          <cell r="BE162">
            <v>0</v>
          </cell>
          <cell r="BJ162">
            <v>0</v>
          </cell>
        </row>
        <row r="163">
          <cell r="B163" t="str">
            <v>Feb 2018</v>
          </cell>
          <cell r="C163" t="str">
            <v>CSR</v>
          </cell>
          <cell r="D163" t="str">
            <v>CSR</v>
          </cell>
          <cell r="K163">
            <v>0</v>
          </cell>
          <cell r="AY163">
            <v>0</v>
          </cell>
          <cell r="AZ163">
            <v>0</v>
          </cell>
          <cell r="BA163">
            <v>0</v>
          </cell>
          <cell r="BB163">
            <v>0</v>
          </cell>
          <cell r="BE163">
            <v>0</v>
          </cell>
          <cell r="BJ163">
            <v>0</v>
          </cell>
        </row>
        <row r="164">
          <cell r="B164" t="str">
            <v>Feb 2018</v>
          </cell>
          <cell r="C164" t="str">
            <v>CSR</v>
          </cell>
          <cell r="D164" t="str">
            <v>CSR</v>
          </cell>
          <cell r="K164">
            <v>0</v>
          </cell>
          <cell r="AY164">
            <v>0</v>
          </cell>
          <cell r="AZ164">
            <v>0</v>
          </cell>
          <cell r="BA164">
            <v>0</v>
          </cell>
          <cell r="BB164">
            <v>0</v>
          </cell>
          <cell r="BE164">
            <v>0</v>
          </cell>
          <cell r="BJ164">
            <v>0</v>
          </cell>
        </row>
        <row r="165">
          <cell r="B165" t="str">
            <v>Feb 2018</v>
          </cell>
          <cell r="C165" t="str">
            <v>CSR</v>
          </cell>
          <cell r="D165" t="str">
            <v>CSR</v>
          </cell>
          <cell r="K165">
            <v>0</v>
          </cell>
          <cell r="AY165">
            <v>0</v>
          </cell>
          <cell r="AZ165">
            <v>0</v>
          </cell>
          <cell r="BA165">
            <v>0</v>
          </cell>
          <cell r="BB165">
            <v>0</v>
          </cell>
          <cell r="BE165">
            <v>0</v>
          </cell>
          <cell r="BJ165">
            <v>0</v>
          </cell>
        </row>
        <row r="166">
          <cell r="B166" t="str">
            <v>Feb 2018</v>
          </cell>
          <cell r="C166" t="str">
            <v>CSR</v>
          </cell>
          <cell r="D166" t="str">
            <v>CSR</v>
          </cell>
          <cell r="K166">
            <v>0</v>
          </cell>
          <cell r="AY166">
            <v>0</v>
          </cell>
          <cell r="AZ166">
            <v>0</v>
          </cell>
          <cell r="BA166">
            <v>0</v>
          </cell>
          <cell r="BB166">
            <v>0</v>
          </cell>
          <cell r="BE166">
            <v>0</v>
          </cell>
          <cell r="BJ166">
            <v>0</v>
          </cell>
        </row>
        <row r="167">
          <cell r="B167" t="str">
            <v>Feb 2018</v>
          </cell>
          <cell r="C167" t="str">
            <v>GS</v>
          </cell>
          <cell r="D167" t="str">
            <v>GS DO</v>
          </cell>
          <cell r="K167">
            <v>0</v>
          </cell>
          <cell r="AY167">
            <v>0</v>
          </cell>
          <cell r="AZ167">
            <v>0</v>
          </cell>
          <cell r="BA167">
            <v>0</v>
          </cell>
          <cell r="BB167">
            <v>0</v>
          </cell>
          <cell r="BE167">
            <v>0</v>
          </cell>
          <cell r="BJ167">
            <v>0</v>
          </cell>
        </row>
        <row r="168">
          <cell r="B168" t="str">
            <v>Feb 2018</v>
          </cell>
          <cell r="C168" t="str">
            <v>GS</v>
          </cell>
          <cell r="D168" t="str">
            <v>GS DS</v>
          </cell>
          <cell r="K168">
            <v>264005</v>
          </cell>
          <cell r="AY168">
            <v>-413.87</v>
          </cell>
          <cell r="AZ168">
            <v>0</v>
          </cell>
          <cell r="BA168">
            <v>1437.06</v>
          </cell>
          <cell r="BB168">
            <v>0</v>
          </cell>
          <cell r="BE168">
            <v>0</v>
          </cell>
          <cell r="BJ168">
            <v>27689.060000000005</v>
          </cell>
        </row>
        <row r="169">
          <cell r="B169" t="str">
            <v>Feb 2018</v>
          </cell>
          <cell r="C169" t="str">
            <v>GS3</v>
          </cell>
          <cell r="D169" t="str">
            <v>GS3 DO</v>
          </cell>
          <cell r="K169">
            <v>0</v>
          </cell>
          <cell r="AY169">
            <v>0</v>
          </cell>
          <cell r="AZ169">
            <v>0</v>
          </cell>
          <cell r="BA169">
            <v>0</v>
          </cell>
          <cell r="BB169">
            <v>0</v>
          </cell>
          <cell r="BE169">
            <v>0</v>
          </cell>
          <cell r="BJ169">
            <v>0</v>
          </cell>
        </row>
        <row r="170">
          <cell r="B170" t="str">
            <v>Feb 2018</v>
          </cell>
          <cell r="C170" t="str">
            <v>GS3</v>
          </cell>
          <cell r="D170" t="str">
            <v>GS3 DS</v>
          </cell>
          <cell r="K170">
            <v>5766074</v>
          </cell>
          <cell r="AY170">
            <v>-8681.119999999999</v>
          </cell>
          <cell r="AZ170">
            <v>0</v>
          </cell>
          <cell r="BA170">
            <v>27526.09</v>
          </cell>
          <cell r="BB170">
            <v>-1.63</v>
          </cell>
          <cell r="BE170">
            <v>0</v>
          </cell>
          <cell r="BJ170">
            <v>603800.92000000004</v>
          </cell>
        </row>
        <row r="171">
          <cell r="B171" t="str">
            <v>Feb 2018</v>
          </cell>
          <cell r="C171" t="str">
            <v>RTS</v>
          </cell>
          <cell r="D171" t="str">
            <v>RTS DO</v>
          </cell>
          <cell r="K171">
            <v>0</v>
          </cell>
          <cell r="M171">
            <v>0</v>
          </cell>
          <cell r="N171">
            <v>0</v>
          </cell>
          <cell r="O171">
            <v>0</v>
          </cell>
          <cell r="AY171">
            <v>0</v>
          </cell>
          <cell r="AZ171">
            <v>0</v>
          </cell>
          <cell r="BA171">
            <v>0</v>
          </cell>
          <cell r="BB171">
            <v>0</v>
          </cell>
          <cell r="BE171">
            <v>0</v>
          </cell>
          <cell r="BJ171">
            <v>0</v>
          </cell>
        </row>
        <row r="172">
          <cell r="B172" t="str">
            <v>Feb 2018</v>
          </cell>
          <cell r="C172" t="str">
            <v>RTS</v>
          </cell>
          <cell r="D172" t="str">
            <v>RTS DS</v>
          </cell>
          <cell r="K172">
            <v>113968674</v>
          </cell>
          <cell r="M172">
            <v>247092.69999999998</v>
          </cell>
          <cell r="N172">
            <v>225051.80000000002</v>
          </cell>
          <cell r="O172">
            <v>222915.9</v>
          </cell>
          <cell r="AY172">
            <v>-150592.1</v>
          </cell>
          <cell r="AZ172">
            <v>0</v>
          </cell>
          <cell r="BA172">
            <v>211118.85</v>
          </cell>
          <cell r="BB172">
            <v>-659.04</v>
          </cell>
          <cell r="BE172">
            <v>0</v>
          </cell>
          <cell r="BJ172">
            <v>3485162.05</v>
          </cell>
        </row>
        <row r="173">
          <cell r="B173" t="str">
            <v>Feb 2018</v>
          </cell>
          <cell r="C173" t="str">
            <v>PSP</v>
          </cell>
          <cell r="D173" t="str">
            <v>PSP DO</v>
          </cell>
          <cell r="K173">
            <v>0</v>
          </cell>
          <cell r="N173">
            <v>0</v>
          </cell>
          <cell r="AY173">
            <v>0</v>
          </cell>
          <cell r="AZ173">
            <v>0</v>
          </cell>
          <cell r="BA173">
            <v>0</v>
          </cell>
          <cell r="BB173">
            <v>0</v>
          </cell>
          <cell r="BE173">
            <v>0</v>
          </cell>
          <cell r="BJ173">
            <v>0</v>
          </cell>
        </row>
        <row r="174">
          <cell r="B174" t="str">
            <v>Feb 2018</v>
          </cell>
          <cell r="C174" t="str">
            <v>PSP</v>
          </cell>
          <cell r="D174" t="str">
            <v>PSP DS</v>
          </cell>
          <cell r="K174">
            <v>439180</v>
          </cell>
          <cell r="N174">
            <v>2246.5</v>
          </cell>
          <cell r="AY174">
            <v>-687.73</v>
          </cell>
          <cell r="AZ174">
            <v>0</v>
          </cell>
          <cell r="BA174">
            <v>2932.42</v>
          </cell>
          <cell r="BB174">
            <v>-0.04</v>
          </cell>
          <cell r="BE174">
            <v>0</v>
          </cell>
          <cell r="BJ174">
            <v>13926.4</v>
          </cell>
        </row>
        <row r="175">
          <cell r="B175" t="str">
            <v>Feb 2018</v>
          </cell>
          <cell r="C175" t="str">
            <v>PSS</v>
          </cell>
          <cell r="D175" t="str">
            <v>PSS DO</v>
          </cell>
          <cell r="K175">
            <v>0</v>
          </cell>
          <cell r="N175">
            <v>0</v>
          </cell>
          <cell r="AY175">
            <v>0</v>
          </cell>
          <cell r="AZ175">
            <v>0</v>
          </cell>
          <cell r="BA175">
            <v>0</v>
          </cell>
          <cell r="BB175">
            <v>0</v>
          </cell>
          <cell r="BE175">
            <v>0</v>
          </cell>
          <cell r="BJ175">
            <v>0</v>
          </cell>
        </row>
        <row r="176">
          <cell r="B176" t="str">
            <v>Feb 2018</v>
          </cell>
          <cell r="C176" t="str">
            <v>PSS</v>
          </cell>
          <cell r="D176" t="str">
            <v>PSS DS</v>
          </cell>
          <cell r="K176">
            <v>6394924</v>
          </cell>
          <cell r="N176">
            <v>23000</v>
          </cell>
          <cell r="AY176">
            <v>-10007.450000000001</v>
          </cell>
          <cell r="AZ176">
            <v>0</v>
          </cell>
          <cell r="BA176">
            <v>28078.95</v>
          </cell>
          <cell r="BB176">
            <v>-0.76</v>
          </cell>
          <cell r="BE176">
            <v>0</v>
          </cell>
          <cell r="BJ176">
            <v>209114.04</v>
          </cell>
        </row>
        <row r="177">
          <cell r="B177" t="str">
            <v>Feb 2018</v>
          </cell>
          <cell r="C177" t="str">
            <v>PSP</v>
          </cell>
          <cell r="D177" t="str">
            <v>PSP PF DO</v>
          </cell>
          <cell r="K177">
            <v>0</v>
          </cell>
          <cell r="N177">
            <v>0</v>
          </cell>
          <cell r="AY177">
            <v>0</v>
          </cell>
          <cell r="AZ177">
            <v>0</v>
          </cell>
          <cell r="BA177">
            <v>0</v>
          </cell>
          <cell r="BB177">
            <v>0</v>
          </cell>
          <cell r="BE177">
            <v>0</v>
          </cell>
          <cell r="BJ177">
            <v>0</v>
          </cell>
        </row>
        <row r="178">
          <cell r="B178" t="str">
            <v>Feb 2018</v>
          </cell>
          <cell r="C178" t="str">
            <v>PSP</v>
          </cell>
          <cell r="D178" t="str">
            <v>PSP PF DS</v>
          </cell>
          <cell r="K178">
            <v>2831120</v>
          </cell>
          <cell r="N178">
            <v>6504.15</v>
          </cell>
          <cell r="AY178">
            <v>-3835.97</v>
          </cell>
          <cell r="AZ178">
            <v>0</v>
          </cell>
          <cell r="BA178">
            <v>8458.06</v>
          </cell>
          <cell r="BB178">
            <v>-14.16</v>
          </cell>
          <cell r="BE178">
            <v>0</v>
          </cell>
          <cell r="BJ178">
            <v>89774.790000000008</v>
          </cell>
        </row>
        <row r="179">
          <cell r="B179" t="str">
            <v>Feb 2018</v>
          </cell>
          <cell r="C179" t="str">
            <v>PSS</v>
          </cell>
          <cell r="D179" t="str">
            <v>PSS PF DO</v>
          </cell>
          <cell r="K179">
            <v>0</v>
          </cell>
          <cell r="N179">
            <v>0</v>
          </cell>
          <cell r="AY179">
            <v>0</v>
          </cell>
          <cell r="AZ179">
            <v>0</v>
          </cell>
          <cell r="BA179">
            <v>0</v>
          </cell>
          <cell r="BB179">
            <v>0</v>
          </cell>
          <cell r="BE179">
            <v>0</v>
          </cell>
          <cell r="BJ179">
            <v>0</v>
          </cell>
        </row>
        <row r="180">
          <cell r="B180" t="str">
            <v>Feb 2018</v>
          </cell>
          <cell r="C180" t="str">
            <v>PSS</v>
          </cell>
          <cell r="D180" t="str">
            <v>PSS PF DS</v>
          </cell>
          <cell r="K180">
            <v>5178266</v>
          </cell>
          <cell r="N180">
            <v>15763.75</v>
          </cell>
          <cell r="AY180">
            <v>-8129.9</v>
          </cell>
          <cell r="AZ180">
            <v>0</v>
          </cell>
          <cell r="BA180">
            <v>20286.47</v>
          </cell>
          <cell r="BB180">
            <v>0</v>
          </cell>
          <cell r="BE180">
            <v>0</v>
          </cell>
          <cell r="BJ180">
            <v>169329.3</v>
          </cell>
        </row>
        <row r="181">
          <cell r="B181" t="str">
            <v>Feb 2018</v>
          </cell>
          <cell r="C181" t="str">
            <v>TODP</v>
          </cell>
          <cell r="D181" t="str">
            <v>TODP DO</v>
          </cell>
          <cell r="K181">
            <v>0</v>
          </cell>
          <cell r="M181">
            <v>0</v>
          </cell>
          <cell r="N181">
            <v>0</v>
          </cell>
          <cell r="O181">
            <v>0</v>
          </cell>
          <cell r="AY181">
            <v>0</v>
          </cell>
          <cell r="AZ181">
            <v>0</v>
          </cell>
          <cell r="BA181">
            <v>0</v>
          </cell>
          <cell r="BB181">
            <v>0</v>
          </cell>
          <cell r="BE181">
            <v>0</v>
          </cell>
          <cell r="BJ181">
            <v>0</v>
          </cell>
        </row>
        <row r="182">
          <cell r="B182" t="str">
            <v>Feb 2018</v>
          </cell>
          <cell r="C182" t="str">
            <v>TODP</v>
          </cell>
          <cell r="D182" t="str">
            <v>TODP DS</v>
          </cell>
          <cell r="K182">
            <v>198535150</v>
          </cell>
          <cell r="M182">
            <v>557541.1</v>
          </cell>
          <cell r="N182">
            <v>462576</v>
          </cell>
          <cell r="O182">
            <v>458450.30000000005</v>
          </cell>
          <cell r="AY182">
            <v>-309487.24</v>
          </cell>
          <cell r="AZ182">
            <v>0</v>
          </cell>
          <cell r="BA182">
            <v>472965.18000000005</v>
          </cell>
          <cell r="BB182">
            <v>-52.07</v>
          </cell>
          <cell r="BE182">
            <v>0</v>
          </cell>
          <cell r="BJ182">
            <v>6226062.2999999998</v>
          </cell>
        </row>
        <row r="183">
          <cell r="B183" t="str">
            <v>Feb 2018</v>
          </cell>
          <cell r="C183" t="str">
            <v>TODS</v>
          </cell>
          <cell r="D183" t="str">
            <v>TODS DO</v>
          </cell>
          <cell r="K183">
            <v>0</v>
          </cell>
          <cell r="M183">
            <v>0</v>
          </cell>
          <cell r="N183">
            <v>0</v>
          </cell>
          <cell r="O183">
            <v>0</v>
          </cell>
          <cell r="AY183">
            <v>0</v>
          </cell>
          <cell r="AZ183">
            <v>0</v>
          </cell>
          <cell r="BA183">
            <v>0</v>
          </cell>
          <cell r="BB183">
            <v>0</v>
          </cell>
          <cell r="BE183">
            <v>0</v>
          </cell>
          <cell r="BJ183">
            <v>0</v>
          </cell>
        </row>
        <row r="184">
          <cell r="B184" t="str">
            <v>Feb 2018</v>
          </cell>
          <cell r="C184" t="str">
            <v>TODS</v>
          </cell>
          <cell r="D184" t="str">
            <v>TODS DS</v>
          </cell>
          <cell r="K184">
            <v>57493650</v>
          </cell>
          <cell r="M184">
            <v>186773.2</v>
          </cell>
          <cell r="N184">
            <v>140279.29999999999</v>
          </cell>
          <cell r="O184">
            <v>138224</v>
          </cell>
          <cell r="AY184">
            <v>-90065.859999999986</v>
          </cell>
          <cell r="AZ184">
            <v>0</v>
          </cell>
          <cell r="BA184">
            <v>174852.9</v>
          </cell>
          <cell r="BB184">
            <v>-4.63</v>
          </cell>
          <cell r="BE184">
            <v>0</v>
          </cell>
          <cell r="BJ184">
            <v>1856473.1400000001</v>
          </cell>
        </row>
        <row r="185">
          <cell r="B185" t="str">
            <v>Feb 2018</v>
          </cell>
          <cell r="C185" t="str">
            <v>GS3</v>
          </cell>
          <cell r="D185" t="str">
            <v>GS3 DO</v>
          </cell>
          <cell r="K185">
            <v>0</v>
          </cell>
          <cell r="AY185">
            <v>0</v>
          </cell>
          <cell r="AZ185">
            <v>0</v>
          </cell>
          <cell r="BA185">
            <v>0</v>
          </cell>
          <cell r="BB185">
            <v>0</v>
          </cell>
          <cell r="BE185">
            <v>0</v>
          </cell>
          <cell r="BJ185">
            <v>0</v>
          </cell>
        </row>
        <row r="186">
          <cell r="B186" t="str">
            <v>Feb 2018</v>
          </cell>
          <cell r="C186" t="str">
            <v>GS3</v>
          </cell>
          <cell r="D186" t="str">
            <v>GS3 DS</v>
          </cell>
          <cell r="K186">
            <v>4240</v>
          </cell>
          <cell r="AY186">
            <v>-6.65</v>
          </cell>
          <cell r="AZ186">
            <v>0</v>
          </cell>
          <cell r="BA186">
            <v>24.79</v>
          </cell>
          <cell r="BB186">
            <v>0</v>
          </cell>
          <cell r="BE186">
            <v>0</v>
          </cell>
          <cell r="BJ186">
            <v>444.77</v>
          </cell>
        </row>
        <row r="187">
          <cell r="B187" t="str">
            <v>Feb 2018</v>
          </cell>
          <cell r="C187" t="str">
            <v>FLST</v>
          </cell>
          <cell r="D187" t="str">
            <v>FLST</v>
          </cell>
          <cell r="K187">
            <v>54864000</v>
          </cell>
          <cell r="M187">
            <v>201015.6</v>
          </cell>
          <cell r="N187">
            <v>201015.6</v>
          </cell>
          <cell r="O187">
            <v>136859.79999999999</v>
          </cell>
          <cell r="AY187">
            <v>-62544.959999999999</v>
          </cell>
          <cell r="AZ187">
            <v>0</v>
          </cell>
          <cell r="BA187">
            <v>85598.54</v>
          </cell>
          <cell r="BB187">
            <v>-548.64</v>
          </cell>
          <cell r="BE187">
            <v>0</v>
          </cell>
          <cell r="BJ187">
            <v>1665671.04</v>
          </cell>
        </row>
        <row r="188">
          <cell r="B188" t="str">
            <v>Feb 2018</v>
          </cell>
          <cell r="C188" t="str">
            <v>FLSP</v>
          </cell>
          <cell r="D188" t="str">
            <v>FLSP</v>
          </cell>
          <cell r="K188">
            <v>0</v>
          </cell>
          <cell r="AY188">
            <v>0</v>
          </cell>
          <cell r="AZ188">
            <v>0</v>
          </cell>
          <cell r="BA188">
            <v>0</v>
          </cell>
          <cell r="BB188">
            <v>0</v>
          </cell>
          <cell r="BE188">
            <v>0</v>
          </cell>
          <cell r="BJ188">
            <v>0</v>
          </cell>
        </row>
        <row r="189">
          <cell r="B189" t="str">
            <v>Feb 2018</v>
          </cell>
          <cell r="C189" t="str">
            <v>EVC</v>
          </cell>
          <cell r="D189" t="str">
            <v>EVC</v>
          </cell>
          <cell r="K189">
            <v>217</v>
          </cell>
          <cell r="AY189">
            <v>-1.08</v>
          </cell>
          <cell r="AZ189">
            <v>0</v>
          </cell>
          <cell r="BA189">
            <v>0.53</v>
          </cell>
          <cell r="BB189">
            <v>0</v>
          </cell>
          <cell r="BE189">
            <v>0</v>
          </cell>
          <cell r="BJ189">
            <v>154.10999999999999</v>
          </cell>
        </row>
        <row r="190">
          <cell r="B190" t="str">
            <v>Feb 2018</v>
          </cell>
          <cell r="C190" t="str">
            <v>RS</v>
          </cell>
          <cell r="D190" t="str">
            <v>RS</v>
          </cell>
          <cell r="K190">
            <v>0</v>
          </cell>
          <cell r="AY190">
            <v>0</v>
          </cell>
          <cell r="AZ190">
            <v>0</v>
          </cell>
          <cell r="BA190">
            <v>0</v>
          </cell>
          <cell r="BB190">
            <v>0</v>
          </cell>
          <cell r="BE190">
            <v>0</v>
          </cell>
          <cell r="BJ190">
            <v>0</v>
          </cell>
        </row>
        <row r="191">
          <cell r="B191" t="str">
            <v>Feb 2018</v>
          </cell>
          <cell r="C191" t="str">
            <v>RS</v>
          </cell>
          <cell r="D191" t="str">
            <v>RS</v>
          </cell>
          <cell r="K191">
            <v>252498359</v>
          </cell>
          <cell r="AY191">
            <v>-396580.42</v>
          </cell>
          <cell r="AZ191">
            <v>580590.69000000006</v>
          </cell>
          <cell r="BA191">
            <v>998210.02</v>
          </cell>
          <cell r="BB191">
            <v>7.04</v>
          </cell>
          <cell r="BE191">
            <v>0</v>
          </cell>
          <cell r="BJ191">
            <v>22844799.390000001</v>
          </cell>
        </row>
        <row r="192">
          <cell r="B192" t="str">
            <v>Feb 2018</v>
          </cell>
          <cell r="C192" t="str">
            <v>RS</v>
          </cell>
          <cell r="D192" t="str">
            <v>RS</v>
          </cell>
          <cell r="K192">
            <v>338564773</v>
          </cell>
          <cell r="AY192">
            <v>-531542.04</v>
          </cell>
          <cell r="AZ192">
            <v>778717.03</v>
          </cell>
          <cell r="BA192">
            <v>1280932.5999999999</v>
          </cell>
          <cell r="BB192">
            <v>-1.1800000000000002</v>
          </cell>
          <cell r="BE192">
            <v>0</v>
          </cell>
          <cell r="BJ192">
            <v>30629827.640000004</v>
          </cell>
        </row>
        <row r="193">
          <cell r="B193" t="str">
            <v>Feb 2018</v>
          </cell>
          <cell r="C193" t="str">
            <v>RS</v>
          </cell>
          <cell r="D193" t="str">
            <v>RS3</v>
          </cell>
          <cell r="K193">
            <v>339452</v>
          </cell>
          <cell r="AY193">
            <v>-533.33000000000004</v>
          </cell>
          <cell r="AZ193">
            <v>779.58</v>
          </cell>
          <cell r="BA193">
            <v>1293.72</v>
          </cell>
          <cell r="BB193">
            <v>7.0000000000000007E-2</v>
          </cell>
          <cell r="BE193">
            <v>0</v>
          </cell>
          <cell r="BJ193">
            <v>30718.34</v>
          </cell>
        </row>
        <row r="194">
          <cell r="B194" t="str">
            <v>Feb 2018</v>
          </cell>
          <cell r="C194" t="str">
            <v>RTOD-E</v>
          </cell>
          <cell r="D194" t="str">
            <v>RTOD-E</v>
          </cell>
          <cell r="K194">
            <v>44337</v>
          </cell>
          <cell r="M194">
            <v>397.3</v>
          </cell>
          <cell r="N194">
            <v>0</v>
          </cell>
          <cell r="O194">
            <v>274.10000000000002</v>
          </cell>
          <cell r="AY194">
            <v>-69.599999999999994</v>
          </cell>
          <cell r="AZ194">
            <v>101.96</v>
          </cell>
          <cell r="BA194">
            <v>162.22</v>
          </cell>
          <cell r="BB194">
            <v>0</v>
          </cell>
          <cell r="BE194">
            <v>0</v>
          </cell>
          <cell r="BJ194">
            <v>3701.9300000000003</v>
          </cell>
        </row>
        <row r="195">
          <cell r="B195" t="str">
            <v>Feb 2018</v>
          </cell>
          <cell r="C195" t="str">
            <v>RTOD-D</v>
          </cell>
          <cell r="D195" t="str">
            <v>RTOD-D</v>
          </cell>
          <cell r="K195">
            <v>0</v>
          </cell>
          <cell r="M195">
            <v>0</v>
          </cell>
          <cell r="N195">
            <v>0</v>
          </cell>
          <cell r="O195">
            <v>0</v>
          </cell>
          <cell r="AY195">
            <v>0</v>
          </cell>
          <cell r="AZ195">
            <v>0</v>
          </cell>
          <cell r="BA195">
            <v>0</v>
          </cell>
          <cell r="BB195">
            <v>0</v>
          </cell>
          <cell r="BE195">
            <v>0</v>
          </cell>
          <cell r="BJ195">
            <v>0</v>
          </cell>
        </row>
        <row r="196">
          <cell r="B196" t="str">
            <v>Feb 2018</v>
          </cell>
          <cell r="C196" t="str">
            <v>RS</v>
          </cell>
          <cell r="D196" t="str">
            <v>RS</v>
          </cell>
          <cell r="K196">
            <v>137516</v>
          </cell>
          <cell r="AY196">
            <v>-211.01</v>
          </cell>
          <cell r="AZ196">
            <v>317.89</v>
          </cell>
          <cell r="BA196">
            <v>510.04999999999995</v>
          </cell>
          <cell r="BB196">
            <v>-0.12</v>
          </cell>
          <cell r="BE196">
            <v>0</v>
          </cell>
          <cell r="BJ196">
            <v>12412.380000000001</v>
          </cell>
        </row>
        <row r="197">
          <cell r="B197" t="str">
            <v>Feb 2018</v>
          </cell>
          <cell r="C197" t="str">
            <v>RS</v>
          </cell>
          <cell r="D197" t="str">
            <v>RS NM</v>
          </cell>
          <cell r="K197">
            <v>211424</v>
          </cell>
          <cell r="AY197">
            <v>-331.87</v>
          </cell>
          <cell r="AZ197">
            <v>486.26</v>
          </cell>
          <cell r="BA197">
            <v>815.31</v>
          </cell>
          <cell r="BB197">
            <v>0</v>
          </cell>
          <cell r="BE197">
            <v>0</v>
          </cell>
          <cell r="BJ197">
            <v>19127.53</v>
          </cell>
        </row>
        <row r="198">
          <cell r="B198" t="str">
            <v>Feb 2018</v>
          </cell>
          <cell r="C198" t="str">
            <v>RTOD-E</v>
          </cell>
          <cell r="D198" t="str">
            <v>RTOD-E NM</v>
          </cell>
          <cell r="K198">
            <v>531</v>
          </cell>
          <cell r="AY198">
            <v>-0.83</v>
          </cell>
          <cell r="AZ198">
            <v>1.22</v>
          </cell>
          <cell r="BA198">
            <v>1.83</v>
          </cell>
          <cell r="BB198">
            <v>0</v>
          </cell>
          <cell r="BE198">
            <v>0</v>
          </cell>
          <cell r="BJ198">
            <v>38.24</v>
          </cell>
        </row>
        <row r="199">
          <cell r="B199" t="str">
            <v>Feb 2018</v>
          </cell>
          <cell r="C199" t="str">
            <v>RTOD-D</v>
          </cell>
          <cell r="D199" t="str">
            <v>RTOD-D NM</v>
          </cell>
          <cell r="K199">
            <v>0</v>
          </cell>
          <cell r="M199">
            <v>0</v>
          </cell>
          <cell r="N199">
            <v>0</v>
          </cell>
          <cell r="O199">
            <v>0</v>
          </cell>
          <cell r="AY199">
            <v>0</v>
          </cell>
          <cell r="AZ199">
            <v>0</v>
          </cell>
          <cell r="BA199">
            <v>0</v>
          </cell>
          <cell r="BB199">
            <v>0</v>
          </cell>
          <cell r="BE199">
            <v>0</v>
          </cell>
          <cell r="BJ199">
            <v>0</v>
          </cell>
        </row>
        <row r="200">
          <cell r="B200" t="str">
            <v>Feb 2018</v>
          </cell>
          <cell r="C200" t="str">
            <v>RTS</v>
          </cell>
          <cell r="D200" t="str">
            <v>RTS</v>
          </cell>
          <cell r="K200">
            <v>0</v>
          </cell>
          <cell r="M200">
            <v>0</v>
          </cell>
          <cell r="N200">
            <v>0</v>
          </cell>
          <cell r="O200">
            <v>0</v>
          </cell>
          <cell r="AY200">
            <v>0</v>
          </cell>
          <cell r="AZ200">
            <v>0</v>
          </cell>
          <cell r="BA200">
            <v>0</v>
          </cell>
          <cell r="BB200">
            <v>0</v>
          </cell>
          <cell r="BE200">
            <v>0</v>
          </cell>
          <cell r="BJ200">
            <v>0</v>
          </cell>
        </row>
        <row r="201">
          <cell r="B201" t="str">
            <v>Feb 2018</v>
          </cell>
          <cell r="C201" t="str">
            <v>PSP</v>
          </cell>
          <cell r="D201" t="str">
            <v>PSP</v>
          </cell>
          <cell r="K201">
            <v>0</v>
          </cell>
          <cell r="N201">
            <v>0</v>
          </cell>
          <cell r="AY201">
            <v>0</v>
          </cell>
          <cell r="AZ201">
            <v>0</v>
          </cell>
          <cell r="BA201">
            <v>0</v>
          </cell>
          <cell r="BB201">
            <v>0</v>
          </cell>
          <cell r="BE201">
            <v>0</v>
          </cell>
          <cell r="BJ201">
            <v>0</v>
          </cell>
        </row>
        <row r="202">
          <cell r="B202" t="str">
            <v>Feb 2018</v>
          </cell>
          <cell r="C202" t="str">
            <v>PSS</v>
          </cell>
          <cell r="D202" t="str">
            <v>PSS</v>
          </cell>
          <cell r="K202">
            <v>0</v>
          </cell>
          <cell r="N202">
            <v>0</v>
          </cell>
          <cell r="AY202">
            <v>0</v>
          </cell>
          <cell r="AZ202">
            <v>0</v>
          </cell>
          <cell r="BA202">
            <v>0</v>
          </cell>
          <cell r="BB202">
            <v>0</v>
          </cell>
          <cell r="BE202">
            <v>0</v>
          </cell>
          <cell r="BJ202">
            <v>0</v>
          </cell>
        </row>
        <row r="203">
          <cell r="B203" t="str">
            <v>Feb 2018</v>
          </cell>
          <cell r="C203" t="str">
            <v>TODP</v>
          </cell>
          <cell r="D203" t="str">
            <v>TODP</v>
          </cell>
          <cell r="K203">
            <v>0</v>
          </cell>
          <cell r="M203">
            <v>0</v>
          </cell>
          <cell r="N203">
            <v>0</v>
          </cell>
          <cell r="O203">
            <v>0</v>
          </cell>
          <cell r="AY203">
            <v>0</v>
          </cell>
          <cell r="AZ203">
            <v>0</v>
          </cell>
          <cell r="BA203">
            <v>0</v>
          </cell>
          <cell r="BB203">
            <v>0</v>
          </cell>
          <cell r="BE203">
            <v>0</v>
          </cell>
          <cell r="BJ203">
            <v>0</v>
          </cell>
        </row>
        <row r="204">
          <cell r="B204" t="str">
            <v>Feb 2018</v>
          </cell>
          <cell r="C204" t="str">
            <v>PSP</v>
          </cell>
          <cell r="D204" t="str">
            <v>PSP PF</v>
          </cell>
          <cell r="K204">
            <v>0</v>
          </cell>
          <cell r="N204">
            <v>0</v>
          </cell>
          <cell r="AY204">
            <v>0</v>
          </cell>
          <cell r="AZ204">
            <v>0</v>
          </cell>
          <cell r="BA204">
            <v>0</v>
          </cell>
          <cell r="BB204">
            <v>0</v>
          </cell>
          <cell r="BE204">
            <v>0</v>
          </cell>
          <cell r="BJ204">
            <v>0</v>
          </cell>
        </row>
        <row r="205">
          <cell r="B205" t="str">
            <v>Feb 2018</v>
          </cell>
          <cell r="C205" t="str">
            <v>PSS</v>
          </cell>
          <cell r="D205" t="str">
            <v>PSS PF</v>
          </cell>
          <cell r="K205">
            <v>0</v>
          </cell>
          <cell r="N205">
            <v>0</v>
          </cell>
          <cell r="AY205">
            <v>0</v>
          </cell>
          <cell r="AZ205">
            <v>0</v>
          </cell>
          <cell r="BA205">
            <v>0</v>
          </cell>
          <cell r="BB205">
            <v>0</v>
          </cell>
          <cell r="BE205">
            <v>0</v>
          </cell>
          <cell r="BJ205">
            <v>0</v>
          </cell>
        </row>
        <row r="206">
          <cell r="B206" t="str">
            <v>Feb 2018</v>
          </cell>
          <cell r="C206" t="str">
            <v>TODP</v>
          </cell>
          <cell r="D206" t="str">
            <v>TODP</v>
          </cell>
          <cell r="K206">
            <v>0</v>
          </cell>
          <cell r="M206">
            <v>0</v>
          </cell>
          <cell r="N206">
            <v>0</v>
          </cell>
          <cell r="O206">
            <v>0</v>
          </cell>
          <cell r="AY206">
            <v>0</v>
          </cell>
          <cell r="AZ206">
            <v>0</v>
          </cell>
          <cell r="BA206">
            <v>0</v>
          </cell>
          <cell r="BB206">
            <v>0</v>
          </cell>
          <cell r="BE206">
            <v>0</v>
          </cell>
          <cell r="BJ206">
            <v>0</v>
          </cell>
        </row>
        <row r="207">
          <cell r="B207" t="str">
            <v>Feb 2018</v>
          </cell>
          <cell r="C207" t="str">
            <v>TODS</v>
          </cell>
          <cell r="D207" t="str">
            <v>TODS</v>
          </cell>
          <cell r="K207">
            <v>0</v>
          </cell>
          <cell r="M207">
            <v>0</v>
          </cell>
          <cell r="N207">
            <v>0</v>
          </cell>
          <cell r="O207">
            <v>0</v>
          </cell>
          <cell r="AY207">
            <v>0</v>
          </cell>
          <cell r="AZ207">
            <v>0</v>
          </cell>
          <cell r="BA207">
            <v>0</v>
          </cell>
          <cell r="BB207">
            <v>0</v>
          </cell>
          <cell r="BE207">
            <v>0</v>
          </cell>
          <cell r="BJ207">
            <v>0</v>
          </cell>
        </row>
        <row r="208">
          <cell r="B208" t="str">
            <v>Feb 2018</v>
          </cell>
          <cell r="C208" t="str">
            <v>TOD</v>
          </cell>
          <cell r="D208" t="str">
            <v>TOD</v>
          </cell>
          <cell r="K208">
            <v>0</v>
          </cell>
          <cell r="AY208">
            <v>0</v>
          </cell>
          <cell r="AZ208">
            <v>0</v>
          </cell>
          <cell r="BA208">
            <v>0</v>
          </cell>
          <cell r="BB208">
            <v>0</v>
          </cell>
          <cell r="BE208">
            <v>0</v>
          </cell>
          <cell r="BJ208">
            <v>0</v>
          </cell>
        </row>
        <row r="209">
          <cell r="B209" t="str">
            <v>Feb 2018</v>
          </cell>
          <cell r="C209" t="str">
            <v>MPT</v>
          </cell>
          <cell r="D209" t="str">
            <v>MPT</v>
          </cell>
          <cell r="K209">
            <v>0</v>
          </cell>
          <cell r="AY209">
            <v>0</v>
          </cell>
          <cell r="AZ209">
            <v>0</v>
          </cell>
          <cell r="BA209">
            <v>0</v>
          </cell>
          <cell r="BB209">
            <v>0</v>
          </cell>
          <cell r="BE209">
            <v>0</v>
          </cell>
          <cell r="BJ209">
            <v>0</v>
          </cell>
        </row>
        <row r="210">
          <cell r="B210" t="str">
            <v>Feb 2018</v>
          </cell>
          <cell r="C210" t="str">
            <v>MPP</v>
          </cell>
          <cell r="D210" t="str">
            <v>MPP</v>
          </cell>
          <cell r="K210">
            <v>0</v>
          </cell>
          <cell r="AY210">
            <v>0</v>
          </cell>
          <cell r="AZ210">
            <v>0</v>
          </cell>
          <cell r="BA210">
            <v>0</v>
          </cell>
          <cell r="BB210">
            <v>0</v>
          </cell>
          <cell r="BE210">
            <v>0</v>
          </cell>
          <cell r="BJ210">
            <v>0</v>
          </cell>
        </row>
        <row r="211">
          <cell r="B211" t="str">
            <v>Feb 2018</v>
          </cell>
          <cell r="C211" t="str">
            <v>LMP</v>
          </cell>
          <cell r="D211" t="str">
            <v>LMP-TOD</v>
          </cell>
          <cell r="K211">
            <v>0</v>
          </cell>
          <cell r="AY211">
            <v>0</v>
          </cell>
          <cell r="AZ211">
            <v>0</v>
          </cell>
          <cell r="BA211">
            <v>0</v>
          </cell>
          <cell r="BB211">
            <v>0</v>
          </cell>
          <cell r="BE211">
            <v>0</v>
          </cell>
          <cell r="BJ211">
            <v>0</v>
          </cell>
        </row>
        <row r="212">
          <cell r="B212" t="str">
            <v>Feb 2018</v>
          </cell>
          <cell r="C212" t="str">
            <v>LMP</v>
          </cell>
          <cell r="D212" t="str">
            <v>LMP-TOD</v>
          </cell>
          <cell r="K212">
            <v>0</v>
          </cell>
          <cell r="AY212">
            <v>0</v>
          </cell>
          <cell r="AZ212">
            <v>0</v>
          </cell>
          <cell r="BA212">
            <v>0</v>
          </cell>
          <cell r="BB212">
            <v>0</v>
          </cell>
          <cell r="BE212">
            <v>0</v>
          </cell>
          <cell r="BJ212">
            <v>0</v>
          </cell>
        </row>
        <row r="213">
          <cell r="B213" t="str">
            <v>Feb 2018</v>
          </cell>
          <cell r="C213" t="str">
            <v>MPP</v>
          </cell>
          <cell r="D213" t="str">
            <v>MPP PF</v>
          </cell>
          <cell r="K213">
            <v>0</v>
          </cell>
          <cell r="AY213">
            <v>0</v>
          </cell>
          <cell r="AZ213">
            <v>0</v>
          </cell>
          <cell r="BA213">
            <v>0</v>
          </cell>
          <cell r="BB213">
            <v>0</v>
          </cell>
          <cell r="BE213">
            <v>0</v>
          </cell>
          <cell r="BJ213">
            <v>0</v>
          </cell>
        </row>
        <row r="214">
          <cell r="B214" t="str">
            <v>Feb 2018</v>
          </cell>
          <cell r="C214" t="str">
            <v>MPT</v>
          </cell>
          <cell r="D214" t="str">
            <v>MPT PF</v>
          </cell>
          <cell r="K214">
            <v>0</v>
          </cell>
          <cell r="AY214">
            <v>0</v>
          </cell>
          <cell r="AZ214">
            <v>0</v>
          </cell>
          <cell r="BA214">
            <v>0</v>
          </cell>
          <cell r="BB214">
            <v>0</v>
          </cell>
          <cell r="BE214">
            <v>0</v>
          </cell>
          <cell r="BJ214">
            <v>0</v>
          </cell>
        </row>
        <row r="215">
          <cell r="B215" t="str">
            <v>Feb 2018</v>
          </cell>
          <cell r="C215" t="str">
            <v>LEV</v>
          </cell>
          <cell r="D215" t="str">
            <v>LEV</v>
          </cell>
          <cell r="K215">
            <v>0</v>
          </cell>
          <cell r="AY215">
            <v>0</v>
          </cell>
          <cell r="AZ215">
            <v>0</v>
          </cell>
          <cell r="BA215">
            <v>0</v>
          </cell>
          <cell r="BB215">
            <v>0</v>
          </cell>
          <cell r="BE215">
            <v>0</v>
          </cell>
          <cell r="BJ215">
            <v>0</v>
          </cell>
        </row>
        <row r="216">
          <cell r="B216" t="str">
            <v>Feb 2018</v>
          </cell>
          <cell r="C216" t="str">
            <v>GS</v>
          </cell>
          <cell r="D216" t="str">
            <v>GS</v>
          </cell>
          <cell r="K216">
            <v>1756</v>
          </cell>
          <cell r="AY216">
            <v>-5.24</v>
          </cell>
          <cell r="AZ216">
            <v>2.16</v>
          </cell>
          <cell r="BA216">
            <v>8.4499999999999993</v>
          </cell>
          <cell r="BB216">
            <v>0.02</v>
          </cell>
          <cell r="BE216">
            <v>0</v>
          </cell>
          <cell r="BJ216">
            <v>183.64000000000001</v>
          </cell>
        </row>
        <row r="217">
          <cell r="B217" t="str">
            <v>Feb 2018</v>
          </cell>
          <cell r="C217" t="str">
            <v>GS</v>
          </cell>
          <cell r="D217" t="str">
            <v>GSP</v>
          </cell>
          <cell r="K217">
            <v>0</v>
          </cell>
          <cell r="AY217">
            <v>0</v>
          </cell>
          <cell r="AZ217">
            <v>0</v>
          </cell>
          <cell r="BA217">
            <v>0</v>
          </cell>
          <cell r="BB217">
            <v>0</v>
          </cell>
          <cell r="BE217">
            <v>0</v>
          </cell>
          <cell r="BJ217">
            <v>0</v>
          </cell>
        </row>
        <row r="218">
          <cell r="B218" t="str">
            <v>Feb 2018</v>
          </cell>
          <cell r="C218" t="str">
            <v>GS3</v>
          </cell>
          <cell r="D218" t="str">
            <v>GS3</v>
          </cell>
          <cell r="K218">
            <v>0</v>
          </cell>
          <cell r="AY218">
            <v>0</v>
          </cell>
          <cell r="AZ218">
            <v>0</v>
          </cell>
          <cell r="BA218">
            <v>0</v>
          </cell>
          <cell r="BB218">
            <v>0</v>
          </cell>
          <cell r="BE218">
            <v>0</v>
          </cell>
          <cell r="BJ218">
            <v>0</v>
          </cell>
        </row>
        <row r="219">
          <cell r="B219" t="str">
            <v>Feb 2018</v>
          </cell>
          <cell r="C219" t="str">
            <v>GS3</v>
          </cell>
          <cell r="D219" t="str">
            <v>GS3 NM</v>
          </cell>
          <cell r="K219">
            <v>0</v>
          </cell>
          <cell r="AY219">
            <v>0</v>
          </cell>
          <cell r="AZ219">
            <v>0</v>
          </cell>
          <cell r="BA219">
            <v>0</v>
          </cell>
          <cell r="BB219">
            <v>0</v>
          </cell>
          <cell r="BE219">
            <v>0</v>
          </cell>
          <cell r="BJ219">
            <v>0</v>
          </cell>
        </row>
        <row r="220">
          <cell r="B220" t="str">
            <v>Feb 2018</v>
          </cell>
          <cell r="C220" t="str">
            <v>LEV</v>
          </cell>
          <cell r="D220" t="str">
            <v>LEV</v>
          </cell>
          <cell r="K220">
            <v>0</v>
          </cell>
          <cell r="AY220">
            <v>0</v>
          </cell>
          <cell r="AZ220">
            <v>0</v>
          </cell>
          <cell r="BA220">
            <v>0</v>
          </cell>
          <cell r="BB220">
            <v>0</v>
          </cell>
          <cell r="BE220">
            <v>0</v>
          </cell>
          <cell r="BJ220">
            <v>0</v>
          </cell>
        </row>
        <row r="221">
          <cell r="B221" t="str">
            <v>Feb 2018</v>
          </cell>
          <cell r="C221" t="str">
            <v>CSR</v>
          </cell>
          <cell r="D221" t="str">
            <v>CSR10 AT</v>
          </cell>
          <cell r="K221">
            <v>0</v>
          </cell>
          <cell r="AY221">
            <v>0</v>
          </cell>
          <cell r="AZ221">
            <v>0</v>
          </cell>
          <cell r="BA221">
            <v>0</v>
          </cell>
          <cell r="BB221">
            <v>0</v>
          </cell>
          <cell r="BE221">
            <v>0</v>
          </cell>
          <cell r="BJ221">
            <v>0</v>
          </cell>
        </row>
        <row r="222">
          <cell r="B222" t="str">
            <v>Feb 2018</v>
          </cell>
          <cell r="C222" t="str">
            <v>CSR</v>
          </cell>
          <cell r="D222" t="str">
            <v>CSR10 AP</v>
          </cell>
          <cell r="K222">
            <v>0</v>
          </cell>
          <cell r="AY222">
            <v>0</v>
          </cell>
          <cell r="AZ222">
            <v>0</v>
          </cell>
          <cell r="BA222">
            <v>0</v>
          </cell>
          <cell r="BB222">
            <v>0</v>
          </cell>
          <cell r="BE222">
            <v>0</v>
          </cell>
          <cell r="BJ222">
            <v>0</v>
          </cell>
        </row>
        <row r="223">
          <cell r="B223" t="str">
            <v>Feb 2018</v>
          </cell>
          <cell r="C223" t="str">
            <v>CSR</v>
          </cell>
          <cell r="D223" t="str">
            <v>CSR10 BT</v>
          </cell>
          <cell r="K223">
            <v>0</v>
          </cell>
          <cell r="AY223">
            <v>0</v>
          </cell>
          <cell r="AZ223">
            <v>0</v>
          </cell>
          <cell r="BA223">
            <v>0</v>
          </cell>
          <cell r="BB223">
            <v>0</v>
          </cell>
          <cell r="BE223">
            <v>0</v>
          </cell>
          <cell r="BJ223">
            <v>0</v>
          </cell>
        </row>
        <row r="224">
          <cell r="B224" t="str">
            <v>Feb 2018</v>
          </cell>
          <cell r="C224" t="str">
            <v>CSR</v>
          </cell>
          <cell r="D224" t="str">
            <v>CSR10 BP</v>
          </cell>
          <cell r="K224">
            <v>0</v>
          </cell>
          <cell r="AY224">
            <v>0</v>
          </cell>
          <cell r="AZ224">
            <v>0</v>
          </cell>
          <cell r="BA224">
            <v>0</v>
          </cell>
          <cell r="BB224">
            <v>0</v>
          </cell>
          <cell r="BE224">
            <v>0</v>
          </cell>
          <cell r="BJ224">
            <v>0</v>
          </cell>
        </row>
        <row r="225">
          <cell r="B225" t="str">
            <v>Feb 2018</v>
          </cell>
          <cell r="C225" t="str">
            <v>CSR</v>
          </cell>
          <cell r="D225" t="str">
            <v>CSR30 AT</v>
          </cell>
          <cell r="K225">
            <v>0</v>
          </cell>
          <cell r="AY225">
            <v>0</v>
          </cell>
          <cell r="AZ225">
            <v>0</v>
          </cell>
          <cell r="BA225">
            <v>0</v>
          </cell>
          <cell r="BB225">
            <v>0</v>
          </cell>
          <cell r="BE225">
            <v>0</v>
          </cell>
          <cell r="BJ225">
            <v>0</v>
          </cell>
        </row>
        <row r="226">
          <cell r="B226" t="str">
            <v>Feb 2018</v>
          </cell>
          <cell r="C226" t="str">
            <v>CSR</v>
          </cell>
          <cell r="D226" t="str">
            <v>CSR30 AP</v>
          </cell>
          <cell r="K226">
            <v>0</v>
          </cell>
          <cell r="AY226">
            <v>0</v>
          </cell>
          <cell r="AZ226">
            <v>0</v>
          </cell>
          <cell r="BA226">
            <v>0</v>
          </cell>
          <cell r="BB226">
            <v>0</v>
          </cell>
          <cell r="BE226">
            <v>0</v>
          </cell>
          <cell r="BJ226">
            <v>0</v>
          </cell>
        </row>
        <row r="227">
          <cell r="B227" t="str">
            <v>Feb 2018</v>
          </cell>
          <cell r="C227" t="str">
            <v>CSR</v>
          </cell>
          <cell r="D227" t="str">
            <v>CSR30 BT</v>
          </cell>
          <cell r="K227">
            <v>0</v>
          </cell>
          <cell r="AY227">
            <v>0</v>
          </cell>
          <cell r="AZ227">
            <v>0</v>
          </cell>
          <cell r="BA227">
            <v>0</v>
          </cell>
          <cell r="BB227">
            <v>0</v>
          </cell>
          <cell r="BE227">
            <v>0</v>
          </cell>
          <cell r="BJ227">
            <v>0</v>
          </cell>
        </row>
        <row r="228">
          <cell r="B228" t="str">
            <v>Feb 2018</v>
          </cell>
          <cell r="C228" t="str">
            <v>CSR</v>
          </cell>
          <cell r="D228" t="str">
            <v>CSR30 BP</v>
          </cell>
          <cell r="K228">
            <v>0</v>
          </cell>
          <cell r="AY228">
            <v>0</v>
          </cell>
          <cell r="AZ228">
            <v>0</v>
          </cell>
          <cell r="BA228">
            <v>0</v>
          </cell>
          <cell r="BB228">
            <v>0</v>
          </cell>
          <cell r="BE228">
            <v>0</v>
          </cell>
          <cell r="BJ228">
            <v>0</v>
          </cell>
        </row>
        <row r="229">
          <cell r="B229" t="str">
            <v>Feb 2018</v>
          </cell>
          <cell r="C229" t="str">
            <v>LEV</v>
          </cell>
          <cell r="D229" t="str">
            <v>LEV</v>
          </cell>
          <cell r="K229">
            <v>0</v>
          </cell>
          <cell r="AY229">
            <v>0</v>
          </cell>
          <cell r="AZ229">
            <v>0</v>
          </cell>
          <cell r="BA229">
            <v>0</v>
          </cell>
          <cell r="BB229">
            <v>0</v>
          </cell>
          <cell r="BE229">
            <v>0</v>
          </cell>
          <cell r="BJ229">
            <v>0</v>
          </cell>
        </row>
        <row r="230">
          <cell r="B230" t="str">
            <v>Feb 2018</v>
          </cell>
          <cell r="C230" t="str">
            <v>LEV</v>
          </cell>
          <cell r="D230" t="str">
            <v>LEV</v>
          </cell>
          <cell r="K230">
            <v>0</v>
          </cell>
          <cell r="AY230">
            <v>0</v>
          </cell>
          <cell r="AZ230">
            <v>0</v>
          </cell>
          <cell r="BA230">
            <v>0</v>
          </cell>
          <cell r="BB230">
            <v>0</v>
          </cell>
          <cell r="BE230">
            <v>0</v>
          </cell>
          <cell r="BJ230">
            <v>0</v>
          </cell>
        </row>
        <row r="231">
          <cell r="B231" t="str">
            <v>Feb 2018</v>
          </cell>
          <cell r="C231" t="str">
            <v>OSLP</v>
          </cell>
          <cell r="D231" t="str">
            <v>OSLP</v>
          </cell>
          <cell r="K231">
            <v>0</v>
          </cell>
          <cell r="AY231">
            <v>0</v>
          </cell>
          <cell r="AZ231">
            <v>0</v>
          </cell>
          <cell r="BA231">
            <v>0</v>
          </cell>
          <cell r="BB231">
            <v>0</v>
          </cell>
          <cell r="BE231">
            <v>0</v>
          </cell>
          <cell r="BJ231">
            <v>0</v>
          </cell>
        </row>
        <row r="232">
          <cell r="B232" t="str">
            <v>Feb 2018</v>
          </cell>
          <cell r="C232" t="str">
            <v>OSLS</v>
          </cell>
          <cell r="D232" t="str">
            <v>OSLS</v>
          </cell>
          <cell r="K232">
            <v>18400</v>
          </cell>
          <cell r="M232">
            <v>53.5</v>
          </cell>
          <cell r="N232">
            <v>0</v>
          </cell>
          <cell r="O232">
            <v>49.900000000000006</v>
          </cell>
          <cell r="AY232">
            <v>-28.89</v>
          </cell>
          <cell r="AZ232">
            <v>10.3</v>
          </cell>
          <cell r="BA232">
            <v>170.04</v>
          </cell>
          <cell r="BB232">
            <v>0</v>
          </cell>
          <cell r="BE232">
            <v>0</v>
          </cell>
          <cell r="BJ232">
            <v>604.99</v>
          </cell>
        </row>
        <row r="233">
          <cell r="B233" t="str">
            <v>Feb 2018</v>
          </cell>
          <cell r="C233" t="str">
            <v>SPS</v>
          </cell>
          <cell r="D233" t="str">
            <v>SPS</v>
          </cell>
          <cell r="K233">
            <v>2831790</v>
          </cell>
          <cell r="N233">
            <v>9874.4499999999989</v>
          </cell>
          <cell r="AY233">
            <v>-4132.51</v>
          </cell>
          <cell r="AZ233">
            <v>1592.43</v>
          </cell>
          <cell r="BA233">
            <v>10913.49</v>
          </cell>
          <cell r="BB233">
            <v>-7.29</v>
          </cell>
          <cell r="BE233">
            <v>0</v>
          </cell>
          <cell r="BJ233">
            <v>93137.59</v>
          </cell>
        </row>
        <row r="234">
          <cell r="B234" t="str">
            <v>Feb 2018</v>
          </cell>
          <cell r="C234" t="str">
            <v>SPS</v>
          </cell>
          <cell r="D234" t="str">
            <v>SPS PF</v>
          </cell>
          <cell r="K234">
            <v>737020</v>
          </cell>
          <cell r="N234">
            <v>3077.5</v>
          </cell>
          <cell r="AY234">
            <v>-1092.3</v>
          </cell>
          <cell r="AZ234">
            <v>413.87</v>
          </cell>
          <cell r="BA234">
            <v>3325.77</v>
          </cell>
          <cell r="BB234">
            <v>-1.51</v>
          </cell>
          <cell r="BE234">
            <v>0</v>
          </cell>
          <cell r="BJ234">
            <v>24240.6</v>
          </cell>
        </row>
        <row r="235">
          <cell r="B235" t="str">
            <v>Feb 2018</v>
          </cell>
          <cell r="C235" t="str">
            <v>STOD</v>
          </cell>
          <cell r="D235" t="str">
            <v>STOD</v>
          </cell>
          <cell r="K235">
            <v>9452444</v>
          </cell>
          <cell r="M235">
            <v>37708.899999999994</v>
          </cell>
          <cell r="N235">
            <v>28314.149999999998</v>
          </cell>
          <cell r="O235">
            <v>28116.649999999998</v>
          </cell>
          <cell r="AY235">
            <v>-13602.42</v>
          </cell>
          <cell r="AZ235">
            <v>5323.06</v>
          </cell>
          <cell r="BA235">
            <v>32604.890000000003</v>
          </cell>
          <cell r="BB235">
            <v>-28.78</v>
          </cell>
          <cell r="BE235">
            <v>0</v>
          </cell>
          <cell r="BJ235">
            <v>306637.29000000004</v>
          </cell>
        </row>
        <row r="236">
          <cell r="B236" t="str">
            <v>Feb 2018</v>
          </cell>
          <cell r="C236" t="str">
            <v>CSR</v>
          </cell>
          <cell r="D236" t="str">
            <v>CSR</v>
          </cell>
          <cell r="K236">
            <v>0</v>
          </cell>
          <cell r="AY236">
            <v>0</v>
          </cell>
          <cell r="AZ236">
            <v>0</v>
          </cell>
          <cell r="BA236">
            <v>0</v>
          </cell>
          <cell r="BB236">
            <v>0</v>
          </cell>
          <cell r="BE236">
            <v>0</v>
          </cell>
          <cell r="BJ236">
            <v>0</v>
          </cell>
        </row>
        <row r="237">
          <cell r="B237" t="str">
            <v>Feb 2018</v>
          </cell>
          <cell r="C237" t="str">
            <v>CSR</v>
          </cell>
          <cell r="D237" t="str">
            <v>CSR</v>
          </cell>
          <cell r="K237">
            <v>0</v>
          </cell>
          <cell r="AY237">
            <v>0</v>
          </cell>
          <cell r="AZ237">
            <v>0</v>
          </cell>
          <cell r="BA237">
            <v>0</v>
          </cell>
          <cell r="BB237">
            <v>0</v>
          </cell>
          <cell r="BE237">
            <v>0</v>
          </cell>
          <cell r="BJ237">
            <v>0</v>
          </cell>
        </row>
        <row r="238">
          <cell r="B238" t="str">
            <v>Feb 2018</v>
          </cell>
          <cell r="C238" t="str">
            <v>TODP</v>
          </cell>
          <cell r="D238" t="str">
            <v>TODP</v>
          </cell>
          <cell r="K238">
            <v>36134040</v>
          </cell>
          <cell r="M238">
            <v>89350.3</v>
          </cell>
          <cell r="N238">
            <v>68575.5</v>
          </cell>
          <cell r="O238">
            <v>68575.5</v>
          </cell>
          <cell r="AY238">
            <v>-41192.81</v>
          </cell>
          <cell r="AZ238">
            <v>0</v>
          </cell>
          <cell r="BA238">
            <v>72118.350000000006</v>
          </cell>
          <cell r="BB238">
            <v>-361.34</v>
          </cell>
          <cell r="BE238">
            <v>0</v>
          </cell>
          <cell r="BJ238">
            <v>1133163.49</v>
          </cell>
        </row>
        <row r="239">
          <cell r="B239" t="str">
            <v>Feb 2018</v>
          </cell>
          <cell r="C239" t="str">
            <v>TODS</v>
          </cell>
          <cell r="D239" t="str">
            <v>TODS</v>
          </cell>
          <cell r="K239">
            <v>197120</v>
          </cell>
          <cell r="M239">
            <v>512.1</v>
          </cell>
          <cell r="N239">
            <v>512.1</v>
          </cell>
          <cell r="O239">
            <v>512.1</v>
          </cell>
          <cell r="AY239">
            <v>-309.48</v>
          </cell>
          <cell r="AZ239">
            <v>0</v>
          </cell>
          <cell r="BA239">
            <v>603.35</v>
          </cell>
          <cell r="BB239">
            <v>0</v>
          </cell>
          <cell r="BE239">
            <v>0</v>
          </cell>
          <cell r="BJ239">
            <v>6365</v>
          </cell>
        </row>
        <row r="240">
          <cell r="B240" t="str">
            <v>Mar 2018</v>
          </cell>
          <cell r="C240" t="str">
            <v>GS</v>
          </cell>
          <cell r="D240" t="str">
            <v>GS</v>
          </cell>
          <cell r="K240">
            <v>0</v>
          </cell>
          <cell r="AY240">
            <v>0</v>
          </cell>
          <cell r="AZ240">
            <v>0</v>
          </cell>
          <cell r="BA240">
            <v>0</v>
          </cell>
          <cell r="BB240">
            <v>0</v>
          </cell>
          <cell r="BE240">
            <v>0</v>
          </cell>
          <cell r="BJ240">
            <v>0</v>
          </cell>
        </row>
        <row r="241">
          <cell r="B241" t="str">
            <v>Mar 2018</v>
          </cell>
          <cell r="C241" t="str">
            <v>RTS</v>
          </cell>
          <cell r="D241" t="str">
            <v>AMP</v>
          </cell>
          <cell r="K241">
            <v>0</v>
          </cell>
          <cell r="M241">
            <v>993.3</v>
          </cell>
          <cell r="N241">
            <v>781.5</v>
          </cell>
          <cell r="O241">
            <v>756.5</v>
          </cell>
          <cell r="AY241">
            <v>0</v>
          </cell>
          <cell r="AZ241">
            <v>0</v>
          </cell>
          <cell r="BA241">
            <v>-64.86</v>
          </cell>
          <cell r="BB241">
            <v>0</v>
          </cell>
          <cell r="BE241">
            <v>0</v>
          </cell>
          <cell r="BJ241">
            <v>0</v>
          </cell>
        </row>
        <row r="242">
          <cell r="B242" t="str">
            <v>Mar 2018</v>
          </cell>
          <cell r="C242" t="str">
            <v>PSS</v>
          </cell>
          <cell r="D242" t="str">
            <v>PSS</v>
          </cell>
          <cell r="K242">
            <v>65920</v>
          </cell>
          <cell r="N242">
            <v>215.8</v>
          </cell>
          <cell r="AY242">
            <v>141.06</v>
          </cell>
          <cell r="AZ242">
            <v>36.92</v>
          </cell>
          <cell r="BA242">
            <v>-24.03</v>
          </cell>
          <cell r="BB242">
            <v>-37.57</v>
          </cell>
          <cell r="BE242">
            <v>0</v>
          </cell>
          <cell r="BJ242">
            <v>2155.59</v>
          </cell>
        </row>
        <row r="243">
          <cell r="B243" t="str">
            <v>Mar 2018</v>
          </cell>
          <cell r="C243" t="str">
            <v>PSS</v>
          </cell>
          <cell r="D243" t="str">
            <v>PSS PF</v>
          </cell>
          <cell r="K243">
            <v>0</v>
          </cell>
          <cell r="N243">
            <v>0</v>
          </cell>
          <cell r="AY243">
            <v>0</v>
          </cell>
          <cell r="AZ243">
            <v>0</v>
          </cell>
          <cell r="BA243">
            <v>0</v>
          </cell>
          <cell r="BB243">
            <v>0</v>
          </cell>
          <cell r="BE243">
            <v>0</v>
          </cell>
          <cell r="BJ243">
            <v>0</v>
          </cell>
        </row>
        <row r="244">
          <cell r="B244" t="str">
            <v>Mar 2018</v>
          </cell>
          <cell r="C244" t="str">
            <v>PSP</v>
          </cell>
          <cell r="D244" t="str">
            <v>PSP</v>
          </cell>
          <cell r="K244">
            <v>0</v>
          </cell>
          <cell r="N244">
            <v>0</v>
          </cell>
          <cell r="AY244">
            <v>0</v>
          </cell>
          <cell r="AZ244">
            <v>0</v>
          </cell>
          <cell r="BA244">
            <v>0</v>
          </cell>
          <cell r="BB244">
            <v>0</v>
          </cell>
          <cell r="BE244">
            <v>0</v>
          </cell>
          <cell r="BJ244">
            <v>0</v>
          </cell>
        </row>
        <row r="245">
          <cell r="B245" t="str">
            <v>Mar 2018</v>
          </cell>
          <cell r="C245" t="str">
            <v>TODP</v>
          </cell>
          <cell r="D245" t="str">
            <v>TODP NM</v>
          </cell>
          <cell r="K245">
            <v>114120</v>
          </cell>
          <cell r="M245">
            <v>389.1</v>
          </cell>
          <cell r="N245">
            <v>343.4</v>
          </cell>
          <cell r="O245">
            <v>343.4</v>
          </cell>
          <cell r="AY245">
            <v>244.22</v>
          </cell>
          <cell r="AZ245">
            <v>63.91</v>
          </cell>
          <cell r="BA245">
            <v>-32.14</v>
          </cell>
          <cell r="BB245">
            <v>-65.05</v>
          </cell>
          <cell r="BE245">
            <v>0</v>
          </cell>
          <cell r="BJ245">
            <v>3578.8</v>
          </cell>
        </row>
        <row r="246">
          <cell r="B246" t="str">
            <v>Mar 2018</v>
          </cell>
          <cell r="C246" t="str">
            <v>GS</v>
          </cell>
          <cell r="D246" t="str">
            <v>GS</v>
          </cell>
          <cell r="K246">
            <v>0</v>
          </cell>
          <cell r="AY246">
            <v>0</v>
          </cell>
          <cell r="AZ246">
            <v>0</v>
          </cell>
          <cell r="BA246">
            <v>0</v>
          </cell>
          <cell r="BB246">
            <v>0</v>
          </cell>
          <cell r="BE246">
            <v>0</v>
          </cell>
          <cell r="BJ246">
            <v>0</v>
          </cell>
        </row>
        <row r="247">
          <cell r="B247" t="str">
            <v>Mar 2018</v>
          </cell>
          <cell r="C247" t="str">
            <v>RTOD-E</v>
          </cell>
          <cell r="D247" t="str">
            <v>RTOD-E</v>
          </cell>
          <cell r="K247">
            <v>0</v>
          </cell>
          <cell r="AY247">
            <v>0</v>
          </cell>
          <cell r="AZ247">
            <v>0</v>
          </cell>
          <cell r="BA247">
            <v>0</v>
          </cell>
          <cell r="BB247">
            <v>0</v>
          </cell>
          <cell r="BE247">
            <v>0</v>
          </cell>
          <cell r="BJ247">
            <v>0</v>
          </cell>
        </row>
        <row r="248">
          <cell r="B248" t="str">
            <v>Mar 2018</v>
          </cell>
          <cell r="C248" t="str">
            <v>RTOD-D</v>
          </cell>
          <cell r="D248" t="str">
            <v>RTOD-D</v>
          </cell>
          <cell r="K248">
            <v>0</v>
          </cell>
          <cell r="M248">
            <v>0</v>
          </cell>
          <cell r="N248">
            <v>0</v>
          </cell>
          <cell r="O248">
            <v>0</v>
          </cell>
          <cell r="AY248">
            <v>0</v>
          </cell>
          <cell r="AZ248">
            <v>0</v>
          </cell>
          <cell r="BA248">
            <v>0</v>
          </cell>
          <cell r="BB248">
            <v>0</v>
          </cell>
          <cell r="BE248">
            <v>0</v>
          </cell>
          <cell r="BJ248">
            <v>0</v>
          </cell>
        </row>
        <row r="249">
          <cell r="B249" t="str">
            <v>Mar 2018</v>
          </cell>
          <cell r="C249" t="str">
            <v>GS</v>
          </cell>
          <cell r="D249" t="str">
            <v>GS</v>
          </cell>
          <cell r="K249">
            <v>57798840</v>
          </cell>
          <cell r="AY249">
            <v>116171.81000000001</v>
          </cell>
          <cell r="AZ249">
            <v>94206.529999999984</v>
          </cell>
          <cell r="BA249">
            <v>-20602.050000000003</v>
          </cell>
          <cell r="BB249">
            <v>-31800.600000000002</v>
          </cell>
          <cell r="BE249">
            <v>-19.45</v>
          </cell>
          <cell r="BJ249">
            <v>6062988.96</v>
          </cell>
        </row>
        <row r="250">
          <cell r="B250" t="str">
            <v>Mar 2018</v>
          </cell>
          <cell r="C250" t="str">
            <v>GS</v>
          </cell>
          <cell r="D250" t="str">
            <v>GS</v>
          </cell>
          <cell r="K250">
            <v>8292</v>
          </cell>
          <cell r="AY250">
            <v>15.99</v>
          </cell>
          <cell r="AZ250">
            <v>13.51</v>
          </cell>
          <cell r="BA250">
            <v>6.66</v>
          </cell>
          <cell r="BB250">
            <v>-4.46</v>
          </cell>
          <cell r="BE250">
            <v>0</v>
          </cell>
          <cell r="BJ250">
            <v>869.84000000000015</v>
          </cell>
        </row>
        <row r="251">
          <cell r="B251" t="str">
            <v>Mar 2018</v>
          </cell>
          <cell r="C251" t="str">
            <v>GS3</v>
          </cell>
          <cell r="D251" t="str">
            <v>GS3</v>
          </cell>
          <cell r="K251">
            <v>70645808</v>
          </cell>
          <cell r="AY251">
            <v>140840.99</v>
          </cell>
          <cell r="AZ251">
            <v>115176.61</v>
          </cell>
          <cell r="BA251">
            <v>-17774.78</v>
          </cell>
          <cell r="BB251">
            <v>-38661.53</v>
          </cell>
          <cell r="BE251">
            <v>-8.85</v>
          </cell>
          <cell r="BJ251">
            <v>7411328.25</v>
          </cell>
        </row>
        <row r="252">
          <cell r="B252" t="str">
            <v>Mar 2018</v>
          </cell>
          <cell r="C252" t="str">
            <v>AES</v>
          </cell>
          <cell r="D252" t="str">
            <v>AESS</v>
          </cell>
          <cell r="K252">
            <v>534458</v>
          </cell>
          <cell r="AY252">
            <v>733.36</v>
          </cell>
          <cell r="AZ252">
            <v>459.62</v>
          </cell>
          <cell r="BA252">
            <v>281.29000000000002</v>
          </cell>
          <cell r="BB252">
            <v>-241.6</v>
          </cell>
          <cell r="BE252">
            <v>0</v>
          </cell>
          <cell r="BJ252">
            <v>44060.65</v>
          </cell>
        </row>
        <row r="253">
          <cell r="B253" t="str">
            <v>Mar 2018</v>
          </cell>
          <cell r="C253" t="str">
            <v>AES</v>
          </cell>
          <cell r="D253" t="str">
            <v>AESP</v>
          </cell>
          <cell r="K253">
            <v>120</v>
          </cell>
          <cell r="AY253">
            <v>0.26</v>
          </cell>
          <cell r="AZ253">
            <v>0.1</v>
          </cell>
          <cell r="BA253">
            <v>2.06</v>
          </cell>
          <cell r="BB253">
            <v>-7.0000000000000007E-2</v>
          </cell>
          <cell r="BE253">
            <v>0</v>
          </cell>
          <cell r="BJ253">
            <v>9.89</v>
          </cell>
        </row>
        <row r="254">
          <cell r="B254" t="str">
            <v>Mar 2018</v>
          </cell>
          <cell r="C254" t="str">
            <v>AES3</v>
          </cell>
          <cell r="D254" t="str">
            <v>AES3S</v>
          </cell>
          <cell r="K254">
            <v>432784</v>
          </cell>
          <cell r="AY254">
            <v>908.2</v>
          </cell>
          <cell r="AZ254">
            <v>372.09000000000003</v>
          </cell>
          <cell r="BA254">
            <v>-118.17</v>
          </cell>
          <cell r="BB254">
            <v>-244.01999999999998</v>
          </cell>
          <cell r="BE254">
            <v>0</v>
          </cell>
          <cell r="BJ254">
            <v>35682.630000000005</v>
          </cell>
        </row>
        <row r="255">
          <cell r="B255" t="str">
            <v>Mar 2018</v>
          </cell>
          <cell r="C255" t="str">
            <v>AES3</v>
          </cell>
          <cell r="D255" t="str">
            <v>AES3P</v>
          </cell>
          <cell r="K255">
            <v>236860</v>
          </cell>
          <cell r="AY255">
            <v>129.57</v>
          </cell>
          <cell r="AZ255">
            <v>203.7</v>
          </cell>
          <cell r="BA255">
            <v>285.47000000000003</v>
          </cell>
          <cell r="BB255">
            <v>-77.040000000000006</v>
          </cell>
          <cell r="BE255">
            <v>0</v>
          </cell>
          <cell r="BJ255">
            <v>19526.740000000002</v>
          </cell>
        </row>
        <row r="256">
          <cell r="B256" t="str">
            <v>Mar 2018</v>
          </cell>
          <cell r="C256" t="str">
            <v>AES3</v>
          </cell>
          <cell r="D256" t="str">
            <v>AES3S</v>
          </cell>
          <cell r="K256">
            <v>2442441</v>
          </cell>
          <cell r="AY256">
            <v>3467.34</v>
          </cell>
          <cell r="AZ256">
            <v>2100.5300000000002</v>
          </cell>
          <cell r="BA256">
            <v>953.96999999999991</v>
          </cell>
          <cell r="BB256">
            <v>-1121.8600000000001</v>
          </cell>
          <cell r="BE256">
            <v>0</v>
          </cell>
          <cell r="BJ256">
            <v>201354.84999999998</v>
          </cell>
        </row>
        <row r="257">
          <cell r="B257" t="str">
            <v>Mar 2018</v>
          </cell>
          <cell r="C257" t="str">
            <v>AES</v>
          </cell>
          <cell r="D257" t="str">
            <v>AESPSS</v>
          </cell>
          <cell r="K257">
            <v>43061</v>
          </cell>
          <cell r="AY257">
            <v>58.27</v>
          </cell>
          <cell r="AZ257">
            <v>37.04</v>
          </cell>
          <cell r="BA257">
            <v>32.57</v>
          </cell>
          <cell r="BB257">
            <v>-19.34</v>
          </cell>
          <cell r="BE257">
            <v>0</v>
          </cell>
          <cell r="BJ257">
            <v>3549.95</v>
          </cell>
        </row>
        <row r="258">
          <cell r="B258" t="str">
            <v>Mar 2018</v>
          </cell>
          <cell r="C258" t="str">
            <v>AES3</v>
          </cell>
          <cell r="D258" t="str">
            <v>AES3 TODS</v>
          </cell>
          <cell r="K258">
            <v>8135988</v>
          </cell>
          <cell r="AY258">
            <v>10235.120000000001</v>
          </cell>
          <cell r="AZ258">
            <v>6996.93</v>
          </cell>
          <cell r="BA258">
            <v>4351.6099999999997</v>
          </cell>
          <cell r="BB258">
            <v>-3535.0099999999998</v>
          </cell>
          <cell r="BE258">
            <v>0</v>
          </cell>
          <cell r="BJ258">
            <v>670730.81999999995</v>
          </cell>
        </row>
        <row r="259">
          <cell r="B259" t="str">
            <v>Mar 2018</v>
          </cell>
          <cell r="C259" t="str">
            <v>AES</v>
          </cell>
          <cell r="D259" t="str">
            <v>AES TODS</v>
          </cell>
          <cell r="K259">
            <v>0</v>
          </cell>
          <cell r="AY259">
            <v>0</v>
          </cell>
          <cell r="AZ259">
            <v>0</v>
          </cell>
          <cell r="BA259">
            <v>0</v>
          </cell>
          <cell r="BB259">
            <v>0</v>
          </cell>
          <cell r="BE259">
            <v>0</v>
          </cell>
          <cell r="BJ259">
            <v>0</v>
          </cell>
        </row>
        <row r="260">
          <cell r="B260" t="str">
            <v>Mar 2018</v>
          </cell>
          <cell r="C260" t="str">
            <v>LE</v>
          </cell>
          <cell r="D260" t="str">
            <v>LE</v>
          </cell>
          <cell r="K260">
            <v>26948</v>
          </cell>
          <cell r="AY260">
            <v>34.450000000000003</v>
          </cell>
          <cell r="AZ260">
            <v>0</v>
          </cell>
          <cell r="BA260">
            <v>11.84</v>
          </cell>
          <cell r="BB260">
            <v>-11.790000000000001</v>
          </cell>
          <cell r="BE260">
            <v>0</v>
          </cell>
          <cell r="BJ260">
            <v>1957.51</v>
          </cell>
        </row>
        <row r="261">
          <cell r="B261" t="str">
            <v>Mar 2018</v>
          </cell>
          <cell r="C261" t="str">
            <v>LE</v>
          </cell>
          <cell r="D261" t="str">
            <v>LE</v>
          </cell>
          <cell r="K261">
            <v>30747</v>
          </cell>
          <cell r="AY261">
            <v>-48.27</v>
          </cell>
          <cell r="AZ261">
            <v>0</v>
          </cell>
          <cell r="BA261">
            <v>84.57</v>
          </cell>
          <cell r="BB261">
            <v>0</v>
          </cell>
          <cell r="BE261">
            <v>0</v>
          </cell>
          <cell r="BJ261">
            <v>2233.46</v>
          </cell>
        </row>
        <row r="262">
          <cell r="B262" t="str">
            <v>Mar 2018</v>
          </cell>
          <cell r="C262" t="str">
            <v>LE</v>
          </cell>
          <cell r="D262" t="str">
            <v>LE</v>
          </cell>
          <cell r="K262">
            <v>0</v>
          </cell>
          <cell r="AY262">
            <v>0</v>
          </cell>
          <cell r="AZ262">
            <v>0</v>
          </cell>
          <cell r="BA262">
            <v>0</v>
          </cell>
          <cell r="BB262">
            <v>0</v>
          </cell>
          <cell r="BE262">
            <v>0</v>
          </cell>
          <cell r="BJ262">
            <v>0</v>
          </cell>
        </row>
        <row r="263">
          <cell r="B263" t="str">
            <v>Mar 2018</v>
          </cell>
          <cell r="C263" t="str">
            <v>TE</v>
          </cell>
          <cell r="D263" t="str">
            <v>TE</v>
          </cell>
          <cell r="K263">
            <v>38187</v>
          </cell>
          <cell r="AY263">
            <v>145.33000000000001</v>
          </cell>
          <cell r="AZ263">
            <v>0</v>
          </cell>
          <cell r="BA263">
            <v>-71.349999999999994</v>
          </cell>
          <cell r="BB263">
            <v>-36.28</v>
          </cell>
          <cell r="BE263">
            <v>0</v>
          </cell>
          <cell r="BJ263">
            <v>3604.2000000000003</v>
          </cell>
        </row>
        <row r="264">
          <cell r="B264" t="str">
            <v>Mar 2018</v>
          </cell>
          <cell r="C264" t="str">
            <v>TE</v>
          </cell>
          <cell r="D264" t="str">
            <v>TE</v>
          </cell>
          <cell r="K264">
            <v>0</v>
          </cell>
          <cell r="AY264">
            <v>0</v>
          </cell>
          <cell r="AZ264">
            <v>0</v>
          </cell>
          <cell r="BA264">
            <v>0</v>
          </cell>
          <cell r="BB264">
            <v>0</v>
          </cell>
          <cell r="BE264">
            <v>0</v>
          </cell>
          <cell r="BJ264">
            <v>0</v>
          </cell>
        </row>
        <row r="265">
          <cell r="B265" t="str">
            <v>Mar 2018</v>
          </cell>
          <cell r="C265" t="str">
            <v>TE</v>
          </cell>
          <cell r="D265" t="str">
            <v>TE</v>
          </cell>
          <cell r="K265">
            <v>14416</v>
          </cell>
          <cell r="AY265">
            <v>29.92</v>
          </cell>
          <cell r="AZ265">
            <v>0</v>
          </cell>
          <cell r="BA265">
            <v>-8.16</v>
          </cell>
          <cell r="BB265">
            <v>-8.16</v>
          </cell>
          <cell r="BE265">
            <v>0</v>
          </cell>
          <cell r="BJ265">
            <v>1292</v>
          </cell>
        </row>
        <row r="266">
          <cell r="B266" t="str">
            <v>Mar 2018</v>
          </cell>
          <cell r="C266" t="str">
            <v>RTS</v>
          </cell>
          <cell r="D266" t="str">
            <v>RTS</v>
          </cell>
          <cell r="K266">
            <v>1764000</v>
          </cell>
          <cell r="M266">
            <v>6860.9</v>
          </cell>
          <cell r="N266">
            <v>4709.3</v>
          </cell>
          <cell r="O266">
            <v>4709.3</v>
          </cell>
          <cell r="AY266">
            <v>3774.96</v>
          </cell>
          <cell r="AZ266">
            <v>987.84</v>
          </cell>
          <cell r="BA266">
            <v>-412.84</v>
          </cell>
          <cell r="BB266">
            <v>-1005.48</v>
          </cell>
          <cell r="BE266">
            <v>0</v>
          </cell>
          <cell r="BJ266">
            <v>53943.12</v>
          </cell>
        </row>
        <row r="267">
          <cell r="B267" t="str">
            <v>Mar 2018</v>
          </cell>
          <cell r="C267" t="str">
            <v>PSP</v>
          </cell>
          <cell r="D267" t="str">
            <v>PSP</v>
          </cell>
          <cell r="K267">
            <v>2861946</v>
          </cell>
          <cell r="N267">
            <v>10077.65</v>
          </cell>
          <cell r="AY267">
            <v>6096.84</v>
          </cell>
          <cell r="AZ267">
            <v>1602.62</v>
          </cell>
          <cell r="BA267">
            <v>-927.08999999999992</v>
          </cell>
          <cell r="BB267">
            <v>-1627.0800000000002</v>
          </cell>
          <cell r="BE267">
            <v>0</v>
          </cell>
          <cell r="BJ267">
            <v>90752.33</v>
          </cell>
        </row>
        <row r="268">
          <cell r="B268" t="str">
            <v>Mar 2018</v>
          </cell>
          <cell r="C268" t="str">
            <v>PSS</v>
          </cell>
          <cell r="D268" t="str">
            <v>PSS</v>
          </cell>
          <cell r="K268">
            <v>108250110</v>
          </cell>
          <cell r="N268">
            <v>355072.14</v>
          </cell>
          <cell r="AY268">
            <v>214397.37</v>
          </cell>
          <cell r="AZ268">
            <v>60619.91</v>
          </cell>
          <cell r="BA268">
            <v>-19638.27</v>
          </cell>
          <cell r="BB268">
            <v>-59054.76999999999</v>
          </cell>
          <cell r="BE268">
            <v>-12.4</v>
          </cell>
          <cell r="BJ268">
            <v>3539778.58</v>
          </cell>
        </row>
        <row r="269">
          <cell r="B269" t="str">
            <v>Mar 2018</v>
          </cell>
          <cell r="C269" t="str">
            <v>PSP</v>
          </cell>
          <cell r="D269" t="str">
            <v>PSP PF</v>
          </cell>
          <cell r="K269">
            <v>4514493</v>
          </cell>
          <cell r="N269">
            <v>12372.349999999999</v>
          </cell>
          <cell r="AY269">
            <v>9315.9399999999987</v>
          </cell>
          <cell r="AZ269">
            <v>2528.1</v>
          </cell>
          <cell r="BA269">
            <v>-966.7299999999999</v>
          </cell>
          <cell r="BB269">
            <v>-2520.23</v>
          </cell>
          <cell r="BE269">
            <v>0</v>
          </cell>
          <cell r="BJ269">
            <v>143154.56</v>
          </cell>
        </row>
        <row r="270">
          <cell r="B270" t="str">
            <v>Mar 2018</v>
          </cell>
          <cell r="C270" t="str">
            <v>PSS</v>
          </cell>
          <cell r="D270" t="str">
            <v>PSS PF</v>
          </cell>
          <cell r="K270">
            <v>14467510</v>
          </cell>
          <cell r="N270">
            <v>41950.879999999997</v>
          </cell>
          <cell r="AY270">
            <v>28292.61</v>
          </cell>
          <cell r="AZ270">
            <v>8101.8399999999992</v>
          </cell>
          <cell r="BA270">
            <v>-2011.59</v>
          </cell>
          <cell r="BB270">
            <v>-7836.59</v>
          </cell>
          <cell r="BE270">
            <v>0</v>
          </cell>
          <cell r="BJ270">
            <v>473087.55000000005</v>
          </cell>
        </row>
        <row r="271">
          <cell r="B271" t="str">
            <v>Mar 2018</v>
          </cell>
          <cell r="C271" t="str">
            <v>TODP</v>
          </cell>
          <cell r="D271" t="str">
            <v>TODP</v>
          </cell>
          <cell r="K271">
            <v>68830340</v>
          </cell>
          <cell r="M271">
            <v>213759.4</v>
          </cell>
          <cell r="N271">
            <v>155507.59999999998</v>
          </cell>
          <cell r="O271">
            <v>152975.20000000001</v>
          </cell>
          <cell r="AY271">
            <v>30259.78</v>
          </cell>
          <cell r="AZ271">
            <v>38542.89</v>
          </cell>
          <cell r="BA271">
            <v>62051.64</v>
          </cell>
          <cell r="BB271">
            <v>-21251.840000000004</v>
          </cell>
          <cell r="BE271">
            <v>-112.4</v>
          </cell>
          <cell r="BJ271">
            <v>2158519.4499999997</v>
          </cell>
        </row>
        <row r="272">
          <cell r="B272" t="str">
            <v>Mar 2018</v>
          </cell>
          <cell r="C272" t="str">
            <v>TODS</v>
          </cell>
          <cell r="D272" t="str">
            <v>TODS</v>
          </cell>
          <cell r="K272">
            <v>66395122</v>
          </cell>
          <cell r="M272">
            <v>242921.80000000002</v>
          </cell>
          <cell r="N272">
            <v>163496.75</v>
          </cell>
          <cell r="O272">
            <v>157114.70000000001</v>
          </cell>
          <cell r="AY272">
            <v>125697.18000000002</v>
          </cell>
          <cell r="AZ272">
            <v>37181.26</v>
          </cell>
          <cell r="BA272">
            <v>-1859.7799999999997</v>
          </cell>
          <cell r="BB272">
            <v>-35327.43</v>
          </cell>
          <cell r="BE272">
            <v>0</v>
          </cell>
          <cell r="BJ272">
            <v>2143898.5</v>
          </cell>
        </row>
        <row r="273">
          <cell r="B273" t="str">
            <v>Mar 2018</v>
          </cell>
          <cell r="C273" t="str">
            <v>SQF</v>
          </cell>
          <cell r="D273" t="str">
            <v>SQF</v>
          </cell>
          <cell r="K273">
            <v>0</v>
          </cell>
          <cell r="AY273">
            <v>0</v>
          </cell>
          <cell r="AZ273">
            <v>0</v>
          </cell>
          <cell r="BA273">
            <v>0</v>
          </cell>
          <cell r="BB273">
            <v>0</v>
          </cell>
          <cell r="BE273">
            <v>0</v>
          </cell>
          <cell r="BJ273">
            <v>0</v>
          </cell>
        </row>
        <row r="274">
          <cell r="B274" t="str">
            <v>Mar 2018</v>
          </cell>
          <cell r="C274" t="str">
            <v>SQF</v>
          </cell>
          <cell r="D274" t="str">
            <v>SQF</v>
          </cell>
          <cell r="K274">
            <v>0</v>
          </cell>
          <cell r="AY274">
            <v>0</v>
          </cell>
          <cell r="AZ274">
            <v>0</v>
          </cell>
          <cell r="BA274">
            <v>0</v>
          </cell>
          <cell r="BB274">
            <v>0</v>
          </cell>
          <cell r="BE274">
            <v>0</v>
          </cell>
          <cell r="BJ274">
            <v>0</v>
          </cell>
        </row>
        <row r="275">
          <cell r="B275" t="str">
            <v>Mar 2018</v>
          </cell>
          <cell r="C275" t="str">
            <v>LQF</v>
          </cell>
          <cell r="D275" t="str">
            <v>LQF</v>
          </cell>
          <cell r="K275">
            <v>0</v>
          </cell>
          <cell r="AY275">
            <v>0</v>
          </cell>
          <cell r="AZ275">
            <v>0</v>
          </cell>
          <cell r="BA275">
            <v>0</v>
          </cell>
          <cell r="BB275">
            <v>0</v>
          </cell>
          <cell r="BE275">
            <v>0</v>
          </cell>
          <cell r="BJ275">
            <v>0</v>
          </cell>
        </row>
        <row r="276">
          <cell r="B276" t="str">
            <v>Mar 2018</v>
          </cell>
          <cell r="C276" t="str">
            <v>GS</v>
          </cell>
          <cell r="D276" t="str">
            <v>GS</v>
          </cell>
          <cell r="K276">
            <v>23466</v>
          </cell>
          <cell r="AY276">
            <v>26.91</v>
          </cell>
          <cell r="AZ276">
            <v>38.26</v>
          </cell>
          <cell r="BA276">
            <v>19.850000000000001</v>
          </cell>
          <cell r="BB276">
            <v>-9.7800000000000011</v>
          </cell>
          <cell r="BE276">
            <v>0</v>
          </cell>
          <cell r="BJ276">
            <v>2461.5700000000002</v>
          </cell>
        </row>
        <row r="277">
          <cell r="B277" t="str">
            <v>Mar 2018</v>
          </cell>
          <cell r="C277" t="str">
            <v>GS3</v>
          </cell>
          <cell r="D277" t="str">
            <v>GS3</v>
          </cell>
          <cell r="K277">
            <v>65108</v>
          </cell>
          <cell r="AY277">
            <v>139.34</v>
          </cell>
          <cell r="AZ277">
            <v>106.12</v>
          </cell>
          <cell r="BA277">
            <v>-30.310000000000002</v>
          </cell>
          <cell r="BB277">
            <v>-37.120000000000005</v>
          </cell>
          <cell r="BE277">
            <v>0</v>
          </cell>
          <cell r="BJ277">
            <v>6829.84</v>
          </cell>
        </row>
        <row r="278">
          <cell r="B278" t="str">
            <v>Mar 2018</v>
          </cell>
          <cell r="C278" t="str">
            <v>RTOD-E</v>
          </cell>
          <cell r="D278" t="str">
            <v>RTOD-E</v>
          </cell>
          <cell r="K278">
            <v>0</v>
          </cell>
          <cell r="AY278">
            <v>0</v>
          </cell>
          <cell r="AZ278">
            <v>0</v>
          </cell>
          <cell r="BA278">
            <v>0</v>
          </cell>
          <cell r="BB278">
            <v>0</v>
          </cell>
          <cell r="BE278">
            <v>0</v>
          </cell>
          <cell r="BJ278">
            <v>0</v>
          </cell>
        </row>
        <row r="279">
          <cell r="B279" t="str">
            <v>Mar 2018</v>
          </cell>
          <cell r="C279" t="str">
            <v>RTOD-D</v>
          </cell>
          <cell r="D279" t="str">
            <v>RTOD-D</v>
          </cell>
          <cell r="K279">
            <v>0</v>
          </cell>
          <cell r="M279">
            <v>0</v>
          </cell>
          <cell r="N279">
            <v>0</v>
          </cell>
          <cell r="O279">
            <v>0</v>
          </cell>
          <cell r="AY279">
            <v>0</v>
          </cell>
          <cell r="AZ279">
            <v>0</v>
          </cell>
          <cell r="BA279">
            <v>0</v>
          </cell>
          <cell r="BB279">
            <v>0</v>
          </cell>
          <cell r="BE279">
            <v>0</v>
          </cell>
          <cell r="BJ279">
            <v>0</v>
          </cell>
        </row>
        <row r="280">
          <cell r="B280" t="str">
            <v>Mar 2018</v>
          </cell>
          <cell r="C280" t="str">
            <v>LR</v>
          </cell>
          <cell r="D280" t="str">
            <v>LR</v>
          </cell>
          <cell r="K280">
            <v>0</v>
          </cell>
          <cell r="AY280">
            <v>0</v>
          </cell>
          <cell r="AZ280">
            <v>0</v>
          </cell>
          <cell r="BA280">
            <v>0</v>
          </cell>
          <cell r="BB280">
            <v>0</v>
          </cell>
          <cell r="BE280">
            <v>0</v>
          </cell>
          <cell r="BJ280">
            <v>0</v>
          </cell>
        </row>
        <row r="281">
          <cell r="B281" t="str">
            <v>Mar 2018</v>
          </cell>
          <cell r="C281" t="str">
            <v>CSR</v>
          </cell>
          <cell r="D281" t="str">
            <v>CSR</v>
          </cell>
          <cell r="K281">
            <v>0</v>
          </cell>
          <cell r="AY281">
            <v>0</v>
          </cell>
          <cell r="AZ281">
            <v>0</v>
          </cell>
          <cell r="BA281">
            <v>0</v>
          </cell>
          <cell r="BB281">
            <v>0</v>
          </cell>
          <cell r="BE281">
            <v>0</v>
          </cell>
          <cell r="BJ281">
            <v>0</v>
          </cell>
        </row>
        <row r="282">
          <cell r="B282" t="str">
            <v>Mar 2018</v>
          </cell>
          <cell r="C282" t="str">
            <v>CSR</v>
          </cell>
          <cell r="D282" t="str">
            <v>CSR</v>
          </cell>
          <cell r="K282">
            <v>0</v>
          </cell>
          <cell r="AY282">
            <v>0</v>
          </cell>
          <cell r="AZ282">
            <v>0</v>
          </cell>
          <cell r="BA282">
            <v>0</v>
          </cell>
          <cell r="BB282">
            <v>0</v>
          </cell>
          <cell r="BE282">
            <v>0</v>
          </cell>
          <cell r="BJ282">
            <v>0</v>
          </cell>
        </row>
        <row r="283">
          <cell r="B283" t="str">
            <v>Mar 2018</v>
          </cell>
          <cell r="C283" t="str">
            <v>CSR</v>
          </cell>
          <cell r="D283" t="str">
            <v>CSR</v>
          </cell>
          <cell r="K283">
            <v>0</v>
          </cell>
          <cell r="AY283">
            <v>0</v>
          </cell>
          <cell r="AZ283">
            <v>0</v>
          </cell>
          <cell r="BA283">
            <v>0</v>
          </cell>
          <cell r="BB283">
            <v>0</v>
          </cell>
          <cell r="BE283">
            <v>0</v>
          </cell>
          <cell r="BJ283">
            <v>0</v>
          </cell>
        </row>
        <row r="284">
          <cell r="B284" t="str">
            <v>Mar 2018</v>
          </cell>
          <cell r="C284" t="str">
            <v>CSR</v>
          </cell>
          <cell r="D284" t="str">
            <v>CSR</v>
          </cell>
          <cell r="K284">
            <v>0</v>
          </cell>
          <cell r="AY284">
            <v>0</v>
          </cell>
          <cell r="AZ284">
            <v>0</v>
          </cell>
          <cell r="BA284">
            <v>0</v>
          </cell>
          <cell r="BB284">
            <v>0</v>
          </cell>
          <cell r="BE284">
            <v>0</v>
          </cell>
          <cell r="BJ284">
            <v>0</v>
          </cell>
        </row>
        <row r="285">
          <cell r="B285" t="str">
            <v>Mar 2018</v>
          </cell>
          <cell r="C285" t="str">
            <v>GS</v>
          </cell>
          <cell r="D285" t="str">
            <v>GS DO</v>
          </cell>
          <cell r="K285">
            <v>0</v>
          </cell>
          <cell r="AY285">
            <v>0</v>
          </cell>
          <cell r="AZ285">
            <v>0</v>
          </cell>
          <cell r="BA285">
            <v>0</v>
          </cell>
          <cell r="BB285">
            <v>0</v>
          </cell>
          <cell r="BE285">
            <v>0</v>
          </cell>
          <cell r="BJ285">
            <v>0</v>
          </cell>
        </row>
        <row r="286">
          <cell r="B286" t="str">
            <v>Mar 2018</v>
          </cell>
          <cell r="C286" t="str">
            <v>GS</v>
          </cell>
          <cell r="D286" t="str">
            <v>GS DS</v>
          </cell>
          <cell r="K286">
            <v>216127</v>
          </cell>
          <cell r="AY286">
            <v>526.16999999999996</v>
          </cell>
          <cell r="AZ286">
            <v>0</v>
          </cell>
          <cell r="BA286">
            <v>-194.67000000000002</v>
          </cell>
          <cell r="BB286">
            <v>-132.93</v>
          </cell>
          <cell r="BE286">
            <v>0</v>
          </cell>
          <cell r="BJ286">
            <v>22671.74</v>
          </cell>
        </row>
        <row r="287">
          <cell r="B287" t="str">
            <v>Mar 2018</v>
          </cell>
          <cell r="C287" t="str">
            <v>GS3</v>
          </cell>
          <cell r="D287" t="str">
            <v>GS3 DO</v>
          </cell>
          <cell r="K287">
            <v>0</v>
          </cell>
          <cell r="AY287">
            <v>0</v>
          </cell>
          <cell r="AZ287">
            <v>0</v>
          </cell>
          <cell r="BA287">
            <v>0</v>
          </cell>
          <cell r="BB287">
            <v>0</v>
          </cell>
          <cell r="BE287">
            <v>0</v>
          </cell>
          <cell r="BJ287">
            <v>0</v>
          </cell>
        </row>
        <row r="288">
          <cell r="B288" t="str">
            <v>Mar 2018</v>
          </cell>
          <cell r="C288" t="str">
            <v>GS3</v>
          </cell>
          <cell r="D288" t="str">
            <v>GS3 DS</v>
          </cell>
          <cell r="K288">
            <v>6309212</v>
          </cell>
          <cell r="AY288">
            <v>12243.9</v>
          </cell>
          <cell r="AZ288">
            <v>0</v>
          </cell>
          <cell r="BA288">
            <v>-948.89</v>
          </cell>
          <cell r="BB288">
            <v>-3401.01</v>
          </cell>
          <cell r="BE288">
            <v>-1.35</v>
          </cell>
          <cell r="BJ288">
            <v>661850.26</v>
          </cell>
        </row>
        <row r="289">
          <cell r="B289" t="str">
            <v>Mar 2018</v>
          </cell>
          <cell r="C289" t="str">
            <v>RTS</v>
          </cell>
          <cell r="D289" t="str">
            <v>RTS DO</v>
          </cell>
          <cell r="K289">
            <v>0</v>
          </cell>
          <cell r="M289">
            <v>0</v>
          </cell>
          <cell r="N289">
            <v>0</v>
          </cell>
          <cell r="O289">
            <v>0</v>
          </cell>
          <cell r="AY289">
            <v>0</v>
          </cell>
          <cell r="AZ289">
            <v>0</v>
          </cell>
          <cell r="BA289">
            <v>0</v>
          </cell>
          <cell r="BB289">
            <v>0</v>
          </cell>
          <cell r="BE289">
            <v>0</v>
          </cell>
          <cell r="BJ289">
            <v>0</v>
          </cell>
        </row>
        <row r="290">
          <cell r="B290" t="str">
            <v>Mar 2018</v>
          </cell>
          <cell r="C290" t="str">
            <v>RTS</v>
          </cell>
          <cell r="D290" t="str">
            <v>RTS DS</v>
          </cell>
          <cell r="K290">
            <v>116660005</v>
          </cell>
          <cell r="M290">
            <v>269177.10000000003</v>
          </cell>
          <cell r="N290">
            <v>246157.9</v>
          </cell>
          <cell r="O290">
            <v>242924.5</v>
          </cell>
          <cell r="AY290">
            <v>-26104.47</v>
          </cell>
          <cell r="AZ290">
            <v>0</v>
          </cell>
          <cell r="BA290">
            <v>128633.29000000001</v>
          </cell>
          <cell r="BB290">
            <v>-24129.24</v>
          </cell>
          <cell r="BE290">
            <v>0</v>
          </cell>
          <cell r="BJ290">
            <v>3567462.95</v>
          </cell>
        </row>
        <row r="291">
          <cell r="B291" t="str">
            <v>Mar 2018</v>
          </cell>
          <cell r="C291" t="str">
            <v>PSP</v>
          </cell>
          <cell r="D291" t="str">
            <v>PSP DO</v>
          </cell>
          <cell r="K291">
            <v>0</v>
          </cell>
          <cell r="N291">
            <v>0</v>
          </cell>
          <cell r="AY291">
            <v>0</v>
          </cell>
          <cell r="AZ291">
            <v>0</v>
          </cell>
          <cell r="BA291">
            <v>0</v>
          </cell>
          <cell r="BB291">
            <v>0</v>
          </cell>
          <cell r="BE291">
            <v>0</v>
          </cell>
          <cell r="BJ291">
            <v>0</v>
          </cell>
        </row>
        <row r="292">
          <cell r="B292" t="str">
            <v>Mar 2018</v>
          </cell>
          <cell r="C292" t="str">
            <v>PSP</v>
          </cell>
          <cell r="D292" t="str">
            <v>PSP DS</v>
          </cell>
          <cell r="K292">
            <v>429977</v>
          </cell>
          <cell r="N292">
            <v>2322.75</v>
          </cell>
          <cell r="AY292">
            <v>915.7399999999999</v>
          </cell>
          <cell r="AZ292">
            <v>0</v>
          </cell>
          <cell r="BA292">
            <v>-183.84999999999997</v>
          </cell>
          <cell r="BB292">
            <v>-244.42000000000002</v>
          </cell>
          <cell r="BE292">
            <v>0</v>
          </cell>
          <cell r="BJ292">
            <v>13634.57</v>
          </cell>
        </row>
        <row r="293">
          <cell r="B293" t="str">
            <v>Mar 2018</v>
          </cell>
          <cell r="C293" t="str">
            <v>PSS</v>
          </cell>
          <cell r="D293" t="str">
            <v>PSS DO</v>
          </cell>
          <cell r="K293">
            <v>0</v>
          </cell>
          <cell r="N293">
            <v>0</v>
          </cell>
          <cell r="AY293">
            <v>0</v>
          </cell>
          <cell r="AZ293">
            <v>0</v>
          </cell>
          <cell r="BA293">
            <v>0</v>
          </cell>
          <cell r="BB293">
            <v>0</v>
          </cell>
          <cell r="BE293">
            <v>0</v>
          </cell>
          <cell r="BJ293">
            <v>0</v>
          </cell>
        </row>
        <row r="294">
          <cell r="B294" t="str">
            <v>Mar 2018</v>
          </cell>
          <cell r="C294" t="str">
            <v>PSS</v>
          </cell>
          <cell r="D294" t="str">
            <v>PSS DS</v>
          </cell>
          <cell r="K294">
            <v>6672571</v>
          </cell>
          <cell r="N294">
            <v>24569</v>
          </cell>
          <cell r="AY294">
            <v>14086.939999999999</v>
          </cell>
          <cell r="AZ294">
            <v>0</v>
          </cell>
          <cell r="BA294">
            <v>-2396.7799999999997</v>
          </cell>
          <cell r="BB294">
            <v>-3773.77</v>
          </cell>
          <cell r="BE294">
            <v>-8.01</v>
          </cell>
          <cell r="BJ294">
            <v>218193.14</v>
          </cell>
        </row>
        <row r="295">
          <cell r="B295" t="str">
            <v>Mar 2018</v>
          </cell>
          <cell r="C295" t="str">
            <v>PSP</v>
          </cell>
          <cell r="D295" t="str">
            <v>PSP PF DO</v>
          </cell>
          <cell r="K295">
            <v>0</v>
          </cell>
          <cell r="N295">
            <v>0</v>
          </cell>
          <cell r="AY295">
            <v>0</v>
          </cell>
          <cell r="AZ295">
            <v>0</v>
          </cell>
          <cell r="BA295">
            <v>0</v>
          </cell>
          <cell r="BB295">
            <v>0</v>
          </cell>
          <cell r="BE295">
            <v>0</v>
          </cell>
          <cell r="BJ295">
            <v>0</v>
          </cell>
        </row>
        <row r="296">
          <cell r="B296" t="str">
            <v>Mar 2018</v>
          </cell>
          <cell r="C296" t="str">
            <v>PSP</v>
          </cell>
          <cell r="D296" t="str">
            <v>PSP PF DS</v>
          </cell>
          <cell r="K296">
            <v>4259520</v>
          </cell>
          <cell r="N296">
            <v>9660.9500000000007</v>
          </cell>
          <cell r="AY296">
            <v>3951.04</v>
          </cell>
          <cell r="AZ296">
            <v>0</v>
          </cell>
          <cell r="BA296">
            <v>2516.98</v>
          </cell>
          <cell r="BB296">
            <v>-1634.48</v>
          </cell>
          <cell r="BE296">
            <v>0</v>
          </cell>
          <cell r="BJ296">
            <v>135069.38</v>
          </cell>
        </row>
        <row r="297">
          <cell r="B297" t="str">
            <v>Mar 2018</v>
          </cell>
          <cell r="C297" t="str">
            <v>PSS</v>
          </cell>
          <cell r="D297" t="str">
            <v>PSS PF DO</v>
          </cell>
          <cell r="K297">
            <v>0</v>
          </cell>
          <cell r="N297">
            <v>0</v>
          </cell>
          <cell r="AY297">
            <v>0</v>
          </cell>
          <cell r="AZ297">
            <v>0</v>
          </cell>
          <cell r="BA297">
            <v>0</v>
          </cell>
          <cell r="BB297">
            <v>0</v>
          </cell>
          <cell r="BE297">
            <v>0</v>
          </cell>
          <cell r="BJ297">
            <v>0</v>
          </cell>
        </row>
        <row r="298">
          <cell r="B298" t="str">
            <v>Mar 2018</v>
          </cell>
          <cell r="C298" t="str">
            <v>PSS</v>
          </cell>
          <cell r="D298" t="str">
            <v>PSS PF DS</v>
          </cell>
          <cell r="K298">
            <v>6252732</v>
          </cell>
          <cell r="N298">
            <v>18143.05</v>
          </cell>
          <cell r="AY298">
            <v>13380.82</v>
          </cell>
          <cell r="AZ298">
            <v>0</v>
          </cell>
          <cell r="BA298">
            <v>-2106.67</v>
          </cell>
          <cell r="BB298">
            <v>-3564.05</v>
          </cell>
          <cell r="BE298">
            <v>0</v>
          </cell>
          <cell r="BJ298">
            <v>204464.31</v>
          </cell>
        </row>
        <row r="299">
          <cell r="B299" t="str">
            <v>Mar 2018</v>
          </cell>
          <cell r="C299" t="str">
            <v>TODP</v>
          </cell>
          <cell r="D299" t="str">
            <v>TODP DO</v>
          </cell>
          <cell r="K299">
            <v>0</v>
          </cell>
          <cell r="M299">
            <v>0</v>
          </cell>
          <cell r="N299">
            <v>0</v>
          </cell>
          <cell r="O299">
            <v>0</v>
          </cell>
          <cell r="AY299">
            <v>0</v>
          </cell>
          <cell r="AZ299">
            <v>0</v>
          </cell>
          <cell r="BA299">
            <v>0</v>
          </cell>
          <cell r="BB299">
            <v>0</v>
          </cell>
          <cell r="BE299">
            <v>0</v>
          </cell>
          <cell r="BJ299">
            <v>0</v>
          </cell>
        </row>
        <row r="300">
          <cell r="B300" t="str">
            <v>Mar 2018</v>
          </cell>
          <cell r="C300" t="str">
            <v>TODP</v>
          </cell>
          <cell r="D300" t="str">
            <v>TODP DS</v>
          </cell>
          <cell r="K300">
            <v>206110612</v>
          </cell>
          <cell r="M300">
            <v>556995.80000000005</v>
          </cell>
          <cell r="N300">
            <v>469110.2</v>
          </cell>
          <cell r="O300">
            <v>463754</v>
          </cell>
          <cell r="AY300">
            <v>413822.37000000005</v>
          </cell>
          <cell r="AZ300">
            <v>0</v>
          </cell>
          <cell r="BA300">
            <v>-25020.86</v>
          </cell>
          <cell r="BB300">
            <v>-113259.08</v>
          </cell>
          <cell r="BE300">
            <v>0</v>
          </cell>
          <cell r="BJ300">
            <v>6463628.7599999988</v>
          </cell>
        </row>
        <row r="301">
          <cell r="B301" t="str">
            <v>Mar 2018</v>
          </cell>
          <cell r="C301" t="str">
            <v>TODS</v>
          </cell>
          <cell r="D301" t="str">
            <v>TODS DO</v>
          </cell>
          <cell r="K301">
            <v>0</v>
          </cell>
          <cell r="M301">
            <v>0</v>
          </cell>
          <cell r="N301">
            <v>0</v>
          </cell>
          <cell r="O301">
            <v>0</v>
          </cell>
          <cell r="AY301">
            <v>0</v>
          </cell>
          <cell r="AZ301">
            <v>0</v>
          </cell>
          <cell r="BA301">
            <v>0</v>
          </cell>
          <cell r="BB301">
            <v>0</v>
          </cell>
          <cell r="BE301">
            <v>0</v>
          </cell>
          <cell r="BJ301">
            <v>0</v>
          </cell>
        </row>
        <row r="302">
          <cell r="B302" t="str">
            <v>Mar 2018</v>
          </cell>
          <cell r="C302" t="str">
            <v>TODS</v>
          </cell>
          <cell r="D302" t="str">
            <v>TODS DS</v>
          </cell>
          <cell r="K302">
            <v>63111956</v>
          </cell>
          <cell r="M302">
            <v>194869.80000000002</v>
          </cell>
          <cell r="N302">
            <v>149248.25000000003</v>
          </cell>
          <cell r="O302">
            <v>146516.9</v>
          </cell>
          <cell r="AY302">
            <v>127404.49</v>
          </cell>
          <cell r="AZ302">
            <v>0</v>
          </cell>
          <cell r="BA302">
            <v>-10906.84</v>
          </cell>
          <cell r="BB302">
            <v>-34797.730000000003</v>
          </cell>
          <cell r="BE302">
            <v>0</v>
          </cell>
          <cell r="BJ302">
            <v>2037885.05</v>
          </cell>
        </row>
        <row r="303">
          <cell r="B303" t="str">
            <v>Mar 2018</v>
          </cell>
          <cell r="C303" t="str">
            <v>GS3</v>
          </cell>
          <cell r="D303" t="str">
            <v>GS3 DO</v>
          </cell>
          <cell r="K303">
            <v>0</v>
          </cell>
          <cell r="AY303">
            <v>0</v>
          </cell>
          <cell r="AZ303">
            <v>0</v>
          </cell>
          <cell r="BA303">
            <v>0</v>
          </cell>
          <cell r="BB303">
            <v>0</v>
          </cell>
          <cell r="BE303">
            <v>0</v>
          </cell>
          <cell r="BJ303">
            <v>0</v>
          </cell>
        </row>
        <row r="304">
          <cell r="B304" t="str">
            <v>Mar 2018</v>
          </cell>
          <cell r="C304" t="str">
            <v>GS3</v>
          </cell>
          <cell r="D304" t="str">
            <v>GS3 DS</v>
          </cell>
          <cell r="K304">
            <v>5200</v>
          </cell>
          <cell r="AY304">
            <v>11.120000000000001</v>
          </cell>
          <cell r="AZ304">
            <v>0</v>
          </cell>
          <cell r="BA304">
            <v>-2.6100000000000003</v>
          </cell>
          <cell r="BB304">
            <v>-2.96</v>
          </cell>
          <cell r="BE304">
            <v>0</v>
          </cell>
          <cell r="BJ304">
            <v>545.48</v>
          </cell>
        </row>
        <row r="305">
          <cell r="B305" t="str">
            <v>Mar 2018</v>
          </cell>
          <cell r="C305" t="str">
            <v>FLST</v>
          </cell>
          <cell r="D305" t="str">
            <v>FLST</v>
          </cell>
          <cell r="K305">
            <v>48384000</v>
          </cell>
          <cell r="M305">
            <v>202998.7</v>
          </cell>
          <cell r="N305">
            <v>202998.7</v>
          </cell>
          <cell r="O305">
            <v>147982.20000000001</v>
          </cell>
          <cell r="AY305">
            <v>-75962.880000000005</v>
          </cell>
          <cell r="AZ305">
            <v>0</v>
          </cell>
          <cell r="BA305">
            <v>87265.54</v>
          </cell>
          <cell r="BB305">
            <v>0</v>
          </cell>
          <cell r="BE305">
            <v>0</v>
          </cell>
          <cell r="BJ305">
            <v>1468938.24</v>
          </cell>
        </row>
        <row r="306">
          <cell r="B306" t="str">
            <v>Mar 2018</v>
          </cell>
          <cell r="C306" t="str">
            <v>FLSP</v>
          </cell>
          <cell r="D306" t="str">
            <v>FLSP</v>
          </cell>
          <cell r="K306">
            <v>0</v>
          </cell>
          <cell r="AY306">
            <v>0</v>
          </cell>
          <cell r="AZ306">
            <v>0</v>
          </cell>
          <cell r="BA306">
            <v>0</v>
          </cell>
          <cell r="BB306">
            <v>0</v>
          </cell>
          <cell r="BE306">
            <v>0</v>
          </cell>
          <cell r="BJ306">
            <v>0</v>
          </cell>
        </row>
        <row r="307">
          <cell r="B307" t="str">
            <v>Mar 2018</v>
          </cell>
          <cell r="C307" t="str">
            <v>EVC</v>
          </cell>
          <cell r="D307" t="str">
            <v>EVC</v>
          </cell>
          <cell r="K307">
            <v>0</v>
          </cell>
          <cell r="AY307">
            <v>0</v>
          </cell>
          <cell r="AZ307">
            <v>0</v>
          </cell>
          <cell r="BA307">
            <v>0</v>
          </cell>
          <cell r="BB307">
            <v>0</v>
          </cell>
          <cell r="BE307">
            <v>0</v>
          </cell>
          <cell r="BJ307">
            <v>0</v>
          </cell>
        </row>
        <row r="308">
          <cell r="B308" t="str">
            <v>Mar 2018</v>
          </cell>
          <cell r="C308" t="str">
            <v>RS</v>
          </cell>
          <cell r="D308" t="str">
            <v>RS</v>
          </cell>
          <cell r="K308">
            <v>0</v>
          </cell>
          <cell r="AY308">
            <v>0</v>
          </cell>
          <cell r="AZ308">
            <v>0</v>
          </cell>
          <cell r="BA308">
            <v>0</v>
          </cell>
          <cell r="BB308">
            <v>0</v>
          </cell>
          <cell r="BE308">
            <v>0</v>
          </cell>
          <cell r="BJ308">
            <v>0</v>
          </cell>
        </row>
        <row r="309">
          <cell r="B309" t="str">
            <v>Mar 2018</v>
          </cell>
          <cell r="C309" t="str">
            <v>RS</v>
          </cell>
          <cell r="D309" t="str">
            <v>RS</v>
          </cell>
          <cell r="K309">
            <v>213911684</v>
          </cell>
          <cell r="AY309">
            <v>457984.68</v>
          </cell>
          <cell r="AZ309">
            <v>492008.26999999996</v>
          </cell>
          <cell r="BA309">
            <v>-80929.210000000006</v>
          </cell>
          <cell r="BB309">
            <v>-121967.01</v>
          </cell>
          <cell r="BE309">
            <v>-69.03</v>
          </cell>
          <cell r="BJ309">
            <v>19352528.500000004</v>
          </cell>
        </row>
        <row r="310">
          <cell r="B310" t="str">
            <v>Mar 2018</v>
          </cell>
          <cell r="C310" t="str">
            <v>RS</v>
          </cell>
          <cell r="D310" t="str">
            <v>RS</v>
          </cell>
          <cell r="K310">
            <v>261728528</v>
          </cell>
          <cell r="AY310">
            <v>559204.16</v>
          </cell>
          <cell r="AZ310">
            <v>601976.48</v>
          </cell>
          <cell r="BA310">
            <v>-93500.38</v>
          </cell>
          <cell r="BB310">
            <v>-149047.87</v>
          </cell>
          <cell r="BE310">
            <v>-74.510000000000005</v>
          </cell>
          <cell r="BJ310">
            <v>23678641.809999999</v>
          </cell>
        </row>
        <row r="311">
          <cell r="B311" t="str">
            <v>Mar 2018</v>
          </cell>
          <cell r="C311" t="str">
            <v>RS</v>
          </cell>
          <cell r="D311" t="str">
            <v>RS3</v>
          </cell>
          <cell r="K311">
            <v>296095</v>
          </cell>
          <cell r="AY311">
            <v>626.26</v>
          </cell>
          <cell r="AZ311">
            <v>681.08</v>
          </cell>
          <cell r="BA311">
            <v>-98.71</v>
          </cell>
          <cell r="BB311">
            <v>-167.64</v>
          </cell>
          <cell r="BE311">
            <v>0</v>
          </cell>
          <cell r="BJ311">
            <v>26787.62</v>
          </cell>
        </row>
        <row r="312">
          <cell r="B312" t="str">
            <v>Mar 2018</v>
          </cell>
          <cell r="C312" t="str">
            <v>RTOD-E</v>
          </cell>
          <cell r="D312" t="str">
            <v>RTOD-E</v>
          </cell>
          <cell r="K312">
            <v>39997</v>
          </cell>
          <cell r="M312">
            <v>397.6</v>
          </cell>
          <cell r="N312">
            <v>0</v>
          </cell>
          <cell r="O312">
            <v>279.2</v>
          </cell>
          <cell r="AY312">
            <v>85.62</v>
          </cell>
          <cell r="AZ312">
            <v>92.03</v>
          </cell>
          <cell r="BA312">
            <v>-13.62</v>
          </cell>
          <cell r="BB312">
            <v>-22.81</v>
          </cell>
          <cell r="BE312">
            <v>0</v>
          </cell>
          <cell r="BJ312">
            <v>3239.66</v>
          </cell>
        </row>
        <row r="313">
          <cell r="B313" t="str">
            <v>Mar 2018</v>
          </cell>
          <cell r="C313" t="str">
            <v>RTOD-D</v>
          </cell>
          <cell r="D313" t="str">
            <v>RTOD-D</v>
          </cell>
          <cell r="K313">
            <v>0</v>
          </cell>
          <cell r="M313">
            <v>0</v>
          </cell>
          <cell r="N313">
            <v>0</v>
          </cell>
          <cell r="O313">
            <v>0</v>
          </cell>
          <cell r="AY313">
            <v>0</v>
          </cell>
          <cell r="AZ313">
            <v>0</v>
          </cell>
          <cell r="BA313">
            <v>0</v>
          </cell>
          <cell r="BB313">
            <v>0</v>
          </cell>
          <cell r="BE313">
            <v>0</v>
          </cell>
          <cell r="BJ313">
            <v>0</v>
          </cell>
        </row>
        <row r="314">
          <cell r="B314" t="str">
            <v>Mar 2018</v>
          </cell>
          <cell r="C314" t="str">
            <v>RS</v>
          </cell>
          <cell r="D314" t="str">
            <v>RS</v>
          </cell>
          <cell r="K314">
            <v>99295</v>
          </cell>
          <cell r="AY314">
            <v>176.57000000000002</v>
          </cell>
          <cell r="AZ314">
            <v>228.44</v>
          </cell>
          <cell r="BA314">
            <v>4.2699999999999996</v>
          </cell>
          <cell r="BB314">
            <v>-51.09</v>
          </cell>
          <cell r="BE314">
            <v>0</v>
          </cell>
          <cell r="BJ314">
            <v>8983.1999999999989</v>
          </cell>
        </row>
        <row r="315">
          <cell r="B315" t="str">
            <v>Mar 2018</v>
          </cell>
          <cell r="C315" t="str">
            <v>RS</v>
          </cell>
          <cell r="D315" t="str">
            <v>RS NM</v>
          </cell>
          <cell r="K315">
            <v>138085</v>
          </cell>
          <cell r="AY315">
            <v>295.52999999999997</v>
          </cell>
          <cell r="AZ315">
            <v>317.54000000000002</v>
          </cell>
          <cell r="BA315">
            <v>-51.86</v>
          </cell>
          <cell r="BB315">
            <v>-78.75</v>
          </cell>
          <cell r="BE315">
            <v>-0.17</v>
          </cell>
          <cell r="BJ315">
            <v>12492.529999999999</v>
          </cell>
        </row>
        <row r="316">
          <cell r="B316" t="str">
            <v>Mar 2018</v>
          </cell>
          <cell r="C316" t="str">
            <v>RTOD-E</v>
          </cell>
          <cell r="D316" t="str">
            <v>RTOD-E NM</v>
          </cell>
          <cell r="K316">
            <v>485</v>
          </cell>
          <cell r="AY316">
            <v>1.04</v>
          </cell>
          <cell r="AZ316">
            <v>1.1200000000000001</v>
          </cell>
          <cell r="BA316">
            <v>-0.15</v>
          </cell>
          <cell r="BB316">
            <v>-0.28000000000000003</v>
          </cell>
          <cell r="BE316">
            <v>0</v>
          </cell>
          <cell r="BJ316">
            <v>29.23</v>
          </cell>
        </row>
        <row r="317">
          <cell r="B317" t="str">
            <v>Mar 2018</v>
          </cell>
          <cell r="C317" t="str">
            <v>RTOD-D</v>
          </cell>
          <cell r="D317" t="str">
            <v>RTOD-D NM</v>
          </cell>
          <cell r="K317">
            <v>0</v>
          </cell>
          <cell r="M317">
            <v>0</v>
          </cell>
          <cell r="N317">
            <v>0</v>
          </cell>
          <cell r="O317">
            <v>0</v>
          </cell>
          <cell r="AY317">
            <v>0</v>
          </cell>
          <cell r="AZ317">
            <v>0</v>
          </cell>
          <cell r="BA317">
            <v>0</v>
          </cell>
          <cell r="BB317">
            <v>0</v>
          </cell>
          <cell r="BE317">
            <v>0</v>
          </cell>
          <cell r="BJ317">
            <v>0</v>
          </cell>
        </row>
        <row r="318">
          <cell r="B318" t="str">
            <v>Mar 2018</v>
          </cell>
          <cell r="C318" t="str">
            <v>RTS</v>
          </cell>
          <cell r="D318" t="str">
            <v>RTS</v>
          </cell>
          <cell r="K318">
            <v>0</v>
          </cell>
          <cell r="M318">
            <v>0</v>
          </cell>
          <cell r="N318">
            <v>0</v>
          </cell>
          <cell r="O318">
            <v>0</v>
          </cell>
          <cell r="AY318">
            <v>0</v>
          </cell>
          <cell r="AZ318">
            <v>0</v>
          </cell>
          <cell r="BA318">
            <v>0</v>
          </cell>
          <cell r="BB318">
            <v>0</v>
          </cell>
          <cell r="BE318">
            <v>0</v>
          </cell>
          <cell r="BJ318">
            <v>0</v>
          </cell>
        </row>
        <row r="319">
          <cell r="B319" t="str">
            <v>Mar 2018</v>
          </cell>
          <cell r="C319" t="str">
            <v>PSP</v>
          </cell>
          <cell r="D319" t="str">
            <v>PSP</v>
          </cell>
          <cell r="K319">
            <v>0</v>
          </cell>
          <cell r="N319">
            <v>0</v>
          </cell>
          <cell r="AY319">
            <v>0</v>
          </cell>
          <cell r="AZ319">
            <v>0</v>
          </cell>
          <cell r="BA319">
            <v>0</v>
          </cell>
          <cell r="BB319">
            <v>0</v>
          </cell>
          <cell r="BE319">
            <v>0</v>
          </cell>
          <cell r="BJ319">
            <v>0</v>
          </cell>
        </row>
        <row r="320">
          <cell r="B320" t="str">
            <v>Mar 2018</v>
          </cell>
          <cell r="C320" t="str">
            <v>PSS</v>
          </cell>
          <cell r="D320" t="str">
            <v>PSS</v>
          </cell>
          <cell r="K320">
            <v>0</v>
          </cell>
          <cell r="N320">
            <v>0</v>
          </cell>
          <cell r="AY320">
            <v>0</v>
          </cell>
          <cell r="AZ320">
            <v>0</v>
          </cell>
          <cell r="BA320">
            <v>0</v>
          </cell>
          <cell r="BB320">
            <v>0</v>
          </cell>
          <cell r="BE320">
            <v>0</v>
          </cell>
          <cell r="BJ320">
            <v>0</v>
          </cell>
        </row>
        <row r="321">
          <cell r="B321" t="str">
            <v>Mar 2018</v>
          </cell>
          <cell r="C321" t="str">
            <v>TODP</v>
          </cell>
          <cell r="D321" t="str">
            <v>TODP</v>
          </cell>
          <cell r="K321">
            <v>0</v>
          </cell>
          <cell r="M321">
            <v>0</v>
          </cell>
          <cell r="N321">
            <v>0</v>
          </cell>
          <cell r="O321">
            <v>0</v>
          </cell>
          <cell r="AY321">
            <v>0</v>
          </cell>
          <cell r="AZ321">
            <v>0</v>
          </cell>
          <cell r="BA321">
            <v>0</v>
          </cell>
          <cell r="BB321">
            <v>0</v>
          </cell>
          <cell r="BE321">
            <v>0</v>
          </cell>
          <cell r="BJ321">
            <v>0</v>
          </cell>
        </row>
        <row r="322">
          <cell r="B322" t="str">
            <v>Mar 2018</v>
          </cell>
          <cell r="C322" t="str">
            <v>PSP</v>
          </cell>
          <cell r="D322" t="str">
            <v>PSP PF</v>
          </cell>
          <cell r="K322">
            <v>0</v>
          </cell>
          <cell r="N322">
            <v>0</v>
          </cell>
          <cell r="AY322">
            <v>0</v>
          </cell>
          <cell r="AZ322">
            <v>0</v>
          </cell>
          <cell r="BA322">
            <v>0</v>
          </cell>
          <cell r="BB322">
            <v>0</v>
          </cell>
          <cell r="BE322">
            <v>0</v>
          </cell>
          <cell r="BJ322">
            <v>0</v>
          </cell>
        </row>
        <row r="323">
          <cell r="B323" t="str">
            <v>Mar 2018</v>
          </cell>
          <cell r="C323" t="str">
            <v>PSS</v>
          </cell>
          <cell r="D323" t="str">
            <v>PSS PF</v>
          </cell>
          <cell r="K323">
            <v>0</v>
          </cell>
          <cell r="N323">
            <v>0</v>
          </cell>
          <cell r="AY323">
            <v>0</v>
          </cell>
          <cell r="AZ323">
            <v>0</v>
          </cell>
          <cell r="BA323">
            <v>0</v>
          </cell>
          <cell r="BB323">
            <v>0</v>
          </cell>
          <cell r="BE323">
            <v>0</v>
          </cell>
          <cell r="BJ323">
            <v>0</v>
          </cell>
        </row>
        <row r="324">
          <cell r="B324" t="str">
            <v>Mar 2018</v>
          </cell>
          <cell r="C324" t="str">
            <v>TODP</v>
          </cell>
          <cell r="D324" t="str">
            <v>TODP</v>
          </cell>
          <cell r="K324">
            <v>0</v>
          </cell>
          <cell r="M324">
            <v>0</v>
          </cell>
          <cell r="N324">
            <v>0</v>
          </cell>
          <cell r="O324">
            <v>0</v>
          </cell>
          <cell r="AY324">
            <v>0</v>
          </cell>
          <cell r="AZ324">
            <v>0</v>
          </cell>
          <cell r="BA324">
            <v>0</v>
          </cell>
          <cell r="BB324">
            <v>0</v>
          </cell>
          <cell r="BE324">
            <v>0</v>
          </cell>
          <cell r="BJ324">
            <v>0</v>
          </cell>
        </row>
        <row r="325">
          <cell r="B325" t="str">
            <v>Mar 2018</v>
          </cell>
          <cell r="C325" t="str">
            <v>TODS</v>
          </cell>
          <cell r="D325" t="str">
            <v>TODS</v>
          </cell>
          <cell r="K325">
            <v>0</v>
          </cell>
          <cell r="M325">
            <v>0</v>
          </cell>
          <cell r="N325">
            <v>0</v>
          </cell>
          <cell r="O325">
            <v>0</v>
          </cell>
          <cell r="AY325">
            <v>0</v>
          </cell>
          <cell r="AZ325">
            <v>0</v>
          </cell>
          <cell r="BA325">
            <v>0</v>
          </cell>
          <cell r="BB325">
            <v>0</v>
          </cell>
          <cell r="BE325">
            <v>0</v>
          </cell>
          <cell r="BJ325">
            <v>0</v>
          </cell>
        </row>
        <row r="326">
          <cell r="B326" t="str">
            <v>Mar 2018</v>
          </cell>
          <cell r="C326" t="str">
            <v>TOD</v>
          </cell>
          <cell r="D326" t="str">
            <v>TOD</v>
          </cell>
          <cell r="K326">
            <v>0</v>
          </cell>
          <cell r="AY326">
            <v>0</v>
          </cell>
          <cell r="AZ326">
            <v>0</v>
          </cell>
          <cell r="BA326">
            <v>0</v>
          </cell>
          <cell r="BB326">
            <v>0</v>
          </cell>
          <cell r="BE326">
            <v>0</v>
          </cell>
          <cell r="BJ326">
            <v>0</v>
          </cell>
        </row>
        <row r="327">
          <cell r="B327" t="str">
            <v>Mar 2018</v>
          </cell>
          <cell r="C327" t="str">
            <v>MPT</v>
          </cell>
          <cell r="D327" t="str">
            <v>MPT</v>
          </cell>
          <cell r="K327">
            <v>0</v>
          </cell>
          <cell r="AY327">
            <v>0</v>
          </cell>
          <cell r="AZ327">
            <v>0</v>
          </cell>
          <cell r="BA327">
            <v>0</v>
          </cell>
          <cell r="BB327">
            <v>0</v>
          </cell>
          <cell r="BE327">
            <v>0</v>
          </cell>
          <cell r="BJ327">
            <v>0</v>
          </cell>
        </row>
        <row r="328">
          <cell r="B328" t="str">
            <v>Mar 2018</v>
          </cell>
          <cell r="C328" t="str">
            <v>MPP</v>
          </cell>
          <cell r="D328" t="str">
            <v>MPP</v>
          </cell>
          <cell r="K328">
            <v>0</v>
          </cell>
          <cell r="AY328">
            <v>0</v>
          </cell>
          <cell r="AZ328">
            <v>0</v>
          </cell>
          <cell r="BA328">
            <v>0</v>
          </cell>
          <cell r="BB328">
            <v>0</v>
          </cell>
          <cell r="BE328">
            <v>0</v>
          </cell>
          <cell r="BJ328">
            <v>0</v>
          </cell>
        </row>
        <row r="329">
          <cell r="B329" t="str">
            <v>Mar 2018</v>
          </cell>
          <cell r="C329" t="str">
            <v>LMP</v>
          </cell>
          <cell r="D329" t="str">
            <v>LMP-TOD</v>
          </cell>
          <cell r="K329">
            <v>0</v>
          </cell>
          <cell r="AY329">
            <v>0</v>
          </cell>
          <cell r="AZ329">
            <v>0</v>
          </cell>
          <cell r="BA329">
            <v>0</v>
          </cell>
          <cell r="BB329">
            <v>0</v>
          </cell>
          <cell r="BE329">
            <v>0</v>
          </cell>
          <cell r="BJ329">
            <v>0</v>
          </cell>
        </row>
        <row r="330">
          <cell r="B330" t="str">
            <v>Mar 2018</v>
          </cell>
          <cell r="C330" t="str">
            <v>LMP</v>
          </cell>
          <cell r="D330" t="str">
            <v>LMP-TOD</v>
          </cell>
          <cell r="K330">
            <v>0</v>
          </cell>
          <cell r="AY330">
            <v>0</v>
          </cell>
          <cell r="AZ330">
            <v>0</v>
          </cell>
          <cell r="BA330">
            <v>0</v>
          </cell>
          <cell r="BB330">
            <v>0</v>
          </cell>
          <cell r="BE330">
            <v>0</v>
          </cell>
          <cell r="BJ330">
            <v>0</v>
          </cell>
        </row>
        <row r="331">
          <cell r="B331" t="str">
            <v>Mar 2018</v>
          </cell>
          <cell r="C331" t="str">
            <v>MPP</v>
          </cell>
          <cell r="D331" t="str">
            <v>MPP PF</v>
          </cell>
          <cell r="K331">
            <v>0</v>
          </cell>
          <cell r="AY331">
            <v>0</v>
          </cell>
          <cell r="AZ331">
            <v>0</v>
          </cell>
          <cell r="BA331">
            <v>0</v>
          </cell>
          <cell r="BB331">
            <v>0</v>
          </cell>
          <cell r="BE331">
            <v>0</v>
          </cell>
          <cell r="BJ331">
            <v>0</v>
          </cell>
        </row>
        <row r="332">
          <cell r="B332" t="str">
            <v>Mar 2018</v>
          </cell>
          <cell r="C332" t="str">
            <v>MPT</v>
          </cell>
          <cell r="D332" t="str">
            <v>MPT PF</v>
          </cell>
          <cell r="K332">
            <v>0</v>
          </cell>
          <cell r="AY332">
            <v>0</v>
          </cell>
          <cell r="AZ332">
            <v>0</v>
          </cell>
          <cell r="BA332">
            <v>0</v>
          </cell>
          <cell r="BB332">
            <v>0</v>
          </cell>
          <cell r="BE332">
            <v>0</v>
          </cell>
          <cell r="BJ332">
            <v>0</v>
          </cell>
        </row>
        <row r="333">
          <cell r="B333" t="str">
            <v>Mar 2018</v>
          </cell>
          <cell r="C333" t="str">
            <v>LEV</v>
          </cell>
          <cell r="D333" t="str">
            <v>LEV</v>
          </cell>
          <cell r="K333">
            <v>0</v>
          </cell>
          <cell r="AY333">
            <v>0</v>
          </cell>
          <cell r="AZ333">
            <v>0</v>
          </cell>
          <cell r="BA333">
            <v>0</v>
          </cell>
          <cell r="BB333">
            <v>0</v>
          </cell>
          <cell r="BE333">
            <v>0</v>
          </cell>
          <cell r="BJ333">
            <v>0</v>
          </cell>
        </row>
        <row r="334">
          <cell r="B334" t="str">
            <v>Mar 2018</v>
          </cell>
          <cell r="C334" t="str">
            <v>GS</v>
          </cell>
          <cell r="D334" t="str">
            <v>GS</v>
          </cell>
          <cell r="K334">
            <v>-33037</v>
          </cell>
          <cell r="AY334">
            <v>27.16</v>
          </cell>
          <cell r="AZ334">
            <v>-69</v>
          </cell>
          <cell r="BA334">
            <v>-331.86</v>
          </cell>
          <cell r="BB334">
            <v>0.43</v>
          </cell>
          <cell r="BE334">
            <v>0</v>
          </cell>
          <cell r="BJ334">
            <v>-3078.75</v>
          </cell>
        </row>
        <row r="335">
          <cell r="B335" t="str">
            <v>Mar 2018</v>
          </cell>
          <cell r="C335" t="str">
            <v>GS</v>
          </cell>
          <cell r="D335" t="str">
            <v>GSP</v>
          </cell>
          <cell r="K335">
            <v>0</v>
          </cell>
          <cell r="AY335">
            <v>0</v>
          </cell>
          <cell r="AZ335">
            <v>0</v>
          </cell>
          <cell r="BA335">
            <v>0</v>
          </cell>
          <cell r="BB335">
            <v>0</v>
          </cell>
          <cell r="BE335">
            <v>0</v>
          </cell>
          <cell r="BJ335">
            <v>0</v>
          </cell>
        </row>
        <row r="336">
          <cell r="B336" t="str">
            <v>Mar 2018</v>
          </cell>
          <cell r="C336" t="str">
            <v>GS3</v>
          </cell>
          <cell r="D336" t="str">
            <v>GS3</v>
          </cell>
          <cell r="K336">
            <v>0</v>
          </cell>
          <cell r="AY336">
            <v>0</v>
          </cell>
          <cell r="AZ336">
            <v>0</v>
          </cell>
          <cell r="BA336">
            <v>0</v>
          </cell>
          <cell r="BB336">
            <v>0</v>
          </cell>
          <cell r="BE336">
            <v>0</v>
          </cell>
          <cell r="BJ336">
            <v>0</v>
          </cell>
        </row>
        <row r="337">
          <cell r="B337" t="str">
            <v>Mar 2018</v>
          </cell>
          <cell r="C337" t="str">
            <v>GS3</v>
          </cell>
          <cell r="D337" t="str">
            <v>GS3 NM</v>
          </cell>
          <cell r="K337">
            <v>0</v>
          </cell>
          <cell r="AY337">
            <v>0</v>
          </cell>
          <cell r="AZ337">
            <v>0</v>
          </cell>
          <cell r="BA337">
            <v>0</v>
          </cell>
          <cell r="BB337">
            <v>0</v>
          </cell>
          <cell r="BE337">
            <v>0</v>
          </cell>
          <cell r="BJ337">
            <v>0</v>
          </cell>
        </row>
        <row r="338">
          <cell r="B338" t="str">
            <v>Mar 2018</v>
          </cell>
          <cell r="C338" t="str">
            <v>LEV</v>
          </cell>
          <cell r="D338" t="str">
            <v>LEV</v>
          </cell>
          <cell r="K338">
            <v>0</v>
          </cell>
          <cell r="AY338">
            <v>0</v>
          </cell>
          <cell r="AZ338">
            <v>0</v>
          </cell>
          <cell r="BA338">
            <v>0</v>
          </cell>
          <cell r="BB338">
            <v>0</v>
          </cell>
          <cell r="BE338">
            <v>0</v>
          </cell>
          <cell r="BJ338">
            <v>0</v>
          </cell>
        </row>
        <row r="339">
          <cell r="B339" t="str">
            <v>Mar 2018</v>
          </cell>
          <cell r="C339" t="str">
            <v>CSR</v>
          </cell>
          <cell r="D339" t="str">
            <v>CSR10 AT</v>
          </cell>
          <cell r="K339">
            <v>0</v>
          </cell>
          <cell r="AY339">
            <v>0</v>
          </cell>
          <cell r="AZ339">
            <v>0</v>
          </cell>
          <cell r="BA339">
            <v>0</v>
          </cell>
          <cell r="BB339">
            <v>0</v>
          </cell>
          <cell r="BE339">
            <v>0</v>
          </cell>
          <cell r="BJ339">
            <v>0</v>
          </cell>
        </row>
        <row r="340">
          <cell r="B340" t="str">
            <v>Mar 2018</v>
          </cell>
          <cell r="C340" t="str">
            <v>CSR</v>
          </cell>
          <cell r="D340" t="str">
            <v>CSR10 AP</v>
          </cell>
          <cell r="K340">
            <v>0</v>
          </cell>
          <cell r="AY340">
            <v>0</v>
          </cell>
          <cell r="AZ340">
            <v>0</v>
          </cell>
          <cell r="BA340">
            <v>0</v>
          </cell>
          <cell r="BB340">
            <v>0</v>
          </cell>
          <cell r="BE340">
            <v>0</v>
          </cell>
          <cell r="BJ340">
            <v>0</v>
          </cell>
        </row>
        <row r="341">
          <cell r="B341" t="str">
            <v>Mar 2018</v>
          </cell>
          <cell r="C341" t="str">
            <v>CSR</v>
          </cell>
          <cell r="D341" t="str">
            <v>CSR10 BT</v>
          </cell>
          <cell r="K341">
            <v>0</v>
          </cell>
          <cell r="AY341">
            <v>0</v>
          </cell>
          <cell r="AZ341">
            <v>0</v>
          </cell>
          <cell r="BA341">
            <v>0</v>
          </cell>
          <cell r="BB341">
            <v>0</v>
          </cell>
          <cell r="BE341">
            <v>0</v>
          </cell>
          <cell r="BJ341">
            <v>0</v>
          </cell>
        </row>
        <row r="342">
          <cell r="B342" t="str">
            <v>Mar 2018</v>
          </cell>
          <cell r="C342" t="str">
            <v>CSR</v>
          </cell>
          <cell r="D342" t="str">
            <v>CSR10 BP</v>
          </cell>
          <cell r="K342">
            <v>0</v>
          </cell>
          <cell r="AY342">
            <v>0</v>
          </cell>
          <cell r="AZ342">
            <v>0</v>
          </cell>
          <cell r="BA342">
            <v>0</v>
          </cell>
          <cell r="BB342">
            <v>0</v>
          </cell>
          <cell r="BE342">
            <v>0</v>
          </cell>
          <cell r="BJ342">
            <v>0</v>
          </cell>
        </row>
        <row r="343">
          <cell r="B343" t="str">
            <v>Mar 2018</v>
          </cell>
          <cell r="C343" t="str">
            <v>CSR</v>
          </cell>
          <cell r="D343" t="str">
            <v>CSR30 AT</v>
          </cell>
          <cell r="K343">
            <v>0</v>
          </cell>
          <cell r="AY343">
            <v>0</v>
          </cell>
          <cell r="AZ343">
            <v>0</v>
          </cell>
          <cell r="BA343">
            <v>0</v>
          </cell>
          <cell r="BB343">
            <v>0</v>
          </cell>
          <cell r="BE343">
            <v>0</v>
          </cell>
          <cell r="BJ343">
            <v>0</v>
          </cell>
        </row>
        <row r="344">
          <cell r="B344" t="str">
            <v>Mar 2018</v>
          </cell>
          <cell r="C344" t="str">
            <v>CSR</v>
          </cell>
          <cell r="D344" t="str">
            <v>CSR30 AP</v>
          </cell>
          <cell r="K344">
            <v>0</v>
          </cell>
          <cell r="AY344">
            <v>0</v>
          </cell>
          <cell r="AZ344">
            <v>0</v>
          </cell>
          <cell r="BA344">
            <v>0</v>
          </cell>
          <cell r="BB344">
            <v>0</v>
          </cell>
          <cell r="BE344">
            <v>0</v>
          </cell>
          <cell r="BJ344">
            <v>0</v>
          </cell>
        </row>
        <row r="345">
          <cell r="B345" t="str">
            <v>Mar 2018</v>
          </cell>
          <cell r="C345" t="str">
            <v>CSR</v>
          </cell>
          <cell r="D345" t="str">
            <v>CSR30 BT</v>
          </cell>
          <cell r="K345">
            <v>0</v>
          </cell>
          <cell r="AY345">
            <v>0</v>
          </cell>
          <cell r="AZ345">
            <v>0</v>
          </cell>
          <cell r="BA345">
            <v>0</v>
          </cell>
          <cell r="BB345">
            <v>0</v>
          </cell>
          <cell r="BE345">
            <v>0</v>
          </cell>
          <cell r="BJ345">
            <v>0</v>
          </cell>
        </row>
        <row r="346">
          <cell r="B346" t="str">
            <v>Mar 2018</v>
          </cell>
          <cell r="C346" t="str">
            <v>CSR</v>
          </cell>
          <cell r="D346" t="str">
            <v>CSR30 BP</v>
          </cell>
          <cell r="K346">
            <v>0</v>
          </cell>
          <cell r="AY346">
            <v>0</v>
          </cell>
          <cell r="AZ346">
            <v>0</v>
          </cell>
          <cell r="BA346">
            <v>0</v>
          </cell>
          <cell r="BB346">
            <v>0</v>
          </cell>
          <cell r="BE346">
            <v>0</v>
          </cell>
          <cell r="BJ346">
            <v>0</v>
          </cell>
        </row>
        <row r="347">
          <cell r="B347" t="str">
            <v>Mar 2018</v>
          </cell>
          <cell r="C347" t="str">
            <v>LEV</v>
          </cell>
          <cell r="D347" t="str">
            <v>LEV</v>
          </cell>
          <cell r="K347">
            <v>0</v>
          </cell>
          <cell r="AY347">
            <v>0</v>
          </cell>
          <cell r="AZ347">
            <v>0</v>
          </cell>
          <cell r="BA347">
            <v>0</v>
          </cell>
          <cell r="BB347">
            <v>0</v>
          </cell>
          <cell r="BE347">
            <v>0</v>
          </cell>
          <cell r="BJ347">
            <v>0</v>
          </cell>
        </row>
        <row r="348">
          <cell r="B348" t="str">
            <v>Mar 2018</v>
          </cell>
          <cell r="C348" t="str">
            <v>LEV</v>
          </cell>
          <cell r="D348" t="str">
            <v>LEV</v>
          </cell>
          <cell r="K348">
            <v>0</v>
          </cell>
          <cell r="AY348">
            <v>0</v>
          </cell>
          <cell r="AZ348">
            <v>0</v>
          </cell>
          <cell r="BA348">
            <v>0</v>
          </cell>
          <cell r="BB348">
            <v>0</v>
          </cell>
          <cell r="BE348">
            <v>0</v>
          </cell>
          <cell r="BJ348">
            <v>0</v>
          </cell>
        </row>
        <row r="349">
          <cell r="B349" t="str">
            <v>Mar 2018</v>
          </cell>
          <cell r="C349" t="str">
            <v>OSLP</v>
          </cell>
          <cell r="D349" t="str">
            <v>OSLP</v>
          </cell>
          <cell r="K349">
            <v>0</v>
          </cell>
          <cell r="AY349">
            <v>0</v>
          </cell>
          <cell r="AZ349">
            <v>0</v>
          </cell>
          <cell r="BA349">
            <v>0</v>
          </cell>
          <cell r="BB349">
            <v>0</v>
          </cell>
          <cell r="BE349">
            <v>0</v>
          </cell>
          <cell r="BJ349">
            <v>0</v>
          </cell>
        </row>
        <row r="350">
          <cell r="B350" t="str">
            <v>Mar 2018</v>
          </cell>
          <cell r="C350" t="str">
            <v>OSLS</v>
          </cell>
          <cell r="D350" t="str">
            <v>OSLS</v>
          </cell>
          <cell r="K350">
            <v>39240</v>
          </cell>
          <cell r="M350">
            <v>377.5</v>
          </cell>
          <cell r="N350">
            <v>0</v>
          </cell>
          <cell r="O350">
            <v>105.5</v>
          </cell>
          <cell r="AY350">
            <v>5.759999999999998</v>
          </cell>
          <cell r="AZ350">
            <v>21.98</v>
          </cell>
          <cell r="BA350">
            <v>131.65</v>
          </cell>
          <cell r="BB350">
            <v>-10.35</v>
          </cell>
          <cell r="BE350">
            <v>0</v>
          </cell>
          <cell r="BJ350">
            <v>1290.21</v>
          </cell>
        </row>
        <row r="351">
          <cell r="B351" t="str">
            <v>Mar 2018</v>
          </cell>
          <cell r="C351" t="str">
            <v>SPS</v>
          </cell>
          <cell r="D351" t="str">
            <v>SPS</v>
          </cell>
          <cell r="K351">
            <v>2609253</v>
          </cell>
          <cell r="N351">
            <v>10196.65</v>
          </cell>
          <cell r="AY351">
            <v>3039.71</v>
          </cell>
          <cell r="AZ351">
            <v>1461.1799999999998</v>
          </cell>
          <cell r="BA351">
            <v>2022.72</v>
          </cell>
          <cell r="BB351">
            <v>-1096.3799999999999</v>
          </cell>
          <cell r="BE351">
            <v>0</v>
          </cell>
          <cell r="BJ351">
            <v>85818.34</v>
          </cell>
        </row>
        <row r="352">
          <cell r="B352" t="str">
            <v>Mar 2018</v>
          </cell>
          <cell r="C352" t="str">
            <v>SPS</v>
          </cell>
          <cell r="D352" t="str">
            <v>SPS PF</v>
          </cell>
          <cell r="K352">
            <v>748480</v>
          </cell>
          <cell r="N352">
            <v>3226.2</v>
          </cell>
          <cell r="AY352">
            <v>963.57</v>
          </cell>
          <cell r="AZ352">
            <v>419.15</v>
          </cell>
          <cell r="BA352">
            <v>431.08</v>
          </cell>
          <cell r="BB352">
            <v>-328.59</v>
          </cell>
          <cell r="BE352">
            <v>0</v>
          </cell>
          <cell r="BJ352">
            <v>24617.53</v>
          </cell>
        </row>
        <row r="353">
          <cell r="B353" t="str">
            <v>Mar 2018</v>
          </cell>
          <cell r="C353" t="str">
            <v>STOD</v>
          </cell>
          <cell r="D353" t="str">
            <v>STOD</v>
          </cell>
          <cell r="K353">
            <v>9039220</v>
          </cell>
          <cell r="M353">
            <v>40390.800000000003</v>
          </cell>
          <cell r="N353">
            <v>30303.95</v>
          </cell>
          <cell r="O353">
            <v>29881.599999999999</v>
          </cell>
          <cell r="AY353">
            <v>8643.3799999999992</v>
          </cell>
          <cell r="AZ353">
            <v>5061.93</v>
          </cell>
          <cell r="BA353">
            <v>8345.65</v>
          </cell>
          <cell r="BB353">
            <v>-3508.35</v>
          </cell>
          <cell r="BE353">
            <v>0</v>
          </cell>
          <cell r="BJ353">
            <v>293232.35000000003</v>
          </cell>
        </row>
        <row r="354">
          <cell r="B354" t="str">
            <v>Mar 2018</v>
          </cell>
          <cell r="C354" t="str">
            <v>CSR</v>
          </cell>
          <cell r="D354" t="str">
            <v>CSR</v>
          </cell>
          <cell r="K354">
            <v>0</v>
          </cell>
          <cell r="AY354">
            <v>0</v>
          </cell>
          <cell r="AZ354">
            <v>0</v>
          </cell>
          <cell r="BA354">
            <v>0</v>
          </cell>
          <cell r="BB354">
            <v>0</v>
          </cell>
          <cell r="BE354">
            <v>0</v>
          </cell>
          <cell r="BJ354">
            <v>0</v>
          </cell>
        </row>
        <row r="355">
          <cell r="B355" t="str">
            <v>Mar 2018</v>
          </cell>
          <cell r="C355" t="str">
            <v>CSR</v>
          </cell>
          <cell r="D355" t="str">
            <v>CSR</v>
          </cell>
          <cell r="K355">
            <v>0</v>
          </cell>
          <cell r="AY355">
            <v>0</v>
          </cell>
          <cell r="AZ355">
            <v>0</v>
          </cell>
          <cell r="BA355">
            <v>0</v>
          </cell>
          <cell r="BB355">
            <v>0</v>
          </cell>
          <cell r="BE355">
            <v>0</v>
          </cell>
          <cell r="BJ355">
            <v>0</v>
          </cell>
        </row>
        <row r="356">
          <cell r="B356" t="str">
            <v>Mar 2018</v>
          </cell>
          <cell r="C356" t="str">
            <v>TODP</v>
          </cell>
          <cell r="D356" t="str">
            <v>TODP</v>
          </cell>
          <cell r="K356">
            <v>34625280</v>
          </cell>
          <cell r="M356">
            <v>89350.3</v>
          </cell>
          <cell r="N356">
            <v>71247.199999999997</v>
          </cell>
          <cell r="O356">
            <v>70956.7</v>
          </cell>
          <cell r="AY356">
            <v>-54361.69</v>
          </cell>
          <cell r="AZ356">
            <v>0</v>
          </cell>
          <cell r="BA356">
            <v>74554.789999999994</v>
          </cell>
          <cell r="BB356">
            <v>0</v>
          </cell>
          <cell r="BE356">
            <v>0</v>
          </cell>
          <cell r="BJ356">
            <v>1085848.78</v>
          </cell>
        </row>
        <row r="357">
          <cell r="B357" t="str">
            <v>Mar 2018</v>
          </cell>
          <cell r="C357" t="str">
            <v>TODS</v>
          </cell>
          <cell r="D357" t="str">
            <v>TODS</v>
          </cell>
          <cell r="K357">
            <v>195360</v>
          </cell>
          <cell r="M357">
            <v>522.70000000000005</v>
          </cell>
          <cell r="N357">
            <v>470.1</v>
          </cell>
          <cell r="O357">
            <v>470.1</v>
          </cell>
          <cell r="AY357">
            <v>418.08</v>
          </cell>
          <cell r="AZ357">
            <v>0</v>
          </cell>
          <cell r="BA357">
            <v>-52.14</v>
          </cell>
          <cell r="BB357">
            <v>-111.36</v>
          </cell>
          <cell r="BE357">
            <v>0</v>
          </cell>
          <cell r="BJ357">
            <v>6308.17</v>
          </cell>
        </row>
        <row r="358">
          <cell r="B358" t="str">
            <v>Apr 2018</v>
          </cell>
          <cell r="C358" t="str">
            <v>GS</v>
          </cell>
          <cell r="D358" t="str">
            <v>GS</v>
          </cell>
          <cell r="K358">
            <v>0</v>
          </cell>
          <cell r="AY358">
            <v>0</v>
          </cell>
          <cell r="AZ358">
            <v>0</v>
          </cell>
          <cell r="BA358">
            <v>0</v>
          </cell>
          <cell r="BB358">
            <v>0</v>
          </cell>
          <cell r="BE358">
            <v>0</v>
          </cell>
          <cell r="BJ358">
            <v>0</v>
          </cell>
        </row>
        <row r="359">
          <cell r="B359" t="str">
            <v>Apr 2018</v>
          </cell>
          <cell r="C359" t="str">
            <v>RTS</v>
          </cell>
          <cell r="D359" t="str">
            <v>AMP</v>
          </cell>
          <cell r="K359">
            <v>0</v>
          </cell>
          <cell r="M359">
            <v>993.3</v>
          </cell>
          <cell r="N359">
            <v>763.6</v>
          </cell>
          <cell r="O359">
            <v>763.6</v>
          </cell>
          <cell r="AY359">
            <v>0</v>
          </cell>
          <cell r="AZ359">
            <v>0</v>
          </cell>
          <cell r="BA359">
            <v>-288.92</v>
          </cell>
          <cell r="BB359">
            <v>0</v>
          </cell>
          <cell r="BE359">
            <v>0</v>
          </cell>
          <cell r="BJ359">
            <v>0</v>
          </cell>
        </row>
        <row r="360">
          <cell r="B360" t="str">
            <v>Apr 2018</v>
          </cell>
          <cell r="C360" t="str">
            <v>PSS</v>
          </cell>
          <cell r="D360" t="str">
            <v>PSS</v>
          </cell>
          <cell r="K360">
            <v>71840</v>
          </cell>
          <cell r="N360">
            <v>216.2</v>
          </cell>
          <cell r="AY360">
            <v>-102.73</v>
          </cell>
          <cell r="AZ360">
            <v>38.18</v>
          </cell>
          <cell r="BA360">
            <v>-106.01</v>
          </cell>
          <cell r="BB360">
            <v>-0.72</v>
          </cell>
          <cell r="BE360">
            <v>-110.34</v>
          </cell>
          <cell r="BJ360">
            <v>2349.17</v>
          </cell>
        </row>
        <row r="361">
          <cell r="B361" t="str">
            <v>Apr 2018</v>
          </cell>
          <cell r="C361" t="str">
            <v>PSS</v>
          </cell>
          <cell r="D361" t="str">
            <v>PSS PF</v>
          </cell>
          <cell r="K361">
            <v>0</v>
          </cell>
          <cell r="N361">
            <v>0</v>
          </cell>
          <cell r="AY361">
            <v>0</v>
          </cell>
          <cell r="AZ361">
            <v>0</v>
          </cell>
          <cell r="BA361">
            <v>0</v>
          </cell>
          <cell r="BB361">
            <v>0</v>
          </cell>
          <cell r="BE361">
            <v>0</v>
          </cell>
          <cell r="BJ361">
            <v>0</v>
          </cell>
        </row>
        <row r="362">
          <cell r="B362" t="str">
            <v>Apr 2018</v>
          </cell>
          <cell r="C362" t="str">
            <v>PSP</v>
          </cell>
          <cell r="D362" t="str">
            <v>PSP</v>
          </cell>
          <cell r="K362">
            <v>0</v>
          </cell>
          <cell r="N362">
            <v>0</v>
          </cell>
          <cell r="AY362">
            <v>0</v>
          </cell>
          <cell r="AZ362">
            <v>0</v>
          </cell>
          <cell r="BA362">
            <v>0</v>
          </cell>
          <cell r="BB362">
            <v>0</v>
          </cell>
          <cell r="BE362">
            <v>0</v>
          </cell>
          <cell r="BJ362">
            <v>0</v>
          </cell>
        </row>
        <row r="363">
          <cell r="B363" t="str">
            <v>Apr 2018</v>
          </cell>
          <cell r="C363" t="str">
            <v>TODP</v>
          </cell>
          <cell r="D363" t="str">
            <v>TODP NM</v>
          </cell>
          <cell r="K363">
            <v>123300</v>
          </cell>
          <cell r="M363">
            <v>389.1</v>
          </cell>
          <cell r="N363">
            <v>310.7</v>
          </cell>
          <cell r="O363">
            <v>310.7</v>
          </cell>
          <cell r="AY363">
            <v>-176.32</v>
          </cell>
          <cell r="AZ363">
            <v>68.430000000000007</v>
          </cell>
          <cell r="BA363">
            <v>-135.16999999999999</v>
          </cell>
          <cell r="BB363">
            <v>-1.23</v>
          </cell>
          <cell r="BE363">
            <v>-33.14</v>
          </cell>
          <cell r="BJ363">
            <v>3866.69</v>
          </cell>
        </row>
        <row r="364">
          <cell r="B364" t="str">
            <v>Apr 2018</v>
          </cell>
          <cell r="C364" t="str">
            <v>GS</v>
          </cell>
          <cell r="D364" t="str">
            <v>GS</v>
          </cell>
          <cell r="K364">
            <v>0</v>
          </cell>
          <cell r="AY364">
            <v>0</v>
          </cell>
          <cell r="AZ364">
            <v>0</v>
          </cell>
          <cell r="BA364">
            <v>0</v>
          </cell>
          <cell r="BB364">
            <v>0</v>
          </cell>
          <cell r="BE364">
            <v>0</v>
          </cell>
          <cell r="BJ364">
            <v>0</v>
          </cell>
        </row>
        <row r="365">
          <cell r="B365" t="str">
            <v>Apr 2018</v>
          </cell>
          <cell r="C365" t="str">
            <v>RTOD-E</v>
          </cell>
          <cell r="D365" t="str">
            <v>RTOD-E</v>
          </cell>
          <cell r="K365">
            <v>0</v>
          </cell>
          <cell r="AY365">
            <v>0</v>
          </cell>
          <cell r="AZ365">
            <v>0</v>
          </cell>
          <cell r="BA365">
            <v>0</v>
          </cell>
          <cell r="BB365">
            <v>0</v>
          </cell>
          <cell r="BE365">
            <v>0</v>
          </cell>
          <cell r="BJ365">
            <v>0</v>
          </cell>
        </row>
        <row r="366">
          <cell r="B366" t="str">
            <v>Apr 2018</v>
          </cell>
          <cell r="C366" t="str">
            <v>RTOD-D</v>
          </cell>
          <cell r="D366" t="str">
            <v>RTOD-D</v>
          </cell>
          <cell r="K366">
            <v>0</v>
          </cell>
          <cell r="M366">
            <v>0</v>
          </cell>
          <cell r="N366">
            <v>0</v>
          </cell>
          <cell r="O366">
            <v>0</v>
          </cell>
          <cell r="AY366">
            <v>0</v>
          </cell>
          <cell r="AZ366">
            <v>0</v>
          </cell>
          <cell r="BA366">
            <v>0</v>
          </cell>
          <cell r="BB366">
            <v>0</v>
          </cell>
          <cell r="BE366">
            <v>0</v>
          </cell>
          <cell r="BJ366">
            <v>0</v>
          </cell>
        </row>
        <row r="367">
          <cell r="B367" t="str">
            <v>Apr 2018</v>
          </cell>
          <cell r="C367" t="str">
            <v>GS</v>
          </cell>
          <cell r="D367" t="str">
            <v>GS</v>
          </cell>
          <cell r="K367">
            <v>58693464</v>
          </cell>
          <cell r="AY367">
            <v>-78054.61</v>
          </cell>
          <cell r="AZ367">
            <v>94429.56</v>
          </cell>
          <cell r="BA367">
            <v>-148641.01</v>
          </cell>
          <cell r="BB367">
            <v>-1485.6599999999999</v>
          </cell>
          <cell r="BE367">
            <v>-79433.490000000005</v>
          </cell>
          <cell r="BJ367">
            <v>6156930.3699999992</v>
          </cell>
        </row>
        <row r="368">
          <cell r="B368" t="str">
            <v>Apr 2018</v>
          </cell>
          <cell r="C368" t="str">
            <v>GS</v>
          </cell>
          <cell r="D368" t="str">
            <v>GS</v>
          </cell>
          <cell r="K368">
            <v>8187</v>
          </cell>
          <cell r="AY368">
            <v>-10.010000000000002</v>
          </cell>
          <cell r="AZ368">
            <v>13.16</v>
          </cell>
          <cell r="BA368">
            <v>-44.64</v>
          </cell>
          <cell r="BB368">
            <v>-0.30000000000000004</v>
          </cell>
          <cell r="BE368">
            <v>-12.23</v>
          </cell>
          <cell r="BJ368">
            <v>858.82999999999993</v>
          </cell>
        </row>
        <row r="369">
          <cell r="B369" t="str">
            <v>Apr 2018</v>
          </cell>
          <cell r="C369" t="str">
            <v>GS3</v>
          </cell>
          <cell r="D369" t="str">
            <v>GS3</v>
          </cell>
          <cell r="K369">
            <v>72803900</v>
          </cell>
          <cell r="AY369">
            <v>-94372.4</v>
          </cell>
          <cell r="AZ369">
            <v>117139.29</v>
          </cell>
          <cell r="BA369">
            <v>-148066.02000000002</v>
          </cell>
          <cell r="BB369">
            <v>-2263.98</v>
          </cell>
          <cell r="BE369">
            <v>-99233.51999999999</v>
          </cell>
          <cell r="BJ369">
            <v>7637133.0300000012</v>
          </cell>
        </row>
        <row r="370">
          <cell r="B370" t="str">
            <v>Apr 2018</v>
          </cell>
          <cell r="C370" t="str">
            <v>AES</v>
          </cell>
          <cell r="D370" t="str">
            <v>AESS</v>
          </cell>
          <cell r="K370">
            <v>512517</v>
          </cell>
          <cell r="AY370">
            <v>-447.67</v>
          </cell>
          <cell r="AZ370">
            <v>429.61</v>
          </cell>
          <cell r="BA370">
            <v>-840.3</v>
          </cell>
          <cell r="BB370">
            <v>-49.86</v>
          </cell>
          <cell r="BE370">
            <v>-513.41999999999996</v>
          </cell>
          <cell r="BJ370">
            <v>42253.569999999992</v>
          </cell>
        </row>
        <row r="371">
          <cell r="B371" t="str">
            <v>Apr 2018</v>
          </cell>
          <cell r="C371" t="str">
            <v>AES</v>
          </cell>
          <cell r="D371" t="str">
            <v>AESP</v>
          </cell>
          <cell r="K371">
            <v>840</v>
          </cell>
          <cell r="AY371">
            <v>-1.2</v>
          </cell>
          <cell r="AZ371">
            <v>0.67</v>
          </cell>
          <cell r="BA371">
            <v>-4.9800000000000004</v>
          </cell>
          <cell r="BB371">
            <v>-0.01</v>
          </cell>
          <cell r="BE371">
            <v>-2.13</v>
          </cell>
          <cell r="BJ371">
            <v>69.25</v>
          </cell>
        </row>
        <row r="372">
          <cell r="B372" t="str">
            <v>Apr 2018</v>
          </cell>
          <cell r="C372" t="str">
            <v>AES3</v>
          </cell>
          <cell r="D372" t="str">
            <v>AES3S</v>
          </cell>
          <cell r="K372">
            <v>447739</v>
          </cell>
          <cell r="AY372">
            <v>-617.23</v>
          </cell>
          <cell r="AZ372">
            <v>374.67</v>
          </cell>
          <cell r="BA372">
            <v>-677.68999999999994</v>
          </cell>
          <cell r="BB372">
            <v>-8.08</v>
          </cell>
          <cell r="BE372">
            <v>-480.74</v>
          </cell>
          <cell r="BJ372">
            <v>36911.589999999997</v>
          </cell>
        </row>
        <row r="373">
          <cell r="B373" t="str">
            <v>Apr 2018</v>
          </cell>
          <cell r="C373" t="str">
            <v>AES3</v>
          </cell>
          <cell r="D373" t="str">
            <v>AES3P</v>
          </cell>
          <cell r="K373">
            <v>239500</v>
          </cell>
          <cell r="AY373">
            <v>-0.84</v>
          </cell>
          <cell r="AZ373">
            <v>203.2</v>
          </cell>
          <cell r="BA373">
            <v>-215.86</v>
          </cell>
          <cell r="BB373">
            <v>-55.98</v>
          </cell>
          <cell r="BE373">
            <v>-127.91</v>
          </cell>
          <cell r="BJ373">
            <v>19744.38</v>
          </cell>
        </row>
        <row r="374">
          <cell r="B374" t="str">
            <v>Apr 2018</v>
          </cell>
          <cell r="C374" t="str">
            <v>AES3</v>
          </cell>
          <cell r="D374" t="str">
            <v>AES3S</v>
          </cell>
          <cell r="K374">
            <v>2335536</v>
          </cell>
          <cell r="AY374">
            <v>-1815.77</v>
          </cell>
          <cell r="AZ374">
            <v>1950.78</v>
          </cell>
          <cell r="BA374">
            <v>-2671.55</v>
          </cell>
          <cell r="BB374">
            <v>-262.42</v>
          </cell>
          <cell r="BE374">
            <v>-2665.9700000000003</v>
          </cell>
          <cell r="BJ374">
            <v>192541.6</v>
          </cell>
        </row>
        <row r="375">
          <cell r="B375" t="str">
            <v>Apr 2018</v>
          </cell>
          <cell r="C375" t="str">
            <v>AES</v>
          </cell>
          <cell r="D375" t="str">
            <v>AESPSS</v>
          </cell>
          <cell r="K375">
            <v>48424</v>
          </cell>
          <cell r="AY375">
            <v>-35</v>
          </cell>
          <cell r="AZ375">
            <v>40.64</v>
          </cell>
          <cell r="BA375">
            <v>-64.72999999999999</v>
          </cell>
          <cell r="BB375">
            <v>-5.85</v>
          </cell>
          <cell r="BE375">
            <v>-46.55</v>
          </cell>
          <cell r="BJ375">
            <v>3992.08</v>
          </cell>
        </row>
        <row r="376">
          <cell r="B376" t="str">
            <v>Apr 2018</v>
          </cell>
          <cell r="C376" t="str">
            <v>AES3</v>
          </cell>
          <cell r="D376" t="str">
            <v>AES3 TODS</v>
          </cell>
          <cell r="K376">
            <v>7728620</v>
          </cell>
          <cell r="AY376">
            <v>-4675.07</v>
          </cell>
          <cell r="AZ376">
            <v>6487.84</v>
          </cell>
          <cell r="BA376">
            <v>-8129.59</v>
          </cell>
          <cell r="BB376">
            <v>-1077.5700000000002</v>
          </cell>
          <cell r="BE376">
            <v>-7326.32</v>
          </cell>
          <cell r="BJ376">
            <v>637147.44000000006</v>
          </cell>
        </row>
        <row r="377">
          <cell r="B377" t="str">
            <v>Apr 2018</v>
          </cell>
          <cell r="C377" t="str">
            <v>AES</v>
          </cell>
          <cell r="D377" t="str">
            <v>AES TODS</v>
          </cell>
          <cell r="K377">
            <v>0</v>
          </cell>
          <cell r="AY377">
            <v>0</v>
          </cell>
          <cell r="AZ377">
            <v>0</v>
          </cell>
          <cell r="BA377">
            <v>0</v>
          </cell>
          <cell r="BB377">
            <v>0</v>
          </cell>
          <cell r="BE377">
            <v>0</v>
          </cell>
          <cell r="BJ377">
            <v>0</v>
          </cell>
        </row>
        <row r="378">
          <cell r="B378" t="str">
            <v>Apr 2018</v>
          </cell>
          <cell r="C378" t="str">
            <v>LE</v>
          </cell>
          <cell r="D378" t="str">
            <v>LE</v>
          </cell>
          <cell r="K378">
            <v>221527</v>
          </cell>
          <cell r="AY378">
            <v>-85.94</v>
          </cell>
          <cell r="AZ378">
            <v>0</v>
          </cell>
          <cell r="BA378">
            <v>-186.35999999999999</v>
          </cell>
          <cell r="BB378">
            <v>-38.409999999999997</v>
          </cell>
          <cell r="BE378">
            <v>-226.91</v>
          </cell>
          <cell r="BJ378">
            <v>16091.7</v>
          </cell>
        </row>
        <row r="379">
          <cell r="B379" t="str">
            <v>Apr 2018</v>
          </cell>
          <cell r="C379" t="str">
            <v>LE</v>
          </cell>
          <cell r="D379" t="str">
            <v>LE</v>
          </cell>
          <cell r="K379">
            <v>27636</v>
          </cell>
          <cell r="AY379">
            <v>59.13</v>
          </cell>
          <cell r="AZ379">
            <v>0</v>
          </cell>
          <cell r="BA379">
            <v>-7.18</v>
          </cell>
          <cell r="BB379">
            <v>-15.75</v>
          </cell>
          <cell r="BE379">
            <v>0</v>
          </cell>
          <cell r="BJ379">
            <v>2007.48</v>
          </cell>
        </row>
        <row r="380">
          <cell r="B380" t="str">
            <v>Apr 2018</v>
          </cell>
          <cell r="C380" t="str">
            <v>LE</v>
          </cell>
          <cell r="D380" t="str">
            <v>LE</v>
          </cell>
          <cell r="K380">
            <v>0</v>
          </cell>
          <cell r="AY380">
            <v>0</v>
          </cell>
          <cell r="AZ380">
            <v>0</v>
          </cell>
          <cell r="BA380">
            <v>0</v>
          </cell>
          <cell r="BB380">
            <v>0</v>
          </cell>
          <cell r="BE380">
            <v>0</v>
          </cell>
          <cell r="BJ380">
            <v>0</v>
          </cell>
        </row>
        <row r="381">
          <cell r="B381" t="str">
            <v>Apr 2018</v>
          </cell>
          <cell r="C381" t="str">
            <v>TE</v>
          </cell>
          <cell r="D381" t="str">
            <v>TE</v>
          </cell>
          <cell r="K381">
            <v>150115</v>
          </cell>
          <cell r="AY381">
            <v>30.42</v>
          </cell>
          <cell r="AZ381">
            <v>0</v>
          </cell>
          <cell r="BA381">
            <v>-158.36000000000001</v>
          </cell>
          <cell r="BB381">
            <v>-39.68</v>
          </cell>
          <cell r="BE381">
            <v>-56.01</v>
          </cell>
          <cell r="BJ381">
            <v>13442.980000000001</v>
          </cell>
        </row>
        <row r="382">
          <cell r="B382" t="str">
            <v>Apr 2018</v>
          </cell>
          <cell r="C382" t="str">
            <v>TE</v>
          </cell>
          <cell r="D382" t="str">
            <v>TE</v>
          </cell>
          <cell r="K382">
            <v>5</v>
          </cell>
          <cell r="AY382">
            <v>0.01</v>
          </cell>
          <cell r="AZ382">
            <v>0</v>
          </cell>
          <cell r="BA382">
            <v>-0.02</v>
          </cell>
          <cell r="BB382">
            <v>0</v>
          </cell>
          <cell r="BE382">
            <v>0</v>
          </cell>
          <cell r="BJ382">
            <v>0.45</v>
          </cell>
        </row>
        <row r="383">
          <cell r="B383" t="str">
            <v>Apr 2018</v>
          </cell>
          <cell r="C383" t="str">
            <v>TE</v>
          </cell>
          <cell r="D383" t="str">
            <v>TE</v>
          </cell>
          <cell r="K383">
            <v>14416</v>
          </cell>
          <cell r="AY383">
            <v>-21.759999999999998</v>
          </cell>
          <cell r="AZ383">
            <v>0</v>
          </cell>
          <cell r="BA383">
            <v>-35.36</v>
          </cell>
          <cell r="BB383">
            <v>0</v>
          </cell>
          <cell r="BE383">
            <v>-8.16</v>
          </cell>
          <cell r="BJ383">
            <v>1292</v>
          </cell>
        </row>
        <row r="384">
          <cell r="B384" t="str">
            <v>Apr 2018</v>
          </cell>
          <cell r="C384" t="str">
            <v>RTS</v>
          </cell>
          <cell r="D384" t="str">
            <v>RTS</v>
          </cell>
          <cell r="K384">
            <v>2058000</v>
          </cell>
          <cell r="M384">
            <v>6860.9</v>
          </cell>
          <cell r="N384">
            <v>4825.2</v>
          </cell>
          <cell r="O384">
            <v>4825.2</v>
          </cell>
          <cell r="AY384">
            <v>-2942.94</v>
          </cell>
          <cell r="AZ384">
            <v>1089.48</v>
          </cell>
          <cell r="BA384">
            <v>-1831.7</v>
          </cell>
          <cell r="BB384">
            <v>-20.58</v>
          </cell>
          <cell r="BE384">
            <v>-3391.5</v>
          </cell>
          <cell r="BJ384">
            <v>62933.64</v>
          </cell>
        </row>
        <row r="385">
          <cell r="B385" t="str">
            <v>Apr 2018</v>
          </cell>
          <cell r="C385" t="str">
            <v>PSP</v>
          </cell>
          <cell r="D385" t="str">
            <v>PSP</v>
          </cell>
          <cell r="K385">
            <v>2872810</v>
          </cell>
          <cell r="N385">
            <v>9939.9</v>
          </cell>
          <cell r="AY385">
            <v>-4060.24</v>
          </cell>
          <cell r="AZ385">
            <v>1534.46</v>
          </cell>
          <cell r="BA385">
            <v>-5220.8500000000004</v>
          </cell>
          <cell r="BB385">
            <v>-36.29</v>
          </cell>
          <cell r="BE385">
            <v>-4001.72</v>
          </cell>
          <cell r="BJ385">
            <v>91096.81</v>
          </cell>
        </row>
        <row r="386">
          <cell r="B386" t="str">
            <v>Apr 2018</v>
          </cell>
          <cell r="C386" t="str">
            <v>PSS</v>
          </cell>
          <cell r="D386" t="str">
            <v>PSS</v>
          </cell>
          <cell r="K386">
            <v>112936419</v>
          </cell>
          <cell r="N386">
            <v>350166.99</v>
          </cell>
          <cell r="AY386">
            <v>-146120.28000000003</v>
          </cell>
          <cell r="AZ386">
            <v>60315.78</v>
          </cell>
          <cell r="BA386">
            <v>-167760.69</v>
          </cell>
          <cell r="BB386">
            <v>-3542.51</v>
          </cell>
          <cell r="BE386">
            <v>-157645.5</v>
          </cell>
          <cell r="BJ386">
            <v>3693021</v>
          </cell>
        </row>
        <row r="387">
          <cell r="B387" t="str">
            <v>Apr 2018</v>
          </cell>
          <cell r="C387" t="str">
            <v>PSP</v>
          </cell>
          <cell r="D387" t="str">
            <v>PSP PF</v>
          </cell>
          <cell r="K387">
            <v>3470154</v>
          </cell>
          <cell r="N387">
            <v>9231.5500000000011</v>
          </cell>
          <cell r="AY387">
            <v>-4952.7000000000007</v>
          </cell>
          <cell r="AZ387">
            <v>1884.5900000000001</v>
          </cell>
          <cell r="BA387">
            <v>-4624.17</v>
          </cell>
          <cell r="BB387">
            <v>-36.21</v>
          </cell>
          <cell r="BE387">
            <v>-3158.4300000000003</v>
          </cell>
          <cell r="BJ387">
            <v>110038.59</v>
          </cell>
        </row>
        <row r="388">
          <cell r="B388" t="str">
            <v>Apr 2018</v>
          </cell>
          <cell r="C388" t="str">
            <v>PSS</v>
          </cell>
          <cell r="D388" t="str">
            <v>PSS PF</v>
          </cell>
          <cell r="K388">
            <v>14905156</v>
          </cell>
          <cell r="N388">
            <v>41682.879999999997</v>
          </cell>
          <cell r="AY388">
            <v>-18991.330000000002</v>
          </cell>
          <cell r="AZ388">
            <v>7974.58</v>
          </cell>
          <cell r="BA388">
            <v>-20282.119999999995</v>
          </cell>
          <cell r="BB388">
            <v>-513.5</v>
          </cell>
          <cell r="BE388">
            <v>-20039.53</v>
          </cell>
          <cell r="BJ388">
            <v>487398.58999999997</v>
          </cell>
        </row>
        <row r="389">
          <cell r="B389" t="str">
            <v>Apr 2018</v>
          </cell>
          <cell r="C389" t="str">
            <v>TODP</v>
          </cell>
          <cell r="D389" t="str">
            <v>TODP</v>
          </cell>
          <cell r="K389">
            <v>64499400</v>
          </cell>
          <cell r="M389">
            <v>209606</v>
          </cell>
          <cell r="N389">
            <v>142485.20000000001</v>
          </cell>
          <cell r="O389">
            <v>140275.90000000002</v>
          </cell>
          <cell r="AY389">
            <v>1809.6900000000005</v>
          </cell>
          <cell r="AZ389">
            <v>34951.399999999994</v>
          </cell>
          <cell r="BA389">
            <v>-40907.65</v>
          </cell>
          <cell r="BB389">
            <v>-15396.98</v>
          </cell>
          <cell r="BE389">
            <v>-62894.19</v>
          </cell>
          <cell r="BJ389">
            <v>2022701.1900000002</v>
          </cell>
        </row>
        <row r="390">
          <cell r="B390" t="str">
            <v>Apr 2018</v>
          </cell>
          <cell r="C390" t="str">
            <v>TODS</v>
          </cell>
          <cell r="D390" t="str">
            <v>TODS</v>
          </cell>
          <cell r="K390">
            <v>66283942</v>
          </cell>
          <cell r="M390">
            <v>232248.6</v>
          </cell>
          <cell r="N390">
            <v>150838.15</v>
          </cell>
          <cell r="O390">
            <v>145326.9</v>
          </cell>
          <cell r="AY390">
            <v>-83984.889999999985</v>
          </cell>
          <cell r="AZ390">
            <v>35462.350000000006</v>
          </cell>
          <cell r="BA390">
            <v>-71864.490000000005</v>
          </cell>
          <cell r="BB390">
            <v>-2357.16</v>
          </cell>
          <cell r="BE390">
            <v>-89186.76</v>
          </cell>
          <cell r="BJ390">
            <v>2140308.5299999998</v>
          </cell>
        </row>
        <row r="391">
          <cell r="B391" t="str">
            <v>Apr 2018</v>
          </cell>
          <cell r="C391" t="str">
            <v>SQF</v>
          </cell>
          <cell r="D391" t="str">
            <v>SQF</v>
          </cell>
          <cell r="K391">
            <v>0</v>
          </cell>
          <cell r="AY391">
            <v>0</v>
          </cell>
          <cell r="AZ391">
            <v>0</v>
          </cell>
          <cell r="BA391">
            <v>0</v>
          </cell>
          <cell r="BB391">
            <v>0</v>
          </cell>
          <cell r="BE391">
            <v>0</v>
          </cell>
          <cell r="BJ391">
            <v>0</v>
          </cell>
        </row>
        <row r="392">
          <cell r="B392" t="str">
            <v>Apr 2018</v>
          </cell>
          <cell r="C392" t="str">
            <v>SQF</v>
          </cell>
          <cell r="D392" t="str">
            <v>SQF</v>
          </cell>
          <cell r="K392">
            <v>0</v>
          </cell>
          <cell r="AY392">
            <v>0</v>
          </cell>
          <cell r="AZ392">
            <v>0</v>
          </cell>
          <cell r="BA392">
            <v>0</v>
          </cell>
          <cell r="BB392">
            <v>0</v>
          </cell>
          <cell r="BE392">
            <v>0</v>
          </cell>
          <cell r="BJ392">
            <v>0</v>
          </cell>
        </row>
        <row r="393">
          <cell r="B393" t="str">
            <v>Apr 2018</v>
          </cell>
          <cell r="C393" t="str">
            <v>LQF</v>
          </cell>
          <cell r="D393" t="str">
            <v>LQF</v>
          </cell>
          <cell r="K393">
            <v>0</v>
          </cell>
          <cell r="AY393">
            <v>0</v>
          </cell>
          <cell r="AZ393">
            <v>0</v>
          </cell>
          <cell r="BA393">
            <v>0</v>
          </cell>
          <cell r="BB393">
            <v>0</v>
          </cell>
          <cell r="BE393">
            <v>0</v>
          </cell>
          <cell r="BJ393">
            <v>0</v>
          </cell>
        </row>
        <row r="394">
          <cell r="B394" t="str">
            <v>Apr 2018</v>
          </cell>
          <cell r="C394" t="str">
            <v>GS</v>
          </cell>
          <cell r="D394" t="str">
            <v>GS</v>
          </cell>
          <cell r="K394">
            <v>16861</v>
          </cell>
          <cell r="AY394">
            <v>-8.2800000000000011</v>
          </cell>
          <cell r="AZ394">
            <v>27.189999999999998</v>
          </cell>
          <cell r="BA394">
            <v>-41.56</v>
          </cell>
          <cell r="BB394">
            <v>-2.65</v>
          </cell>
          <cell r="BE394">
            <v>-20.079999999999998</v>
          </cell>
          <cell r="BJ394">
            <v>1768.72</v>
          </cell>
        </row>
        <row r="395">
          <cell r="B395" t="str">
            <v>Apr 2018</v>
          </cell>
          <cell r="C395" t="str">
            <v>GS3</v>
          </cell>
          <cell r="D395" t="str">
            <v>GS3</v>
          </cell>
          <cell r="K395">
            <v>53692</v>
          </cell>
          <cell r="AY395">
            <v>-76.97</v>
          </cell>
          <cell r="AZ395">
            <v>86.4</v>
          </cell>
          <cell r="BA395">
            <v>-102.89</v>
          </cell>
          <cell r="BB395">
            <v>-0.53</v>
          </cell>
          <cell r="BE395">
            <v>-71.349999999999994</v>
          </cell>
          <cell r="BJ395">
            <v>5632.31</v>
          </cell>
        </row>
        <row r="396">
          <cell r="B396" t="str">
            <v>Apr 2018</v>
          </cell>
          <cell r="C396" t="str">
            <v>RTOD-E</v>
          </cell>
          <cell r="D396" t="str">
            <v>RTOD-E</v>
          </cell>
          <cell r="K396">
            <v>0</v>
          </cell>
          <cell r="AY396">
            <v>0</v>
          </cell>
          <cell r="AZ396">
            <v>0</v>
          </cell>
          <cell r="BA396">
            <v>0</v>
          </cell>
          <cell r="BB396">
            <v>0</v>
          </cell>
          <cell r="BE396">
            <v>0</v>
          </cell>
          <cell r="BJ396">
            <v>0</v>
          </cell>
        </row>
        <row r="397">
          <cell r="B397" t="str">
            <v>Apr 2018</v>
          </cell>
          <cell r="C397" t="str">
            <v>RTOD-D</v>
          </cell>
          <cell r="D397" t="str">
            <v>RTOD-D</v>
          </cell>
          <cell r="K397">
            <v>0</v>
          </cell>
          <cell r="M397">
            <v>0</v>
          </cell>
          <cell r="N397">
            <v>0</v>
          </cell>
          <cell r="O397">
            <v>0</v>
          </cell>
          <cell r="AY397">
            <v>0</v>
          </cell>
          <cell r="AZ397">
            <v>0</v>
          </cell>
          <cell r="BA397">
            <v>0</v>
          </cell>
          <cell r="BB397">
            <v>0</v>
          </cell>
          <cell r="BE397">
            <v>0</v>
          </cell>
          <cell r="BJ397">
            <v>0</v>
          </cell>
        </row>
        <row r="398">
          <cell r="B398" t="str">
            <v>Apr 2018</v>
          </cell>
          <cell r="C398" t="str">
            <v>LR</v>
          </cell>
          <cell r="D398" t="str">
            <v>LR</v>
          </cell>
          <cell r="K398">
            <v>0</v>
          </cell>
          <cell r="AY398">
            <v>0</v>
          </cell>
          <cell r="AZ398">
            <v>0</v>
          </cell>
          <cell r="BA398">
            <v>0</v>
          </cell>
          <cell r="BB398">
            <v>0</v>
          </cell>
          <cell r="BE398">
            <v>0</v>
          </cell>
          <cell r="BJ398">
            <v>0</v>
          </cell>
        </row>
        <row r="399">
          <cell r="B399" t="str">
            <v>Apr 2018</v>
          </cell>
          <cell r="C399" t="str">
            <v>CSR</v>
          </cell>
          <cell r="D399" t="str">
            <v>CSR</v>
          </cell>
          <cell r="K399">
            <v>0</v>
          </cell>
          <cell r="AY399">
            <v>0</v>
          </cell>
          <cell r="AZ399">
            <v>0</v>
          </cell>
          <cell r="BA399">
            <v>0</v>
          </cell>
          <cell r="BB399">
            <v>0</v>
          </cell>
          <cell r="BE399">
            <v>0</v>
          </cell>
          <cell r="BJ399">
            <v>0</v>
          </cell>
        </row>
        <row r="400">
          <cell r="B400" t="str">
            <v>Apr 2018</v>
          </cell>
          <cell r="C400" t="str">
            <v>CSR</v>
          </cell>
          <cell r="D400" t="str">
            <v>CSR</v>
          </cell>
          <cell r="K400">
            <v>0</v>
          </cell>
          <cell r="AY400">
            <v>0</v>
          </cell>
          <cell r="AZ400">
            <v>0</v>
          </cell>
          <cell r="BA400">
            <v>0</v>
          </cell>
          <cell r="BB400">
            <v>0</v>
          </cell>
          <cell r="BE400">
            <v>0</v>
          </cell>
          <cell r="BJ400">
            <v>0</v>
          </cell>
        </row>
        <row r="401">
          <cell r="B401" t="str">
            <v>Apr 2018</v>
          </cell>
          <cell r="C401" t="str">
            <v>CSR</v>
          </cell>
          <cell r="D401" t="str">
            <v>CSR</v>
          </cell>
          <cell r="K401">
            <v>0</v>
          </cell>
          <cell r="AY401">
            <v>0</v>
          </cell>
          <cell r="AZ401">
            <v>0</v>
          </cell>
          <cell r="BA401">
            <v>0</v>
          </cell>
          <cell r="BB401">
            <v>0</v>
          </cell>
          <cell r="BE401">
            <v>0</v>
          </cell>
          <cell r="BJ401">
            <v>0</v>
          </cell>
        </row>
        <row r="402">
          <cell r="B402" t="str">
            <v>Apr 2018</v>
          </cell>
          <cell r="C402" t="str">
            <v>CSR</v>
          </cell>
          <cell r="D402" t="str">
            <v>CSR</v>
          </cell>
          <cell r="K402">
            <v>0</v>
          </cell>
          <cell r="AY402">
            <v>0</v>
          </cell>
          <cell r="AZ402">
            <v>0</v>
          </cell>
          <cell r="BA402">
            <v>0</v>
          </cell>
          <cell r="BB402">
            <v>0</v>
          </cell>
          <cell r="BE402">
            <v>0</v>
          </cell>
          <cell r="BJ402">
            <v>0</v>
          </cell>
        </row>
        <row r="403">
          <cell r="B403" t="str">
            <v>Apr 2018</v>
          </cell>
          <cell r="C403" t="str">
            <v>GS</v>
          </cell>
          <cell r="D403" t="str">
            <v>GS DO</v>
          </cell>
          <cell r="K403">
            <v>0</v>
          </cell>
          <cell r="AY403">
            <v>0</v>
          </cell>
          <cell r="AZ403">
            <v>0</v>
          </cell>
          <cell r="BA403">
            <v>0</v>
          </cell>
          <cell r="BB403">
            <v>0</v>
          </cell>
          <cell r="BE403">
            <v>0</v>
          </cell>
          <cell r="BJ403">
            <v>0</v>
          </cell>
        </row>
        <row r="404">
          <cell r="B404" t="str">
            <v>Apr 2018</v>
          </cell>
          <cell r="C404" t="str">
            <v>GS</v>
          </cell>
          <cell r="D404" t="str">
            <v>GS DS</v>
          </cell>
          <cell r="K404">
            <v>235342</v>
          </cell>
          <cell r="AY404">
            <v>-330.38</v>
          </cell>
          <cell r="AZ404">
            <v>0</v>
          </cell>
          <cell r="BA404">
            <v>-527.70999999999992</v>
          </cell>
          <cell r="BB404">
            <v>-3.2800000000000002</v>
          </cell>
          <cell r="BE404">
            <v>-311.85000000000002</v>
          </cell>
          <cell r="BJ404">
            <v>24687.739999999998</v>
          </cell>
        </row>
        <row r="405">
          <cell r="B405" t="str">
            <v>Apr 2018</v>
          </cell>
          <cell r="C405" t="str">
            <v>GS3</v>
          </cell>
          <cell r="D405" t="str">
            <v>GS3 DO</v>
          </cell>
          <cell r="K405">
            <v>0</v>
          </cell>
          <cell r="AY405">
            <v>0</v>
          </cell>
          <cell r="AZ405">
            <v>0</v>
          </cell>
          <cell r="BA405">
            <v>0</v>
          </cell>
          <cell r="BB405">
            <v>0</v>
          </cell>
          <cell r="BE405">
            <v>0</v>
          </cell>
          <cell r="BJ405">
            <v>0</v>
          </cell>
        </row>
        <row r="406">
          <cell r="B406" t="str">
            <v>Apr 2018</v>
          </cell>
          <cell r="C406" t="str">
            <v>GS3</v>
          </cell>
          <cell r="D406" t="str">
            <v>GS3 DS</v>
          </cell>
          <cell r="K406">
            <v>7002793</v>
          </cell>
          <cell r="AY406">
            <v>-8587.5499999999993</v>
          </cell>
          <cell r="AZ406">
            <v>0</v>
          </cell>
          <cell r="BA406">
            <v>-12464.52</v>
          </cell>
          <cell r="BB406">
            <v>-293.8</v>
          </cell>
          <cell r="BE406">
            <v>-9264.2800000000007</v>
          </cell>
          <cell r="BJ406">
            <v>734592.96000000008</v>
          </cell>
        </row>
        <row r="407">
          <cell r="B407" t="str">
            <v>Apr 2018</v>
          </cell>
          <cell r="C407" t="str">
            <v>RTS</v>
          </cell>
          <cell r="D407" t="str">
            <v>RTS DO</v>
          </cell>
          <cell r="K407">
            <v>0</v>
          </cell>
          <cell r="M407">
            <v>0</v>
          </cell>
          <cell r="N407">
            <v>0</v>
          </cell>
          <cell r="O407">
            <v>0</v>
          </cell>
          <cell r="AY407">
            <v>0</v>
          </cell>
          <cell r="AZ407">
            <v>0</v>
          </cell>
          <cell r="BA407">
            <v>0</v>
          </cell>
          <cell r="BB407">
            <v>0</v>
          </cell>
          <cell r="BE407">
            <v>0</v>
          </cell>
          <cell r="BJ407">
            <v>0</v>
          </cell>
        </row>
        <row r="408">
          <cell r="B408" t="str">
            <v>Apr 2018</v>
          </cell>
          <cell r="C408" t="str">
            <v>RTS</v>
          </cell>
          <cell r="D408" t="str">
            <v>RTS DS</v>
          </cell>
          <cell r="K408">
            <v>124260326</v>
          </cell>
          <cell r="M408">
            <v>277762.30000000005</v>
          </cell>
          <cell r="N408">
            <v>249846.90000000002</v>
          </cell>
          <cell r="O408">
            <v>246917.5</v>
          </cell>
          <cell r="AY408">
            <v>115247.65000000001</v>
          </cell>
          <cell r="AZ408">
            <v>0</v>
          </cell>
          <cell r="BA408">
            <v>-48313.72</v>
          </cell>
          <cell r="BB408">
            <v>-47193.96</v>
          </cell>
          <cell r="BE408">
            <v>-56792.710000000006</v>
          </cell>
          <cell r="BJ408">
            <v>3799880.77</v>
          </cell>
        </row>
        <row r="409">
          <cell r="B409" t="str">
            <v>Apr 2018</v>
          </cell>
          <cell r="C409" t="str">
            <v>PSP</v>
          </cell>
          <cell r="D409" t="str">
            <v>PSP DO</v>
          </cell>
          <cell r="K409">
            <v>0</v>
          </cell>
          <cell r="N409">
            <v>0</v>
          </cell>
          <cell r="AY409">
            <v>0</v>
          </cell>
          <cell r="AZ409">
            <v>0</v>
          </cell>
          <cell r="BA409">
            <v>0</v>
          </cell>
          <cell r="BB409">
            <v>0</v>
          </cell>
          <cell r="BE409">
            <v>0</v>
          </cell>
          <cell r="BJ409">
            <v>0</v>
          </cell>
        </row>
        <row r="410">
          <cell r="B410" t="str">
            <v>Apr 2018</v>
          </cell>
          <cell r="C410" t="str">
            <v>PSP</v>
          </cell>
          <cell r="D410" t="str">
            <v>PSP DS</v>
          </cell>
          <cell r="K410">
            <v>458815</v>
          </cell>
          <cell r="N410">
            <v>2284.4</v>
          </cell>
          <cell r="AY410">
            <v>-651.83000000000004</v>
          </cell>
          <cell r="AZ410">
            <v>0</v>
          </cell>
          <cell r="BA410">
            <v>-1173.92</v>
          </cell>
          <cell r="BB410">
            <v>-5.26</v>
          </cell>
          <cell r="BE410">
            <v>-291.25</v>
          </cell>
          <cell r="BJ410">
            <v>14549.01</v>
          </cell>
        </row>
        <row r="411">
          <cell r="B411" t="str">
            <v>Apr 2018</v>
          </cell>
          <cell r="C411" t="str">
            <v>PSS</v>
          </cell>
          <cell r="D411" t="str">
            <v>PSS DO</v>
          </cell>
          <cell r="K411">
            <v>0</v>
          </cell>
          <cell r="N411">
            <v>0</v>
          </cell>
          <cell r="AY411">
            <v>0</v>
          </cell>
          <cell r="AZ411">
            <v>0</v>
          </cell>
          <cell r="BA411">
            <v>0</v>
          </cell>
          <cell r="BB411">
            <v>0</v>
          </cell>
          <cell r="BE411">
            <v>0</v>
          </cell>
          <cell r="BJ411">
            <v>0</v>
          </cell>
        </row>
        <row r="412">
          <cell r="B412" t="str">
            <v>Apr 2018</v>
          </cell>
          <cell r="C412" t="str">
            <v>PSS</v>
          </cell>
          <cell r="D412" t="str">
            <v>PSS DS</v>
          </cell>
          <cell r="K412">
            <v>7001916</v>
          </cell>
          <cell r="N412">
            <v>24343.8</v>
          </cell>
          <cell r="AY412">
            <v>-9928.35</v>
          </cell>
          <cell r="AZ412">
            <v>0</v>
          </cell>
          <cell r="BA412">
            <v>-12291.68</v>
          </cell>
          <cell r="BB412">
            <v>-83.31</v>
          </cell>
          <cell r="BE412">
            <v>-9485.07</v>
          </cell>
          <cell r="BJ412">
            <v>228965.57</v>
          </cell>
        </row>
        <row r="413">
          <cell r="B413" t="str">
            <v>Apr 2018</v>
          </cell>
          <cell r="C413" t="str">
            <v>PSP</v>
          </cell>
          <cell r="D413" t="str">
            <v>PSP PF DO</v>
          </cell>
          <cell r="K413">
            <v>0</v>
          </cell>
          <cell r="N413">
            <v>0</v>
          </cell>
          <cell r="AY413">
            <v>0</v>
          </cell>
          <cell r="AZ413">
            <v>0</v>
          </cell>
          <cell r="BA413">
            <v>0</v>
          </cell>
          <cell r="BB413">
            <v>0</v>
          </cell>
          <cell r="BE413">
            <v>0</v>
          </cell>
          <cell r="BJ413">
            <v>0</v>
          </cell>
        </row>
        <row r="414">
          <cell r="B414" t="str">
            <v>Apr 2018</v>
          </cell>
          <cell r="C414" t="str">
            <v>PSP</v>
          </cell>
          <cell r="D414" t="str">
            <v>PSP PF DS</v>
          </cell>
          <cell r="K414">
            <v>2893920</v>
          </cell>
          <cell r="N414">
            <v>6975.1</v>
          </cell>
          <cell r="AY414">
            <v>-4138.34</v>
          </cell>
          <cell r="AZ414">
            <v>0</v>
          </cell>
          <cell r="BA414">
            <v>-3388.84</v>
          </cell>
          <cell r="BB414">
            <v>-28.93</v>
          </cell>
          <cell r="BE414">
            <v>-5882.93</v>
          </cell>
          <cell r="BJ414">
            <v>91766.19</v>
          </cell>
        </row>
        <row r="415">
          <cell r="B415" t="str">
            <v>Apr 2018</v>
          </cell>
          <cell r="C415" t="str">
            <v>PSS</v>
          </cell>
          <cell r="D415" t="str">
            <v>PSS PF DO</v>
          </cell>
          <cell r="K415">
            <v>0</v>
          </cell>
          <cell r="N415">
            <v>0</v>
          </cell>
          <cell r="AY415">
            <v>0</v>
          </cell>
          <cell r="AZ415">
            <v>0</v>
          </cell>
          <cell r="BA415">
            <v>0</v>
          </cell>
          <cell r="BB415">
            <v>0</v>
          </cell>
          <cell r="BE415">
            <v>0</v>
          </cell>
          <cell r="BJ415">
            <v>0</v>
          </cell>
        </row>
        <row r="416">
          <cell r="B416" t="str">
            <v>Apr 2018</v>
          </cell>
          <cell r="C416" t="str">
            <v>PSS</v>
          </cell>
          <cell r="D416" t="str">
            <v>PSS PF DS</v>
          </cell>
          <cell r="K416">
            <v>6033948</v>
          </cell>
          <cell r="N416">
            <v>18080.150000000001</v>
          </cell>
          <cell r="AY416">
            <v>-8628.52</v>
          </cell>
          <cell r="AZ416">
            <v>0</v>
          </cell>
          <cell r="BA416">
            <v>-9090.01</v>
          </cell>
          <cell r="BB416">
            <v>-60.35</v>
          </cell>
          <cell r="BE416">
            <v>-9522.4900000000016</v>
          </cell>
          <cell r="BJ416">
            <v>197310.1</v>
          </cell>
        </row>
        <row r="417">
          <cell r="B417" t="str">
            <v>Apr 2018</v>
          </cell>
          <cell r="C417" t="str">
            <v>TODP</v>
          </cell>
          <cell r="D417" t="str">
            <v>TODP DO</v>
          </cell>
          <cell r="K417">
            <v>0</v>
          </cell>
          <cell r="M417">
            <v>0</v>
          </cell>
          <cell r="N417">
            <v>0</v>
          </cell>
          <cell r="O417">
            <v>0</v>
          </cell>
          <cell r="AY417">
            <v>0</v>
          </cell>
          <cell r="AZ417">
            <v>0</v>
          </cell>
          <cell r="BA417">
            <v>0</v>
          </cell>
          <cell r="BB417">
            <v>0</v>
          </cell>
          <cell r="BE417">
            <v>0</v>
          </cell>
          <cell r="BJ417">
            <v>0</v>
          </cell>
        </row>
        <row r="418">
          <cell r="B418" t="str">
            <v>Apr 2018</v>
          </cell>
          <cell r="C418" t="str">
            <v>TODP</v>
          </cell>
          <cell r="D418" t="str">
            <v>TODP DS</v>
          </cell>
          <cell r="K418">
            <v>207922914</v>
          </cell>
          <cell r="M418">
            <v>536723.4</v>
          </cell>
          <cell r="N418">
            <v>459694.60000000003</v>
          </cell>
          <cell r="O418">
            <v>455274.99999999994</v>
          </cell>
          <cell r="AY418">
            <v>-279095.02999999997</v>
          </cell>
          <cell r="AZ418">
            <v>0</v>
          </cell>
          <cell r="BA418">
            <v>-183778.94</v>
          </cell>
          <cell r="BB418">
            <v>-4960.6799999999994</v>
          </cell>
          <cell r="BE418">
            <v>-289737.76</v>
          </cell>
          <cell r="BJ418">
            <v>6520462.6100000013</v>
          </cell>
        </row>
        <row r="419">
          <cell r="B419" t="str">
            <v>Apr 2018</v>
          </cell>
          <cell r="C419" t="str">
            <v>TODS</v>
          </cell>
          <cell r="D419" t="str">
            <v>TODS DO</v>
          </cell>
          <cell r="K419">
            <v>0</v>
          </cell>
          <cell r="M419">
            <v>0</v>
          </cell>
          <cell r="N419">
            <v>0</v>
          </cell>
          <cell r="O419">
            <v>0</v>
          </cell>
          <cell r="AY419">
            <v>0</v>
          </cell>
          <cell r="AZ419">
            <v>0</v>
          </cell>
          <cell r="BA419">
            <v>0</v>
          </cell>
          <cell r="BB419">
            <v>0</v>
          </cell>
          <cell r="BE419">
            <v>0</v>
          </cell>
          <cell r="BJ419">
            <v>0</v>
          </cell>
        </row>
        <row r="420">
          <cell r="B420" t="str">
            <v>Apr 2018</v>
          </cell>
          <cell r="C420" t="str">
            <v>TODS</v>
          </cell>
          <cell r="D420" t="str">
            <v>TODS DS</v>
          </cell>
          <cell r="K420">
            <v>61859482</v>
          </cell>
          <cell r="M420">
            <v>180206.4</v>
          </cell>
          <cell r="N420">
            <v>138926.55000000002</v>
          </cell>
          <cell r="O420">
            <v>136553.85</v>
          </cell>
          <cell r="AY420">
            <v>-86771.17</v>
          </cell>
          <cell r="AZ420">
            <v>0</v>
          </cell>
          <cell r="BA420">
            <v>-67368.340000000011</v>
          </cell>
          <cell r="BB420">
            <v>-883.37000000000012</v>
          </cell>
          <cell r="BE420">
            <v>-93752.73</v>
          </cell>
          <cell r="BJ420">
            <v>1997442.6900000002</v>
          </cell>
        </row>
        <row r="421">
          <cell r="B421" t="str">
            <v>Apr 2018</v>
          </cell>
          <cell r="C421" t="str">
            <v>GS3</v>
          </cell>
          <cell r="D421" t="str">
            <v>GS3 DO</v>
          </cell>
          <cell r="K421">
            <v>0</v>
          </cell>
          <cell r="AY421">
            <v>0</v>
          </cell>
          <cell r="AZ421">
            <v>0</v>
          </cell>
          <cell r="BA421">
            <v>0</v>
          </cell>
          <cell r="BB421">
            <v>0</v>
          </cell>
          <cell r="BE421">
            <v>0</v>
          </cell>
          <cell r="BJ421">
            <v>0</v>
          </cell>
        </row>
        <row r="422">
          <cell r="B422" t="str">
            <v>Apr 2018</v>
          </cell>
          <cell r="C422" t="str">
            <v>GS3</v>
          </cell>
          <cell r="D422" t="str">
            <v>GS3 DS</v>
          </cell>
          <cell r="K422">
            <v>4960</v>
          </cell>
          <cell r="AY422">
            <v>-7.09</v>
          </cell>
          <cell r="AZ422">
            <v>0</v>
          </cell>
          <cell r="BA422">
            <v>-10.95</v>
          </cell>
          <cell r="BB422">
            <v>-0.05</v>
          </cell>
          <cell r="BE422">
            <v>-11.5</v>
          </cell>
          <cell r="BJ422">
            <v>520.30999999999995</v>
          </cell>
        </row>
        <row r="423">
          <cell r="B423" t="str">
            <v>Apr 2018</v>
          </cell>
          <cell r="C423" t="str">
            <v>FLST</v>
          </cell>
          <cell r="D423" t="str">
            <v>FLST</v>
          </cell>
          <cell r="K423">
            <v>55944000</v>
          </cell>
          <cell r="M423">
            <v>200642.6</v>
          </cell>
          <cell r="N423">
            <v>200642.6</v>
          </cell>
          <cell r="O423">
            <v>136471</v>
          </cell>
          <cell r="AY423">
            <v>119720.16</v>
          </cell>
          <cell r="AZ423">
            <v>0</v>
          </cell>
          <cell r="BA423">
            <v>-7745.8</v>
          </cell>
          <cell r="BB423">
            <v>-31888.080000000002</v>
          </cell>
          <cell r="BE423">
            <v>0</v>
          </cell>
          <cell r="BJ423">
            <v>1698459.84</v>
          </cell>
        </row>
        <row r="424">
          <cell r="B424" t="str">
            <v>Apr 2018</v>
          </cell>
          <cell r="C424" t="str">
            <v>FLSP</v>
          </cell>
          <cell r="D424" t="str">
            <v>FLSP</v>
          </cell>
          <cell r="K424">
            <v>0</v>
          </cell>
          <cell r="AY424">
            <v>0</v>
          </cell>
          <cell r="AZ424">
            <v>0</v>
          </cell>
          <cell r="BA424">
            <v>0</v>
          </cell>
          <cell r="BB424">
            <v>0</v>
          </cell>
          <cell r="BE424">
            <v>0</v>
          </cell>
          <cell r="BJ424">
            <v>0</v>
          </cell>
        </row>
        <row r="425">
          <cell r="B425" t="str">
            <v>Apr 2018</v>
          </cell>
          <cell r="C425" t="str">
            <v>EVC</v>
          </cell>
          <cell r="D425" t="str">
            <v>EVC</v>
          </cell>
          <cell r="K425">
            <v>-83</v>
          </cell>
          <cell r="AY425">
            <v>0.41</v>
          </cell>
          <cell r="AZ425">
            <v>0</v>
          </cell>
          <cell r="BA425">
            <v>-0.2</v>
          </cell>
          <cell r="BB425">
            <v>0</v>
          </cell>
          <cell r="BE425">
            <v>0</v>
          </cell>
          <cell r="BJ425">
            <v>-59.27</v>
          </cell>
        </row>
        <row r="426">
          <cell r="B426" t="str">
            <v>Apr 2018</v>
          </cell>
          <cell r="C426" t="str">
            <v>RS</v>
          </cell>
          <cell r="D426" t="str">
            <v>RS</v>
          </cell>
          <cell r="K426">
            <v>0</v>
          </cell>
          <cell r="AY426">
            <v>0</v>
          </cell>
          <cell r="AZ426">
            <v>0</v>
          </cell>
          <cell r="BA426">
            <v>0</v>
          </cell>
          <cell r="BB426">
            <v>0</v>
          </cell>
          <cell r="BE426">
            <v>0</v>
          </cell>
          <cell r="BJ426">
            <v>0</v>
          </cell>
        </row>
        <row r="427">
          <cell r="B427" t="str">
            <v>Apr 2018</v>
          </cell>
          <cell r="C427" t="str">
            <v>RS</v>
          </cell>
          <cell r="D427" t="str">
            <v>RS</v>
          </cell>
          <cell r="K427">
            <v>219295789</v>
          </cell>
          <cell r="AY427">
            <v>-313414.96999999997</v>
          </cell>
          <cell r="AZ427">
            <v>517255.97000000003</v>
          </cell>
          <cell r="BA427">
            <v>-349727.33000000007</v>
          </cell>
          <cell r="BB427">
            <v>-2186.6200000000003</v>
          </cell>
          <cell r="BE427">
            <v>-410733.08999999997</v>
          </cell>
          <cell r="BJ427">
            <v>19839713.210000001</v>
          </cell>
        </row>
        <row r="428">
          <cell r="B428" t="str">
            <v>Apr 2018</v>
          </cell>
          <cell r="C428" t="str">
            <v>RS</v>
          </cell>
          <cell r="D428" t="str">
            <v>RS</v>
          </cell>
          <cell r="K428">
            <v>264831850</v>
          </cell>
          <cell r="AY428">
            <v>-377892.86999999994</v>
          </cell>
          <cell r="AZ428">
            <v>624217.94000000006</v>
          </cell>
          <cell r="BA428">
            <v>-403750.82</v>
          </cell>
          <cell r="BB428">
            <v>-2785.08</v>
          </cell>
          <cell r="BE428">
            <v>-481172.80000000005</v>
          </cell>
          <cell r="BJ428">
            <v>23959249.57</v>
          </cell>
        </row>
        <row r="429">
          <cell r="B429" t="str">
            <v>Apr 2018</v>
          </cell>
          <cell r="C429" t="str">
            <v>RS</v>
          </cell>
          <cell r="D429" t="str">
            <v>RS3</v>
          </cell>
          <cell r="K429">
            <v>287264</v>
          </cell>
          <cell r="AY429">
            <v>-410.73</v>
          </cell>
          <cell r="AZ429">
            <v>678.97</v>
          </cell>
          <cell r="BA429">
            <v>-437.26</v>
          </cell>
          <cell r="BB429">
            <v>-2.86</v>
          </cell>
          <cell r="BE429">
            <v>-583.37</v>
          </cell>
          <cell r="BJ429">
            <v>25988.86</v>
          </cell>
        </row>
        <row r="430">
          <cell r="B430" t="str">
            <v>Apr 2018</v>
          </cell>
          <cell r="C430" t="str">
            <v>RTOD-E</v>
          </cell>
          <cell r="D430" t="str">
            <v>RTOD-E</v>
          </cell>
          <cell r="K430">
            <v>40004</v>
          </cell>
          <cell r="M430">
            <v>403.7</v>
          </cell>
          <cell r="N430">
            <v>0</v>
          </cell>
          <cell r="O430">
            <v>278.7</v>
          </cell>
          <cell r="AY430">
            <v>-57.2</v>
          </cell>
          <cell r="AZ430">
            <v>94.5</v>
          </cell>
          <cell r="BA430">
            <v>-55.34</v>
          </cell>
          <cell r="BB430">
            <v>-0.4</v>
          </cell>
          <cell r="BE430">
            <v>-78.819999999999993</v>
          </cell>
          <cell r="BJ430">
            <v>3124.9500000000003</v>
          </cell>
        </row>
        <row r="431">
          <cell r="B431" t="str">
            <v>Apr 2018</v>
          </cell>
          <cell r="C431" t="str">
            <v>RTOD-D</v>
          </cell>
          <cell r="D431" t="str">
            <v>RTOD-D</v>
          </cell>
          <cell r="K431">
            <v>0</v>
          </cell>
          <cell r="M431">
            <v>0</v>
          </cell>
          <cell r="N431">
            <v>0</v>
          </cell>
          <cell r="O431">
            <v>0</v>
          </cell>
          <cell r="AY431">
            <v>0</v>
          </cell>
          <cell r="AZ431">
            <v>0</v>
          </cell>
          <cell r="BA431">
            <v>0</v>
          </cell>
          <cell r="BB431">
            <v>0</v>
          </cell>
          <cell r="BE431">
            <v>0</v>
          </cell>
          <cell r="BJ431">
            <v>0</v>
          </cell>
        </row>
        <row r="432">
          <cell r="B432" t="str">
            <v>Apr 2018</v>
          </cell>
          <cell r="C432" t="str">
            <v>RS</v>
          </cell>
          <cell r="D432" t="str">
            <v>RS</v>
          </cell>
          <cell r="K432">
            <v>100048</v>
          </cell>
          <cell r="AY432">
            <v>-116.96</v>
          </cell>
          <cell r="AZ432">
            <v>234.59000000000003</v>
          </cell>
          <cell r="BA432">
            <v>-146.53000000000003</v>
          </cell>
          <cell r="BB432">
            <v>-5.1099999999999994</v>
          </cell>
          <cell r="BE432">
            <v>-144.78</v>
          </cell>
          <cell r="BJ432">
            <v>9051.32</v>
          </cell>
        </row>
        <row r="433">
          <cell r="B433" t="str">
            <v>Apr 2018</v>
          </cell>
          <cell r="C433" t="str">
            <v>RS</v>
          </cell>
          <cell r="D433" t="str">
            <v>RS NM</v>
          </cell>
          <cell r="K433">
            <v>134294</v>
          </cell>
          <cell r="AY433">
            <v>-178.86</v>
          </cell>
          <cell r="AZ433">
            <v>316.48</v>
          </cell>
          <cell r="BA433">
            <v>-211.12</v>
          </cell>
          <cell r="BB433">
            <v>-3.41</v>
          </cell>
          <cell r="BE433">
            <v>-244.66</v>
          </cell>
          <cell r="BJ433">
            <v>12149.55</v>
          </cell>
        </row>
        <row r="434">
          <cell r="B434" t="str">
            <v>Apr 2018</v>
          </cell>
          <cell r="C434" t="str">
            <v>RTOD-E</v>
          </cell>
          <cell r="D434" t="str">
            <v>RTOD-E NM</v>
          </cell>
          <cell r="K434">
            <v>589</v>
          </cell>
          <cell r="AY434">
            <v>-0.84</v>
          </cell>
          <cell r="AZ434">
            <v>1.41</v>
          </cell>
          <cell r="BA434">
            <v>-0.71</v>
          </cell>
          <cell r="BB434">
            <v>-0.01</v>
          </cell>
          <cell r="BE434">
            <v>-1.61</v>
          </cell>
          <cell r="BJ434">
            <v>34.700000000000003</v>
          </cell>
        </row>
        <row r="435">
          <cell r="B435" t="str">
            <v>Apr 2018</v>
          </cell>
          <cell r="C435" t="str">
            <v>RTOD-D</v>
          </cell>
          <cell r="D435" t="str">
            <v>RTOD-D NM</v>
          </cell>
          <cell r="K435">
            <v>0</v>
          </cell>
          <cell r="M435">
            <v>0</v>
          </cell>
          <cell r="N435">
            <v>0</v>
          </cell>
          <cell r="O435">
            <v>0</v>
          </cell>
          <cell r="AY435">
            <v>0</v>
          </cell>
          <cell r="AZ435">
            <v>0</v>
          </cell>
          <cell r="BA435">
            <v>0</v>
          </cell>
          <cell r="BB435">
            <v>0</v>
          </cell>
          <cell r="BE435">
            <v>0</v>
          </cell>
          <cell r="BJ435">
            <v>0</v>
          </cell>
        </row>
        <row r="436">
          <cell r="B436" t="str">
            <v>Apr 2018</v>
          </cell>
          <cell r="C436" t="str">
            <v>RTS</v>
          </cell>
          <cell r="D436" t="str">
            <v>RTS</v>
          </cell>
          <cell r="K436">
            <v>0</v>
          </cell>
          <cell r="M436">
            <v>0</v>
          </cell>
          <cell r="N436">
            <v>0</v>
          </cell>
          <cell r="O436">
            <v>0</v>
          </cell>
          <cell r="AY436">
            <v>0</v>
          </cell>
          <cell r="AZ436">
            <v>0</v>
          </cell>
          <cell r="BA436">
            <v>0</v>
          </cell>
          <cell r="BB436">
            <v>0</v>
          </cell>
          <cell r="BE436">
            <v>0</v>
          </cell>
          <cell r="BJ436">
            <v>0</v>
          </cell>
        </row>
        <row r="437">
          <cell r="B437" t="str">
            <v>Apr 2018</v>
          </cell>
          <cell r="C437" t="str">
            <v>PSP</v>
          </cell>
          <cell r="D437" t="str">
            <v>PSP</v>
          </cell>
          <cell r="K437">
            <v>0</v>
          </cell>
          <cell r="N437">
            <v>0</v>
          </cell>
          <cell r="AY437">
            <v>0</v>
          </cell>
          <cell r="AZ437">
            <v>0</v>
          </cell>
          <cell r="BA437">
            <v>0</v>
          </cell>
          <cell r="BB437">
            <v>0</v>
          </cell>
          <cell r="BE437">
            <v>0</v>
          </cell>
          <cell r="BJ437">
            <v>0</v>
          </cell>
        </row>
        <row r="438">
          <cell r="B438" t="str">
            <v>Apr 2018</v>
          </cell>
          <cell r="C438" t="str">
            <v>PSS</v>
          </cell>
          <cell r="D438" t="str">
            <v>PSS</v>
          </cell>
          <cell r="K438">
            <v>0</v>
          </cell>
          <cell r="N438">
            <v>0</v>
          </cell>
          <cell r="AY438">
            <v>0</v>
          </cell>
          <cell r="AZ438">
            <v>0</v>
          </cell>
          <cell r="BA438">
            <v>0</v>
          </cell>
          <cell r="BB438">
            <v>0</v>
          </cell>
          <cell r="BE438">
            <v>0</v>
          </cell>
          <cell r="BJ438">
            <v>0</v>
          </cell>
        </row>
        <row r="439">
          <cell r="B439" t="str">
            <v>Apr 2018</v>
          </cell>
          <cell r="C439" t="str">
            <v>TODP</v>
          </cell>
          <cell r="D439" t="str">
            <v>TODP</v>
          </cell>
          <cell r="K439">
            <v>0</v>
          </cell>
          <cell r="M439">
            <v>0</v>
          </cell>
          <cell r="N439">
            <v>0</v>
          </cell>
          <cell r="O439">
            <v>0</v>
          </cell>
          <cell r="AY439">
            <v>0</v>
          </cell>
          <cell r="AZ439">
            <v>0</v>
          </cell>
          <cell r="BA439">
            <v>0</v>
          </cell>
          <cell r="BB439">
            <v>0</v>
          </cell>
          <cell r="BE439">
            <v>0</v>
          </cell>
          <cell r="BJ439">
            <v>0</v>
          </cell>
        </row>
        <row r="440">
          <cell r="B440" t="str">
            <v>Apr 2018</v>
          </cell>
          <cell r="C440" t="str">
            <v>PSP</v>
          </cell>
          <cell r="D440" t="str">
            <v>PSP PF</v>
          </cell>
          <cell r="K440">
            <v>0</v>
          </cell>
          <cell r="N440">
            <v>0</v>
          </cell>
          <cell r="AY440">
            <v>0</v>
          </cell>
          <cell r="AZ440">
            <v>0</v>
          </cell>
          <cell r="BA440">
            <v>0</v>
          </cell>
          <cell r="BB440">
            <v>0</v>
          </cell>
          <cell r="BE440">
            <v>0</v>
          </cell>
          <cell r="BJ440">
            <v>0</v>
          </cell>
        </row>
        <row r="441">
          <cell r="B441" t="str">
            <v>Apr 2018</v>
          </cell>
          <cell r="C441" t="str">
            <v>PSS</v>
          </cell>
          <cell r="D441" t="str">
            <v>PSS PF</v>
          </cell>
          <cell r="K441">
            <v>0</v>
          </cell>
          <cell r="N441">
            <v>0</v>
          </cell>
          <cell r="AY441">
            <v>0</v>
          </cell>
          <cell r="AZ441">
            <v>0</v>
          </cell>
          <cell r="BA441">
            <v>0</v>
          </cell>
          <cell r="BB441">
            <v>0</v>
          </cell>
          <cell r="BE441">
            <v>0</v>
          </cell>
          <cell r="BJ441">
            <v>0</v>
          </cell>
        </row>
        <row r="442">
          <cell r="B442" t="str">
            <v>Apr 2018</v>
          </cell>
          <cell r="C442" t="str">
            <v>TODP</v>
          </cell>
          <cell r="D442" t="str">
            <v>TODP</v>
          </cell>
          <cell r="K442">
            <v>0</v>
          </cell>
          <cell r="M442">
            <v>0</v>
          </cell>
          <cell r="N442">
            <v>0</v>
          </cell>
          <cell r="O442">
            <v>0</v>
          </cell>
          <cell r="AY442">
            <v>0</v>
          </cell>
          <cell r="AZ442">
            <v>0</v>
          </cell>
          <cell r="BA442">
            <v>0</v>
          </cell>
          <cell r="BB442">
            <v>0</v>
          </cell>
          <cell r="BE442">
            <v>0</v>
          </cell>
          <cell r="BJ442">
            <v>0</v>
          </cell>
        </row>
        <row r="443">
          <cell r="B443" t="str">
            <v>Apr 2018</v>
          </cell>
          <cell r="C443" t="str">
            <v>TODS</v>
          </cell>
          <cell r="D443" t="str">
            <v>TODS</v>
          </cell>
          <cell r="K443">
            <v>0</v>
          </cell>
          <cell r="M443">
            <v>0</v>
          </cell>
          <cell r="N443">
            <v>0</v>
          </cell>
          <cell r="O443">
            <v>0</v>
          </cell>
          <cell r="AY443">
            <v>0</v>
          </cell>
          <cell r="AZ443">
            <v>0</v>
          </cell>
          <cell r="BA443">
            <v>0</v>
          </cell>
          <cell r="BB443">
            <v>0</v>
          </cell>
          <cell r="BE443">
            <v>0</v>
          </cell>
          <cell r="BJ443">
            <v>0</v>
          </cell>
        </row>
        <row r="444">
          <cell r="B444" t="str">
            <v>Apr 2018</v>
          </cell>
          <cell r="C444" t="str">
            <v>TOD</v>
          </cell>
          <cell r="D444" t="str">
            <v>TOD</v>
          </cell>
          <cell r="K444">
            <v>0</v>
          </cell>
          <cell r="AY444">
            <v>0</v>
          </cell>
          <cell r="AZ444">
            <v>0</v>
          </cell>
          <cell r="BA444">
            <v>0</v>
          </cell>
          <cell r="BB444">
            <v>0</v>
          </cell>
          <cell r="BE444">
            <v>0</v>
          </cell>
          <cell r="BJ444">
            <v>0</v>
          </cell>
        </row>
        <row r="445">
          <cell r="B445" t="str">
            <v>Apr 2018</v>
          </cell>
          <cell r="C445" t="str">
            <v>MPT</v>
          </cell>
          <cell r="D445" t="str">
            <v>MPT</v>
          </cell>
          <cell r="K445">
            <v>0</v>
          </cell>
          <cell r="AY445">
            <v>0</v>
          </cell>
          <cell r="AZ445">
            <v>0</v>
          </cell>
          <cell r="BA445">
            <v>0</v>
          </cell>
          <cell r="BB445">
            <v>0</v>
          </cell>
          <cell r="BE445">
            <v>0</v>
          </cell>
          <cell r="BJ445">
            <v>0</v>
          </cell>
        </row>
        <row r="446">
          <cell r="B446" t="str">
            <v>Apr 2018</v>
          </cell>
          <cell r="C446" t="str">
            <v>MPP</v>
          </cell>
          <cell r="D446" t="str">
            <v>MPP</v>
          </cell>
          <cell r="K446">
            <v>0</v>
          </cell>
          <cell r="AY446">
            <v>0</v>
          </cell>
          <cell r="AZ446">
            <v>0</v>
          </cell>
          <cell r="BA446">
            <v>0</v>
          </cell>
          <cell r="BB446">
            <v>0</v>
          </cell>
          <cell r="BE446">
            <v>0</v>
          </cell>
          <cell r="BJ446">
            <v>0</v>
          </cell>
        </row>
        <row r="447">
          <cell r="B447" t="str">
            <v>Apr 2018</v>
          </cell>
          <cell r="C447" t="str">
            <v>LMP</v>
          </cell>
          <cell r="D447" t="str">
            <v>LMP-TOD</v>
          </cell>
          <cell r="K447">
            <v>0</v>
          </cell>
          <cell r="AY447">
            <v>0</v>
          </cell>
          <cell r="AZ447">
            <v>0</v>
          </cell>
          <cell r="BA447">
            <v>0</v>
          </cell>
          <cell r="BB447">
            <v>0</v>
          </cell>
          <cell r="BE447">
            <v>0</v>
          </cell>
          <cell r="BJ447">
            <v>0</v>
          </cell>
        </row>
        <row r="448">
          <cell r="B448" t="str">
            <v>Apr 2018</v>
          </cell>
          <cell r="C448" t="str">
            <v>LMP</v>
          </cell>
          <cell r="D448" t="str">
            <v>LMP-TOD</v>
          </cell>
          <cell r="K448">
            <v>0</v>
          </cell>
          <cell r="AY448">
            <v>0</v>
          </cell>
          <cell r="AZ448">
            <v>0</v>
          </cell>
          <cell r="BA448">
            <v>0</v>
          </cell>
          <cell r="BB448">
            <v>0</v>
          </cell>
          <cell r="BE448">
            <v>0</v>
          </cell>
          <cell r="BJ448">
            <v>0</v>
          </cell>
        </row>
        <row r="449">
          <cell r="B449" t="str">
            <v>Apr 2018</v>
          </cell>
          <cell r="C449" t="str">
            <v>MPP</v>
          </cell>
          <cell r="D449" t="str">
            <v>MPP PF</v>
          </cell>
          <cell r="K449">
            <v>0</v>
          </cell>
          <cell r="AY449">
            <v>0</v>
          </cell>
          <cell r="AZ449">
            <v>0</v>
          </cell>
          <cell r="BA449">
            <v>0</v>
          </cell>
          <cell r="BB449">
            <v>0</v>
          </cell>
          <cell r="BE449">
            <v>0</v>
          </cell>
          <cell r="BJ449">
            <v>0</v>
          </cell>
        </row>
        <row r="450">
          <cell r="B450" t="str">
            <v>Apr 2018</v>
          </cell>
          <cell r="C450" t="str">
            <v>MPT</v>
          </cell>
          <cell r="D450" t="str">
            <v>MPT PF</v>
          </cell>
          <cell r="K450">
            <v>0</v>
          </cell>
          <cell r="AY450">
            <v>0</v>
          </cell>
          <cell r="AZ450">
            <v>0</v>
          </cell>
          <cell r="BA450">
            <v>0</v>
          </cell>
          <cell r="BB450">
            <v>0</v>
          </cell>
          <cell r="BE450">
            <v>0</v>
          </cell>
          <cell r="BJ450">
            <v>0</v>
          </cell>
        </row>
        <row r="451">
          <cell r="B451" t="str">
            <v>Apr 2018</v>
          </cell>
          <cell r="C451" t="str">
            <v>LEV</v>
          </cell>
          <cell r="D451" t="str">
            <v>LEV</v>
          </cell>
          <cell r="K451">
            <v>0</v>
          </cell>
          <cell r="AY451">
            <v>0</v>
          </cell>
          <cell r="AZ451">
            <v>0</v>
          </cell>
          <cell r="BA451">
            <v>0</v>
          </cell>
          <cell r="BB451">
            <v>0</v>
          </cell>
          <cell r="BE451">
            <v>0</v>
          </cell>
          <cell r="BJ451">
            <v>0</v>
          </cell>
        </row>
        <row r="452">
          <cell r="B452" t="str">
            <v>Apr 2018</v>
          </cell>
          <cell r="C452" t="str">
            <v>GS</v>
          </cell>
          <cell r="D452" t="str">
            <v>GS</v>
          </cell>
          <cell r="K452">
            <v>0</v>
          </cell>
          <cell r="AY452">
            <v>0</v>
          </cell>
          <cell r="AZ452">
            <v>0</v>
          </cell>
          <cell r="BA452">
            <v>-3.98</v>
          </cell>
          <cell r="BB452">
            <v>0</v>
          </cell>
          <cell r="BE452">
            <v>0</v>
          </cell>
          <cell r="BJ452">
            <v>0</v>
          </cell>
        </row>
        <row r="453">
          <cell r="B453" t="str">
            <v>Apr 2018</v>
          </cell>
          <cell r="C453" t="str">
            <v>GS</v>
          </cell>
          <cell r="D453" t="str">
            <v>GSP</v>
          </cell>
          <cell r="K453">
            <v>0</v>
          </cell>
          <cell r="AY453">
            <v>0</v>
          </cell>
          <cell r="AZ453">
            <v>0</v>
          </cell>
          <cell r="BA453">
            <v>0</v>
          </cell>
          <cell r="BB453">
            <v>0</v>
          </cell>
          <cell r="BE453">
            <v>0</v>
          </cell>
          <cell r="BJ453">
            <v>0</v>
          </cell>
        </row>
        <row r="454">
          <cell r="B454" t="str">
            <v>Apr 2018</v>
          </cell>
          <cell r="C454" t="str">
            <v>GS3</v>
          </cell>
          <cell r="D454" t="str">
            <v>GS3</v>
          </cell>
          <cell r="K454">
            <v>0</v>
          </cell>
          <cell r="AY454">
            <v>0</v>
          </cell>
          <cell r="AZ454">
            <v>0</v>
          </cell>
          <cell r="BA454">
            <v>0</v>
          </cell>
          <cell r="BB454">
            <v>0</v>
          </cell>
          <cell r="BE454">
            <v>0</v>
          </cell>
          <cell r="BJ454">
            <v>0</v>
          </cell>
        </row>
        <row r="455">
          <cell r="B455" t="str">
            <v>Apr 2018</v>
          </cell>
          <cell r="C455" t="str">
            <v>GS3</v>
          </cell>
          <cell r="D455" t="str">
            <v>GS3 NM</v>
          </cell>
          <cell r="K455">
            <v>0</v>
          </cell>
          <cell r="AY455">
            <v>0</v>
          </cell>
          <cell r="AZ455">
            <v>0</v>
          </cell>
          <cell r="BA455">
            <v>0</v>
          </cell>
          <cell r="BB455">
            <v>0</v>
          </cell>
          <cell r="BE455">
            <v>0</v>
          </cell>
          <cell r="BJ455">
            <v>0</v>
          </cell>
        </row>
        <row r="456">
          <cell r="B456" t="str">
            <v>Apr 2018</v>
          </cell>
          <cell r="C456" t="str">
            <v>LEV</v>
          </cell>
          <cell r="D456" t="str">
            <v>LEV</v>
          </cell>
          <cell r="K456">
            <v>0</v>
          </cell>
          <cell r="AY456">
            <v>0</v>
          </cell>
          <cell r="AZ456">
            <v>0</v>
          </cell>
          <cell r="BA456">
            <v>0</v>
          </cell>
          <cell r="BB456">
            <v>0</v>
          </cell>
          <cell r="BE456">
            <v>0</v>
          </cell>
          <cell r="BJ456">
            <v>0</v>
          </cell>
        </row>
        <row r="457">
          <cell r="B457" t="str">
            <v>Apr 2018</v>
          </cell>
          <cell r="C457" t="str">
            <v>CSR</v>
          </cell>
          <cell r="D457" t="str">
            <v>CSR10 AT</v>
          </cell>
          <cell r="K457">
            <v>0</v>
          </cell>
          <cell r="AY457">
            <v>0</v>
          </cell>
          <cell r="AZ457">
            <v>0</v>
          </cell>
          <cell r="BA457">
            <v>0</v>
          </cell>
          <cell r="BB457">
            <v>0</v>
          </cell>
          <cell r="BE457">
            <v>0</v>
          </cell>
          <cell r="BJ457">
            <v>0</v>
          </cell>
        </row>
        <row r="458">
          <cell r="B458" t="str">
            <v>Apr 2018</v>
          </cell>
          <cell r="C458" t="str">
            <v>CSR</v>
          </cell>
          <cell r="D458" t="str">
            <v>CSR10 AP</v>
          </cell>
          <cell r="K458">
            <v>0</v>
          </cell>
          <cell r="AY458">
            <v>0</v>
          </cell>
          <cell r="AZ458">
            <v>0</v>
          </cell>
          <cell r="BA458">
            <v>0</v>
          </cell>
          <cell r="BB458">
            <v>0</v>
          </cell>
          <cell r="BE458">
            <v>0</v>
          </cell>
          <cell r="BJ458">
            <v>0</v>
          </cell>
        </row>
        <row r="459">
          <cell r="B459" t="str">
            <v>Apr 2018</v>
          </cell>
          <cell r="C459" t="str">
            <v>CSR</v>
          </cell>
          <cell r="D459" t="str">
            <v>CSR10 BT</v>
          </cell>
          <cell r="K459">
            <v>0</v>
          </cell>
          <cell r="AY459">
            <v>0</v>
          </cell>
          <cell r="AZ459">
            <v>0</v>
          </cell>
          <cell r="BA459">
            <v>0</v>
          </cell>
          <cell r="BB459">
            <v>0</v>
          </cell>
          <cell r="BE459">
            <v>0</v>
          </cell>
          <cell r="BJ459">
            <v>0</v>
          </cell>
        </row>
        <row r="460">
          <cell r="B460" t="str">
            <v>Apr 2018</v>
          </cell>
          <cell r="C460" t="str">
            <v>CSR</v>
          </cell>
          <cell r="D460" t="str">
            <v>CSR10 BP</v>
          </cell>
          <cell r="K460">
            <v>0</v>
          </cell>
          <cell r="AY460">
            <v>0</v>
          </cell>
          <cell r="AZ460">
            <v>0</v>
          </cell>
          <cell r="BA460">
            <v>0</v>
          </cell>
          <cell r="BB460">
            <v>0</v>
          </cell>
          <cell r="BE460">
            <v>0</v>
          </cell>
          <cell r="BJ460">
            <v>0</v>
          </cell>
        </row>
        <row r="461">
          <cell r="B461" t="str">
            <v>Apr 2018</v>
          </cell>
          <cell r="C461" t="str">
            <v>CSR</v>
          </cell>
          <cell r="D461" t="str">
            <v>CSR30 AT</v>
          </cell>
          <cell r="K461">
            <v>0</v>
          </cell>
          <cell r="AY461">
            <v>0</v>
          </cell>
          <cell r="AZ461">
            <v>0</v>
          </cell>
          <cell r="BA461">
            <v>0</v>
          </cell>
          <cell r="BB461">
            <v>0</v>
          </cell>
          <cell r="BE461">
            <v>0</v>
          </cell>
          <cell r="BJ461">
            <v>0</v>
          </cell>
        </row>
        <row r="462">
          <cell r="B462" t="str">
            <v>Apr 2018</v>
          </cell>
          <cell r="C462" t="str">
            <v>CSR</v>
          </cell>
          <cell r="D462" t="str">
            <v>CSR30 AP</v>
          </cell>
          <cell r="K462">
            <v>0</v>
          </cell>
          <cell r="AY462">
            <v>0</v>
          </cell>
          <cell r="AZ462">
            <v>0</v>
          </cell>
          <cell r="BA462">
            <v>0</v>
          </cell>
          <cell r="BB462">
            <v>0</v>
          </cell>
          <cell r="BE462">
            <v>0</v>
          </cell>
          <cell r="BJ462">
            <v>0</v>
          </cell>
        </row>
        <row r="463">
          <cell r="B463" t="str">
            <v>Apr 2018</v>
          </cell>
          <cell r="C463" t="str">
            <v>CSR</v>
          </cell>
          <cell r="D463" t="str">
            <v>CSR30 BT</v>
          </cell>
          <cell r="K463">
            <v>0</v>
          </cell>
          <cell r="AY463">
            <v>0</v>
          </cell>
          <cell r="AZ463">
            <v>0</v>
          </cell>
          <cell r="BA463">
            <v>0</v>
          </cell>
          <cell r="BB463">
            <v>0</v>
          </cell>
          <cell r="BE463">
            <v>0</v>
          </cell>
          <cell r="BJ463">
            <v>0</v>
          </cell>
        </row>
        <row r="464">
          <cell r="B464" t="str">
            <v>Apr 2018</v>
          </cell>
          <cell r="C464" t="str">
            <v>CSR</v>
          </cell>
          <cell r="D464" t="str">
            <v>CSR30 BP</v>
          </cell>
          <cell r="K464">
            <v>0</v>
          </cell>
          <cell r="AY464">
            <v>0</v>
          </cell>
          <cell r="AZ464">
            <v>0</v>
          </cell>
          <cell r="BA464">
            <v>0</v>
          </cell>
          <cell r="BB464">
            <v>0</v>
          </cell>
          <cell r="BE464">
            <v>0</v>
          </cell>
          <cell r="BJ464">
            <v>0</v>
          </cell>
        </row>
        <row r="465">
          <cell r="B465" t="str">
            <v>Apr 2018</v>
          </cell>
          <cell r="C465" t="str">
            <v>LEV</v>
          </cell>
          <cell r="D465" t="str">
            <v>LEV</v>
          </cell>
          <cell r="K465">
            <v>0</v>
          </cell>
          <cell r="AY465">
            <v>0</v>
          </cell>
          <cell r="AZ465">
            <v>0</v>
          </cell>
          <cell r="BA465">
            <v>0</v>
          </cell>
          <cell r="BB465">
            <v>0</v>
          </cell>
          <cell r="BE465">
            <v>0</v>
          </cell>
          <cell r="BJ465">
            <v>0</v>
          </cell>
        </row>
        <row r="466">
          <cell r="B466" t="str">
            <v>Apr 2018</v>
          </cell>
          <cell r="C466" t="str">
            <v>LEV</v>
          </cell>
          <cell r="D466" t="str">
            <v>LEV</v>
          </cell>
          <cell r="K466">
            <v>0</v>
          </cell>
          <cell r="AY466">
            <v>0</v>
          </cell>
          <cell r="AZ466">
            <v>0</v>
          </cell>
          <cell r="BA466">
            <v>0</v>
          </cell>
          <cell r="BB466">
            <v>0</v>
          </cell>
          <cell r="BE466">
            <v>0</v>
          </cell>
          <cell r="BJ466">
            <v>0</v>
          </cell>
        </row>
        <row r="467">
          <cell r="B467" t="str">
            <v>Apr 2018</v>
          </cell>
          <cell r="C467" t="str">
            <v>OSLP</v>
          </cell>
          <cell r="D467" t="str">
            <v>OSLP</v>
          </cell>
          <cell r="K467">
            <v>0</v>
          </cell>
          <cell r="AY467">
            <v>0</v>
          </cell>
          <cell r="AZ467">
            <v>0</v>
          </cell>
          <cell r="BA467">
            <v>0</v>
          </cell>
          <cell r="BB467">
            <v>0</v>
          </cell>
          <cell r="BE467">
            <v>0</v>
          </cell>
          <cell r="BJ467">
            <v>0</v>
          </cell>
        </row>
        <row r="468">
          <cell r="B468" t="str">
            <v>Apr 2018</v>
          </cell>
          <cell r="C468" t="str">
            <v>OSLS</v>
          </cell>
          <cell r="D468" t="str">
            <v>OSLS</v>
          </cell>
          <cell r="K468">
            <v>45193</v>
          </cell>
          <cell r="M468">
            <v>707</v>
          </cell>
          <cell r="N468">
            <v>0</v>
          </cell>
          <cell r="O468">
            <v>214.7</v>
          </cell>
          <cell r="AY468">
            <v>15.030000000000005</v>
          </cell>
          <cell r="AZ468">
            <v>24.35</v>
          </cell>
          <cell r="BA468">
            <v>-130.56</v>
          </cell>
          <cell r="BB468">
            <v>-12.940000000000001</v>
          </cell>
          <cell r="BE468">
            <v>-50.91</v>
          </cell>
          <cell r="BJ468">
            <v>1485.95</v>
          </cell>
        </row>
        <row r="469">
          <cell r="B469" t="str">
            <v>Apr 2018</v>
          </cell>
          <cell r="C469" t="str">
            <v>SPS</v>
          </cell>
          <cell r="D469" t="str">
            <v>SPS</v>
          </cell>
          <cell r="K469">
            <v>2358716</v>
          </cell>
          <cell r="N469">
            <v>4579.625</v>
          </cell>
          <cell r="O469">
            <v>4579.625</v>
          </cell>
          <cell r="AY469">
            <v>-1142.3500000000001</v>
          </cell>
          <cell r="AZ469">
            <v>1278.3300000000002</v>
          </cell>
          <cell r="BA469">
            <v>-3130.6600000000003</v>
          </cell>
          <cell r="BB469">
            <v>-373.47</v>
          </cell>
          <cell r="BE469">
            <v>-2291.37</v>
          </cell>
          <cell r="BJ469">
            <v>77578.16</v>
          </cell>
        </row>
        <row r="470">
          <cell r="B470" t="str">
            <v>Apr 2018</v>
          </cell>
          <cell r="C470" t="str">
            <v>SPS</v>
          </cell>
          <cell r="D470" t="str">
            <v>SPS PF</v>
          </cell>
          <cell r="K470">
            <v>723790</v>
          </cell>
          <cell r="N470">
            <v>1592.55</v>
          </cell>
          <cell r="O470">
            <v>1592.55</v>
          </cell>
          <cell r="AY470">
            <v>-396.44</v>
          </cell>
          <cell r="AZ470">
            <v>395.89</v>
          </cell>
          <cell r="BA470">
            <v>-1153.7</v>
          </cell>
          <cell r="BB470">
            <v>-107.4</v>
          </cell>
          <cell r="BE470">
            <v>-508.72</v>
          </cell>
          <cell r="BJ470">
            <v>23805.46</v>
          </cell>
        </row>
        <row r="471">
          <cell r="B471" t="str">
            <v>Apr 2018</v>
          </cell>
          <cell r="C471" t="str">
            <v>STOD</v>
          </cell>
          <cell r="D471" t="str">
            <v>STOD</v>
          </cell>
          <cell r="K471">
            <v>8552820</v>
          </cell>
          <cell r="M471">
            <v>39192.6</v>
          </cell>
          <cell r="N471">
            <v>28600.5</v>
          </cell>
          <cell r="O471">
            <v>28289.200000000001</v>
          </cell>
          <cell r="AY471">
            <v>-2958.3900000000003</v>
          </cell>
          <cell r="AZ471">
            <v>4665.3500000000004</v>
          </cell>
          <cell r="BA471">
            <v>-10051.17</v>
          </cell>
          <cell r="BB471">
            <v>-1539.99</v>
          </cell>
          <cell r="BE471">
            <v>-6685.8399999999992</v>
          </cell>
          <cell r="BJ471">
            <v>277453.50999999995</v>
          </cell>
        </row>
        <row r="472">
          <cell r="B472" t="str">
            <v>Apr 2018</v>
          </cell>
          <cell r="C472" t="str">
            <v>CSR</v>
          </cell>
          <cell r="D472" t="str">
            <v>CSR</v>
          </cell>
          <cell r="K472">
            <v>0</v>
          </cell>
          <cell r="AY472">
            <v>0</v>
          </cell>
          <cell r="AZ472">
            <v>0</v>
          </cell>
          <cell r="BA472">
            <v>0</v>
          </cell>
          <cell r="BB472">
            <v>0</v>
          </cell>
          <cell r="BE472">
            <v>0</v>
          </cell>
          <cell r="BJ472">
            <v>0</v>
          </cell>
        </row>
        <row r="473">
          <cell r="B473" t="str">
            <v>Apr 2018</v>
          </cell>
          <cell r="C473" t="str">
            <v>CSR</v>
          </cell>
          <cell r="D473" t="str">
            <v>CSR</v>
          </cell>
          <cell r="K473">
            <v>0</v>
          </cell>
          <cell r="AY473">
            <v>0</v>
          </cell>
          <cell r="AZ473">
            <v>0</v>
          </cell>
          <cell r="BA473">
            <v>0</v>
          </cell>
          <cell r="BB473">
            <v>0</v>
          </cell>
          <cell r="BE473">
            <v>0</v>
          </cell>
          <cell r="BJ473">
            <v>0</v>
          </cell>
        </row>
        <row r="474">
          <cell r="B474" t="str">
            <v>Apr 2018</v>
          </cell>
          <cell r="C474" t="str">
            <v>TODP</v>
          </cell>
          <cell r="D474" t="str">
            <v>TODP</v>
          </cell>
          <cell r="K474">
            <v>35097720</v>
          </cell>
          <cell r="M474">
            <v>89350.3</v>
          </cell>
          <cell r="N474">
            <v>69153.3</v>
          </cell>
          <cell r="O474">
            <v>69153.3</v>
          </cell>
          <cell r="AY474">
            <v>75109.119999999995</v>
          </cell>
          <cell r="AZ474">
            <v>0</v>
          </cell>
          <cell r="BA474">
            <v>-6564.97</v>
          </cell>
          <cell r="BB474">
            <v>-20005.7</v>
          </cell>
          <cell r="BE474">
            <v>0</v>
          </cell>
          <cell r="BJ474">
            <v>1100664.5</v>
          </cell>
        </row>
        <row r="475">
          <cell r="B475" t="str">
            <v>Apr 2018</v>
          </cell>
          <cell r="C475" t="str">
            <v>TODS</v>
          </cell>
          <cell r="D475" t="str">
            <v>TODS</v>
          </cell>
          <cell r="K475">
            <v>261440</v>
          </cell>
          <cell r="M475">
            <v>522.70000000000005</v>
          </cell>
          <cell r="N475">
            <v>450</v>
          </cell>
          <cell r="O475">
            <v>441.1</v>
          </cell>
          <cell r="AY475">
            <v>-373.86</v>
          </cell>
          <cell r="AZ475">
            <v>0</v>
          </cell>
          <cell r="BA475">
            <v>-225.5</v>
          </cell>
          <cell r="BB475">
            <v>-2.61</v>
          </cell>
          <cell r="BE475">
            <v>-595.35</v>
          </cell>
          <cell r="BJ475">
            <v>8441.9</v>
          </cell>
        </row>
        <row r="476">
          <cell r="B476" t="str">
            <v>May 2018</v>
          </cell>
          <cell r="C476" t="str">
            <v>GS</v>
          </cell>
          <cell r="D476" t="str">
            <v>GS</v>
          </cell>
          <cell r="K476">
            <v>0</v>
          </cell>
          <cell r="AY476">
            <v>0</v>
          </cell>
          <cell r="AZ476">
            <v>0</v>
          </cell>
          <cell r="BA476">
            <v>0</v>
          </cell>
          <cell r="BB476">
            <v>0</v>
          </cell>
          <cell r="BE476">
            <v>0</v>
          </cell>
          <cell r="BJ476">
            <v>0</v>
          </cell>
        </row>
        <row r="477">
          <cell r="B477" t="str">
            <v>May 2018</v>
          </cell>
          <cell r="C477" t="str">
            <v>RTS</v>
          </cell>
          <cell r="D477" t="str">
            <v>AMP</v>
          </cell>
          <cell r="K477">
            <v>0</v>
          </cell>
          <cell r="M477">
            <v>993.3</v>
          </cell>
          <cell r="N477">
            <v>496.7</v>
          </cell>
          <cell r="O477">
            <v>479.8</v>
          </cell>
          <cell r="AY477">
            <v>0</v>
          </cell>
          <cell r="AZ477">
            <v>0</v>
          </cell>
          <cell r="BA477">
            <v>-29.24</v>
          </cell>
          <cell r="BB477">
            <v>0</v>
          </cell>
          <cell r="BE477">
            <v>0</v>
          </cell>
          <cell r="BJ477">
            <v>0</v>
          </cell>
        </row>
        <row r="478">
          <cell r="B478" t="str">
            <v>May 2018</v>
          </cell>
          <cell r="C478" t="str">
            <v>PSS</v>
          </cell>
          <cell r="D478" t="str">
            <v>PSS</v>
          </cell>
          <cell r="K478">
            <v>62880</v>
          </cell>
          <cell r="O478">
            <v>174.9</v>
          </cell>
          <cell r="AY478">
            <v>-49.04</v>
          </cell>
          <cell r="AZ478">
            <v>31.44</v>
          </cell>
          <cell r="BA478">
            <v>-12.72</v>
          </cell>
          <cell r="BB478">
            <v>-11.95</v>
          </cell>
          <cell r="BE478">
            <v>-203.1</v>
          </cell>
          <cell r="BJ478">
            <v>2056.17</v>
          </cell>
        </row>
        <row r="479">
          <cell r="B479" t="str">
            <v>May 2018</v>
          </cell>
          <cell r="C479" t="str">
            <v>PSS</v>
          </cell>
          <cell r="D479" t="str">
            <v>PSS PF</v>
          </cell>
          <cell r="K479">
            <v>0</v>
          </cell>
          <cell r="O479">
            <v>0</v>
          </cell>
          <cell r="AY479">
            <v>0</v>
          </cell>
          <cell r="AZ479">
            <v>0</v>
          </cell>
          <cell r="BA479">
            <v>0</v>
          </cell>
          <cell r="BB479">
            <v>0</v>
          </cell>
          <cell r="BE479">
            <v>0</v>
          </cell>
          <cell r="BJ479">
            <v>0</v>
          </cell>
        </row>
        <row r="480">
          <cell r="B480" t="str">
            <v>May 2018</v>
          </cell>
          <cell r="C480" t="str">
            <v>PSP</v>
          </cell>
          <cell r="D480" t="str">
            <v>PSP</v>
          </cell>
          <cell r="K480">
            <v>0</v>
          </cell>
          <cell r="O480">
            <v>0</v>
          </cell>
          <cell r="AY480">
            <v>0</v>
          </cell>
          <cell r="AZ480">
            <v>0</v>
          </cell>
          <cell r="BA480">
            <v>0</v>
          </cell>
          <cell r="BB480">
            <v>0</v>
          </cell>
          <cell r="BE480">
            <v>0</v>
          </cell>
          <cell r="BJ480">
            <v>0</v>
          </cell>
        </row>
        <row r="481">
          <cell r="B481" t="str">
            <v>May 2018</v>
          </cell>
          <cell r="C481" t="str">
            <v>TODP</v>
          </cell>
          <cell r="D481" t="str">
            <v>TODP NM</v>
          </cell>
          <cell r="K481">
            <v>103320</v>
          </cell>
          <cell r="M481">
            <v>389.1</v>
          </cell>
          <cell r="N481">
            <v>292.2</v>
          </cell>
          <cell r="O481">
            <v>292.2</v>
          </cell>
          <cell r="AY481">
            <v>-80.59</v>
          </cell>
          <cell r="AZ481">
            <v>51.66</v>
          </cell>
          <cell r="BA481">
            <v>-16.38</v>
          </cell>
          <cell r="BB481">
            <v>-19.63</v>
          </cell>
          <cell r="BE481">
            <v>-333.72</v>
          </cell>
          <cell r="BJ481">
            <v>3240.12</v>
          </cell>
        </row>
        <row r="482">
          <cell r="B482" t="str">
            <v>May 2018</v>
          </cell>
          <cell r="C482" t="str">
            <v>GS</v>
          </cell>
          <cell r="D482" t="str">
            <v>GS</v>
          </cell>
          <cell r="K482">
            <v>0</v>
          </cell>
          <cell r="AY482">
            <v>0</v>
          </cell>
          <cell r="AZ482">
            <v>0</v>
          </cell>
          <cell r="BA482">
            <v>0</v>
          </cell>
          <cell r="BB482">
            <v>0</v>
          </cell>
          <cell r="BE482">
            <v>0</v>
          </cell>
          <cell r="BJ482">
            <v>0</v>
          </cell>
        </row>
        <row r="483">
          <cell r="B483" t="str">
            <v>May 2018</v>
          </cell>
          <cell r="C483" t="str">
            <v>RTOD-E</v>
          </cell>
          <cell r="D483" t="str">
            <v>RTOD-E</v>
          </cell>
          <cell r="K483">
            <v>0</v>
          </cell>
          <cell r="AY483">
            <v>0</v>
          </cell>
          <cell r="AZ483">
            <v>0</v>
          </cell>
          <cell r="BA483">
            <v>0</v>
          </cell>
          <cell r="BB483">
            <v>0</v>
          </cell>
          <cell r="BE483">
            <v>0</v>
          </cell>
          <cell r="BJ483">
            <v>0</v>
          </cell>
        </row>
        <row r="484">
          <cell r="B484" t="str">
            <v>May 2018</v>
          </cell>
          <cell r="C484" t="str">
            <v>RTOD-D</v>
          </cell>
          <cell r="D484" t="str">
            <v>RTOD-D</v>
          </cell>
          <cell r="K484">
            <v>0</v>
          </cell>
          <cell r="M484">
            <v>0</v>
          </cell>
          <cell r="N484">
            <v>0</v>
          </cell>
          <cell r="O484">
            <v>0</v>
          </cell>
          <cell r="AY484">
            <v>0</v>
          </cell>
          <cell r="AZ484">
            <v>0</v>
          </cell>
          <cell r="BA484">
            <v>0</v>
          </cell>
          <cell r="BB484">
            <v>0</v>
          </cell>
          <cell r="BE484">
            <v>0</v>
          </cell>
          <cell r="BJ484">
            <v>0</v>
          </cell>
        </row>
        <row r="485">
          <cell r="B485" t="str">
            <v>May 2018</v>
          </cell>
          <cell r="C485" t="str">
            <v>GS</v>
          </cell>
          <cell r="D485" t="str">
            <v>GS</v>
          </cell>
          <cell r="K485">
            <v>53614651</v>
          </cell>
          <cell r="AY485">
            <v>-43338.34</v>
          </cell>
          <cell r="AZ485">
            <v>84741.12000000001</v>
          </cell>
          <cell r="BA485">
            <v>-23374.51</v>
          </cell>
          <cell r="BB485">
            <v>-9809.8000000000011</v>
          </cell>
          <cell r="BE485">
            <v>-170504.49</v>
          </cell>
          <cell r="BJ485">
            <v>5624134.8399999999</v>
          </cell>
        </row>
        <row r="486">
          <cell r="B486" t="str">
            <v>May 2018</v>
          </cell>
          <cell r="C486" t="str">
            <v>GS</v>
          </cell>
          <cell r="D486" t="str">
            <v>GS</v>
          </cell>
          <cell r="K486">
            <v>8387</v>
          </cell>
          <cell r="AY486">
            <v>-6.919999999999999</v>
          </cell>
          <cell r="AZ486">
            <v>13.29</v>
          </cell>
          <cell r="BA486">
            <v>-12.770000000000001</v>
          </cell>
          <cell r="BB486">
            <v>-1.4999999999999998</v>
          </cell>
          <cell r="BE486">
            <v>-26.570000000000004</v>
          </cell>
          <cell r="BJ486">
            <v>879.81000000000017</v>
          </cell>
        </row>
        <row r="487">
          <cell r="B487" t="str">
            <v>May 2018</v>
          </cell>
          <cell r="C487" t="str">
            <v>GS3</v>
          </cell>
          <cell r="D487" t="str">
            <v>GS3</v>
          </cell>
          <cell r="K487">
            <v>73397214</v>
          </cell>
          <cell r="AY487">
            <v>-59035.08</v>
          </cell>
          <cell r="AZ487">
            <v>116019.24</v>
          </cell>
          <cell r="BA487">
            <v>-26795.25</v>
          </cell>
          <cell r="BB487">
            <v>-13375.960000000001</v>
          </cell>
          <cell r="BE487">
            <v>-233670.05</v>
          </cell>
          <cell r="BJ487">
            <v>7699581.2400000002</v>
          </cell>
        </row>
        <row r="488">
          <cell r="B488" t="str">
            <v>May 2018</v>
          </cell>
          <cell r="C488" t="str">
            <v>AES</v>
          </cell>
          <cell r="D488" t="str">
            <v>AESS</v>
          </cell>
          <cell r="K488">
            <v>393309</v>
          </cell>
          <cell r="AY488">
            <v>-372.34999999999997</v>
          </cell>
          <cell r="AZ488">
            <v>313.46000000000004</v>
          </cell>
          <cell r="BA488">
            <v>-262.77000000000004</v>
          </cell>
          <cell r="BB488">
            <v>-57.11</v>
          </cell>
          <cell r="BE488">
            <v>-1147.1600000000001</v>
          </cell>
          <cell r="BJ488">
            <v>32424.35</v>
          </cell>
        </row>
        <row r="489">
          <cell r="B489" t="str">
            <v>May 2018</v>
          </cell>
          <cell r="C489" t="str">
            <v>AES</v>
          </cell>
          <cell r="D489" t="str">
            <v>AESP</v>
          </cell>
          <cell r="K489">
            <v>480</v>
          </cell>
          <cell r="AY489">
            <v>-0.38</v>
          </cell>
          <cell r="AZ489">
            <v>0.37</v>
          </cell>
          <cell r="BA489">
            <v>-1.94</v>
          </cell>
          <cell r="BB489">
            <v>-0.09</v>
          </cell>
          <cell r="BE489">
            <v>-1.55</v>
          </cell>
          <cell r="BJ489">
            <v>39.57</v>
          </cell>
        </row>
        <row r="490">
          <cell r="B490" t="str">
            <v>May 2018</v>
          </cell>
          <cell r="C490" t="str">
            <v>AES3</v>
          </cell>
          <cell r="D490" t="str">
            <v>AES3S</v>
          </cell>
          <cell r="K490">
            <v>321207</v>
          </cell>
          <cell r="AY490">
            <v>-254.53</v>
          </cell>
          <cell r="AZ490">
            <v>253.96</v>
          </cell>
          <cell r="BA490">
            <v>-84.710000000000008</v>
          </cell>
          <cell r="BB490">
            <v>-59.93</v>
          </cell>
          <cell r="BE490">
            <v>-1028.52</v>
          </cell>
          <cell r="BJ490">
            <v>26480.33</v>
          </cell>
        </row>
        <row r="491">
          <cell r="B491" t="str">
            <v>May 2018</v>
          </cell>
          <cell r="C491" t="str">
            <v>AES3</v>
          </cell>
          <cell r="D491" t="str">
            <v>AES3P</v>
          </cell>
          <cell r="K491">
            <v>236900</v>
          </cell>
          <cell r="AY491">
            <v>-247.77</v>
          </cell>
          <cell r="AZ491">
            <v>190.56</v>
          </cell>
          <cell r="BA491">
            <v>-146.63</v>
          </cell>
          <cell r="BB491">
            <v>-27.57</v>
          </cell>
          <cell r="BE491">
            <v>-608.21</v>
          </cell>
          <cell r="BJ491">
            <v>19530.04</v>
          </cell>
        </row>
        <row r="492">
          <cell r="B492" t="str">
            <v>May 2018</v>
          </cell>
          <cell r="C492" t="str">
            <v>AES3</v>
          </cell>
          <cell r="D492" t="str">
            <v>AES3S</v>
          </cell>
          <cell r="K492">
            <v>2157082</v>
          </cell>
          <cell r="AY492">
            <v>-1973.1999999999998</v>
          </cell>
          <cell r="AZ492">
            <v>1716.93</v>
          </cell>
          <cell r="BA492">
            <v>-896.56</v>
          </cell>
          <cell r="BB492">
            <v>-329.32</v>
          </cell>
          <cell r="BE492">
            <v>-6371.11</v>
          </cell>
          <cell r="BJ492">
            <v>177829.82</v>
          </cell>
        </row>
        <row r="493">
          <cell r="B493" t="str">
            <v>May 2018</v>
          </cell>
          <cell r="C493" t="str">
            <v>AES</v>
          </cell>
          <cell r="D493" t="str">
            <v>AESPSS</v>
          </cell>
          <cell r="K493">
            <v>44134</v>
          </cell>
          <cell r="AY493">
            <v>-42.72</v>
          </cell>
          <cell r="AZ493">
            <v>35.15</v>
          </cell>
          <cell r="BA493">
            <v>-29.130000000000003</v>
          </cell>
          <cell r="BB493">
            <v>-6.09</v>
          </cell>
          <cell r="BE493">
            <v>-130.05000000000001</v>
          </cell>
          <cell r="BJ493">
            <v>3638.3900000000003</v>
          </cell>
        </row>
        <row r="494">
          <cell r="B494" t="str">
            <v>May 2018</v>
          </cell>
          <cell r="C494" t="str">
            <v>AES3</v>
          </cell>
          <cell r="D494" t="str">
            <v>AES3 TODS</v>
          </cell>
          <cell r="K494">
            <v>7948280</v>
          </cell>
          <cell r="AY494">
            <v>-7401.62</v>
          </cell>
          <cell r="AZ494">
            <v>6329.8499999999995</v>
          </cell>
          <cell r="BA494">
            <v>-3370.78</v>
          </cell>
          <cell r="BB494">
            <v>-1177.3399999999999</v>
          </cell>
          <cell r="BE494">
            <v>-23333.949999999997</v>
          </cell>
          <cell r="BJ494">
            <v>655256.19999999995</v>
          </cell>
        </row>
        <row r="495">
          <cell r="B495" t="str">
            <v>May 2018</v>
          </cell>
          <cell r="C495" t="str">
            <v>AES</v>
          </cell>
          <cell r="D495" t="str">
            <v>AES TODS</v>
          </cell>
          <cell r="K495">
            <v>0</v>
          </cell>
          <cell r="AY495">
            <v>0</v>
          </cell>
          <cell r="AZ495">
            <v>0</v>
          </cell>
          <cell r="BA495">
            <v>0</v>
          </cell>
          <cell r="BB495">
            <v>0</v>
          </cell>
          <cell r="BE495">
            <v>0</v>
          </cell>
          <cell r="BJ495">
            <v>0</v>
          </cell>
        </row>
        <row r="496">
          <cell r="B496" t="str">
            <v>May 2018</v>
          </cell>
          <cell r="C496" t="str">
            <v>LE</v>
          </cell>
          <cell r="D496" t="str">
            <v>LE</v>
          </cell>
          <cell r="K496">
            <v>206030</v>
          </cell>
          <cell r="AY496">
            <v>-200.79</v>
          </cell>
          <cell r="AZ496">
            <v>0</v>
          </cell>
          <cell r="BA496">
            <v>-86.91</v>
          </cell>
          <cell r="BB496">
            <v>-28.04</v>
          </cell>
          <cell r="BE496">
            <v>-582.24999999999989</v>
          </cell>
          <cell r="BJ496">
            <v>14966.01</v>
          </cell>
        </row>
        <row r="497">
          <cell r="B497" t="str">
            <v>May 2018</v>
          </cell>
          <cell r="C497" t="str">
            <v>LE</v>
          </cell>
          <cell r="D497" t="str">
            <v>LE</v>
          </cell>
          <cell r="K497">
            <v>28905</v>
          </cell>
          <cell r="AY497">
            <v>-41.33</v>
          </cell>
          <cell r="AZ497">
            <v>0</v>
          </cell>
          <cell r="BA497">
            <v>-30.9</v>
          </cell>
          <cell r="BB497">
            <v>-0.29000000000000004</v>
          </cell>
          <cell r="BE497">
            <v>-64.58</v>
          </cell>
          <cell r="BJ497">
            <v>2099.66</v>
          </cell>
        </row>
        <row r="498">
          <cell r="B498" t="str">
            <v>May 2018</v>
          </cell>
          <cell r="C498" t="str">
            <v>LE</v>
          </cell>
          <cell r="D498" t="str">
            <v>LE</v>
          </cell>
          <cell r="K498">
            <v>0</v>
          </cell>
          <cell r="AY498">
            <v>0</v>
          </cell>
          <cell r="AZ498">
            <v>0</v>
          </cell>
          <cell r="BA498">
            <v>0</v>
          </cell>
          <cell r="BB498">
            <v>0</v>
          </cell>
          <cell r="BE498">
            <v>0</v>
          </cell>
          <cell r="BJ498">
            <v>0</v>
          </cell>
        </row>
        <row r="499">
          <cell r="B499" t="str">
            <v>May 2018</v>
          </cell>
          <cell r="C499" t="str">
            <v>TE</v>
          </cell>
          <cell r="D499" t="str">
            <v>TE</v>
          </cell>
          <cell r="K499">
            <v>135482</v>
          </cell>
          <cell r="AY499">
            <v>-153.72999999999999</v>
          </cell>
          <cell r="AZ499">
            <v>0</v>
          </cell>
          <cell r="BA499">
            <v>-152.23000000000002</v>
          </cell>
          <cell r="BB499">
            <v>-13.399999999999999</v>
          </cell>
          <cell r="BE499">
            <v>-385.14</v>
          </cell>
          <cell r="BJ499">
            <v>12141.18</v>
          </cell>
        </row>
        <row r="500">
          <cell r="B500" t="str">
            <v>May 2018</v>
          </cell>
          <cell r="C500" t="str">
            <v>TE</v>
          </cell>
          <cell r="D500" t="str">
            <v>TE</v>
          </cell>
          <cell r="K500">
            <v>5</v>
          </cell>
          <cell r="AY500">
            <v>-0.01</v>
          </cell>
          <cell r="AZ500">
            <v>0</v>
          </cell>
          <cell r="BA500">
            <v>-7.0000000000000007E-2</v>
          </cell>
          <cell r="BB500">
            <v>0</v>
          </cell>
          <cell r="BE500">
            <v>-0.01</v>
          </cell>
          <cell r="BJ500">
            <v>0.45</v>
          </cell>
        </row>
        <row r="501">
          <cell r="B501" t="str">
            <v>May 2018</v>
          </cell>
          <cell r="C501" t="str">
            <v>TE</v>
          </cell>
          <cell r="D501" t="str">
            <v>TE</v>
          </cell>
          <cell r="K501">
            <v>14416</v>
          </cell>
          <cell r="AY501">
            <v>-10.879999999999999</v>
          </cell>
          <cell r="AZ501">
            <v>0</v>
          </cell>
          <cell r="BA501">
            <v>-5.4399999999999995</v>
          </cell>
          <cell r="BB501">
            <v>-2.7199999999999998</v>
          </cell>
          <cell r="BE501">
            <v>-46.239999999999995</v>
          </cell>
          <cell r="BJ501">
            <v>1292</v>
          </cell>
        </row>
        <row r="502">
          <cell r="B502" t="str">
            <v>May 2018</v>
          </cell>
          <cell r="C502" t="str">
            <v>RTS</v>
          </cell>
          <cell r="D502" t="str">
            <v>RTS</v>
          </cell>
          <cell r="K502">
            <v>2142000</v>
          </cell>
          <cell r="M502">
            <v>6860.9</v>
          </cell>
          <cell r="N502">
            <v>4984.6000000000004</v>
          </cell>
          <cell r="O502">
            <v>4960.6000000000004</v>
          </cell>
          <cell r="AY502">
            <v>-1670.76</v>
          </cell>
          <cell r="AZ502">
            <v>1071</v>
          </cell>
          <cell r="BA502">
            <v>-244.53</v>
          </cell>
          <cell r="BB502">
            <v>-406.98</v>
          </cell>
          <cell r="BE502">
            <v>-6918.66</v>
          </cell>
          <cell r="BJ502">
            <v>65502.36</v>
          </cell>
        </row>
        <row r="503">
          <cell r="B503" t="str">
            <v>May 2018</v>
          </cell>
          <cell r="C503" t="str">
            <v>PSP</v>
          </cell>
          <cell r="D503" t="str">
            <v>PSP</v>
          </cell>
          <cell r="K503">
            <v>2946857</v>
          </cell>
          <cell r="O503">
            <v>10957.050000000001</v>
          </cell>
          <cell r="AY503">
            <v>-2328.73</v>
          </cell>
          <cell r="AZ503">
            <v>1474.41</v>
          </cell>
          <cell r="BA503">
            <v>-1020.8600000000001</v>
          </cell>
          <cell r="BB503">
            <v>-551.6</v>
          </cell>
          <cell r="BE503">
            <v>-9464.11</v>
          </cell>
          <cell r="BJ503">
            <v>93444.85</v>
          </cell>
        </row>
        <row r="504">
          <cell r="B504" t="str">
            <v>May 2018</v>
          </cell>
          <cell r="C504" t="str">
            <v>PSS</v>
          </cell>
          <cell r="D504" t="str">
            <v>PSS</v>
          </cell>
          <cell r="K504">
            <v>117495146</v>
          </cell>
          <cell r="O504">
            <v>364983.25</v>
          </cell>
          <cell r="AY504">
            <v>-94703.760000000009</v>
          </cell>
          <cell r="AZ504">
            <v>58910.09</v>
          </cell>
          <cell r="BA504">
            <v>-30467.480000000003</v>
          </cell>
          <cell r="BB504">
            <v>-21407.279999999999</v>
          </cell>
          <cell r="BE504">
            <v>-373402.78</v>
          </cell>
          <cell r="BJ504">
            <v>3842620.37</v>
          </cell>
        </row>
        <row r="505">
          <cell r="B505" t="str">
            <v>May 2018</v>
          </cell>
          <cell r="C505" t="str">
            <v>PSP</v>
          </cell>
          <cell r="D505" t="str">
            <v>PSP PF</v>
          </cell>
          <cell r="K505">
            <v>4513581</v>
          </cell>
          <cell r="O505">
            <v>13216.599999999999</v>
          </cell>
          <cell r="AY505">
            <v>-4350.24</v>
          </cell>
          <cell r="AZ505">
            <v>2264.81</v>
          </cell>
          <cell r="BA505">
            <v>-2190.44</v>
          </cell>
          <cell r="BB505">
            <v>-627.86</v>
          </cell>
          <cell r="BE505">
            <v>-14147.66</v>
          </cell>
          <cell r="BJ505">
            <v>143125.63</v>
          </cell>
        </row>
        <row r="506">
          <cell r="B506" t="str">
            <v>May 2018</v>
          </cell>
          <cell r="C506" t="str">
            <v>PSS</v>
          </cell>
          <cell r="D506" t="str">
            <v>PSS PF</v>
          </cell>
          <cell r="K506">
            <v>15537844</v>
          </cell>
          <cell r="O506">
            <v>42830.13</v>
          </cell>
          <cell r="AY506">
            <v>-12563.97</v>
          </cell>
          <cell r="AZ506">
            <v>7785.89</v>
          </cell>
          <cell r="BA506">
            <v>-3346.7599999999998</v>
          </cell>
          <cell r="BB506">
            <v>-2829.13</v>
          </cell>
          <cell r="BE506">
            <v>-49274.979999999996</v>
          </cell>
          <cell r="BJ506">
            <v>508087.51</v>
          </cell>
        </row>
        <row r="507">
          <cell r="B507" t="str">
            <v>May 2018</v>
          </cell>
          <cell r="C507" t="str">
            <v>TODP</v>
          </cell>
          <cell r="D507" t="str">
            <v>TODP</v>
          </cell>
          <cell r="K507">
            <v>75109630</v>
          </cell>
          <cell r="M507">
            <v>209618.09999999998</v>
          </cell>
          <cell r="N507">
            <v>158360</v>
          </cell>
          <cell r="O507">
            <v>155065.09999999998</v>
          </cell>
          <cell r="AY507">
            <v>-81402.650000000009</v>
          </cell>
          <cell r="AZ507">
            <v>37810.520000000004</v>
          </cell>
          <cell r="BA507">
            <v>-31340.12</v>
          </cell>
          <cell r="BB507">
            <v>-7952.25</v>
          </cell>
          <cell r="BE507">
            <v>-228838.99</v>
          </cell>
          <cell r="BJ507">
            <v>2355438</v>
          </cell>
        </row>
        <row r="508">
          <cell r="B508" t="str">
            <v>May 2018</v>
          </cell>
          <cell r="C508" t="str">
            <v>TODS</v>
          </cell>
          <cell r="D508" t="str">
            <v>TODS</v>
          </cell>
          <cell r="K508">
            <v>72091874</v>
          </cell>
          <cell r="M508">
            <v>240108.7</v>
          </cell>
          <cell r="N508">
            <v>168821.3</v>
          </cell>
          <cell r="O508">
            <v>165240.85</v>
          </cell>
          <cell r="AY508">
            <v>-59974.9</v>
          </cell>
          <cell r="AZ508">
            <v>36144.21</v>
          </cell>
          <cell r="BA508">
            <v>-16885.339999999997</v>
          </cell>
          <cell r="BB508">
            <v>-12660.96</v>
          </cell>
          <cell r="BE508">
            <v>-227566.03</v>
          </cell>
          <cell r="BJ508">
            <v>2327846.6800000002</v>
          </cell>
        </row>
        <row r="509">
          <cell r="B509" t="str">
            <v>May 2018</v>
          </cell>
          <cell r="C509" t="str">
            <v>SQF</v>
          </cell>
          <cell r="D509" t="str">
            <v>SQF</v>
          </cell>
          <cell r="K509">
            <v>0</v>
          </cell>
          <cell r="AY509">
            <v>0</v>
          </cell>
          <cell r="AZ509">
            <v>0</v>
          </cell>
          <cell r="BA509">
            <v>0</v>
          </cell>
          <cell r="BB509">
            <v>0</v>
          </cell>
          <cell r="BE509">
            <v>0</v>
          </cell>
          <cell r="BJ509">
            <v>0</v>
          </cell>
        </row>
        <row r="510">
          <cell r="B510" t="str">
            <v>May 2018</v>
          </cell>
          <cell r="C510" t="str">
            <v>SQF</v>
          </cell>
          <cell r="D510" t="str">
            <v>SQF</v>
          </cell>
          <cell r="K510">
            <v>0</v>
          </cell>
          <cell r="AY510">
            <v>0</v>
          </cell>
          <cell r="AZ510">
            <v>0</v>
          </cell>
          <cell r="BA510">
            <v>0</v>
          </cell>
          <cell r="BB510">
            <v>0</v>
          </cell>
          <cell r="BE510">
            <v>0</v>
          </cell>
          <cell r="BJ510">
            <v>0</v>
          </cell>
        </row>
        <row r="511">
          <cell r="B511" t="str">
            <v>May 2018</v>
          </cell>
          <cell r="C511" t="str">
            <v>LQF</v>
          </cell>
          <cell r="D511" t="str">
            <v>LQF</v>
          </cell>
          <cell r="K511">
            <v>0</v>
          </cell>
          <cell r="AY511">
            <v>0</v>
          </cell>
          <cell r="AZ511">
            <v>0</v>
          </cell>
          <cell r="BA511">
            <v>0</v>
          </cell>
          <cell r="BB511">
            <v>0</v>
          </cell>
          <cell r="BE511">
            <v>0</v>
          </cell>
          <cell r="BJ511">
            <v>0</v>
          </cell>
        </row>
        <row r="512">
          <cell r="B512" t="str">
            <v>May 2018</v>
          </cell>
          <cell r="C512" t="str">
            <v>GS</v>
          </cell>
          <cell r="D512" t="str">
            <v>GS</v>
          </cell>
          <cell r="K512">
            <v>11869</v>
          </cell>
          <cell r="AY512">
            <v>-11.4</v>
          </cell>
          <cell r="AZ512">
            <v>18.809999999999999</v>
          </cell>
          <cell r="BA512">
            <v>-10.99</v>
          </cell>
          <cell r="BB512">
            <v>-1.66</v>
          </cell>
          <cell r="BE512">
            <v>-34.729999999999997</v>
          </cell>
          <cell r="BJ512">
            <v>1245.06</v>
          </cell>
        </row>
        <row r="513">
          <cell r="B513" t="str">
            <v>May 2018</v>
          </cell>
          <cell r="C513" t="str">
            <v>GS3</v>
          </cell>
          <cell r="D513" t="str">
            <v>GS3</v>
          </cell>
          <cell r="K513">
            <v>27612</v>
          </cell>
          <cell r="AY513">
            <v>-21.509999999999998</v>
          </cell>
          <cell r="AZ513">
            <v>43.629999999999995</v>
          </cell>
          <cell r="BA513">
            <v>-8.64</v>
          </cell>
          <cell r="BB513">
            <v>-5.26</v>
          </cell>
          <cell r="BE513">
            <v>-89.190000000000012</v>
          </cell>
          <cell r="BJ513">
            <v>2896.5</v>
          </cell>
        </row>
        <row r="514">
          <cell r="B514" t="str">
            <v>May 2018</v>
          </cell>
          <cell r="C514" t="str">
            <v>RTOD-E</v>
          </cell>
          <cell r="D514" t="str">
            <v>RTOD-E</v>
          </cell>
          <cell r="K514">
            <v>0</v>
          </cell>
          <cell r="AY514">
            <v>0</v>
          </cell>
          <cell r="AZ514">
            <v>0</v>
          </cell>
          <cell r="BA514">
            <v>0</v>
          </cell>
          <cell r="BB514">
            <v>0</v>
          </cell>
          <cell r="BE514">
            <v>0</v>
          </cell>
          <cell r="BJ514">
            <v>0</v>
          </cell>
        </row>
        <row r="515">
          <cell r="B515" t="str">
            <v>May 2018</v>
          </cell>
          <cell r="C515" t="str">
            <v>RTOD-D</v>
          </cell>
          <cell r="D515" t="str">
            <v>RTOD-D</v>
          </cell>
          <cell r="K515">
            <v>0</v>
          </cell>
          <cell r="M515">
            <v>0</v>
          </cell>
          <cell r="N515">
            <v>0</v>
          </cell>
          <cell r="O515">
            <v>0</v>
          </cell>
          <cell r="AY515">
            <v>0</v>
          </cell>
          <cell r="AZ515">
            <v>0</v>
          </cell>
          <cell r="BA515">
            <v>0</v>
          </cell>
          <cell r="BB515">
            <v>0</v>
          </cell>
          <cell r="BE515">
            <v>0</v>
          </cell>
          <cell r="BJ515">
            <v>0</v>
          </cell>
        </row>
        <row r="516">
          <cell r="B516" t="str">
            <v>May 2018</v>
          </cell>
          <cell r="C516" t="str">
            <v>LR</v>
          </cell>
          <cell r="D516" t="str">
            <v>LR</v>
          </cell>
          <cell r="K516">
            <v>0</v>
          </cell>
          <cell r="AY516">
            <v>0</v>
          </cell>
          <cell r="AZ516">
            <v>0</v>
          </cell>
          <cell r="BA516">
            <v>0</v>
          </cell>
          <cell r="BB516">
            <v>0</v>
          </cell>
          <cell r="BE516">
            <v>0</v>
          </cell>
          <cell r="BJ516">
            <v>0</v>
          </cell>
        </row>
        <row r="517">
          <cell r="B517" t="str">
            <v>May 2018</v>
          </cell>
          <cell r="C517" t="str">
            <v>CSR</v>
          </cell>
          <cell r="D517" t="str">
            <v>CSR</v>
          </cell>
          <cell r="K517">
            <v>0</v>
          </cell>
          <cell r="AY517">
            <v>0</v>
          </cell>
          <cell r="AZ517">
            <v>0</v>
          </cell>
          <cell r="BA517">
            <v>0</v>
          </cell>
          <cell r="BB517">
            <v>0</v>
          </cell>
          <cell r="BE517">
            <v>0</v>
          </cell>
          <cell r="BJ517">
            <v>0</v>
          </cell>
        </row>
        <row r="518">
          <cell r="B518" t="str">
            <v>May 2018</v>
          </cell>
          <cell r="C518" t="str">
            <v>CSR</v>
          </cell>
          <cell r="D518" t="str">
            <v>CSR</v>
          </cell>
          <cell r="K518">
            <v>0</v>
          </cell>
          <cell r="AY518">
            <v>0</v>
          </cell>
          <cell r="AZ518">
            <v>0</v>
          </cell>
          <cell r="BA518">
            <v>0</v>
          </cell>
          <cell r="BB518">
            <v>0</v>
          </cell>
          <cell r="BE518">
            <v>0</v>
          </cell>
          <cell r="BJ518">
            <v>0</v>
          </cell>
        </row>
        <row r="519">
          <cell r="B519" t="str">
            <v>May 2018</v>
          </cell>
          <cell r="C519" t="str">
            <v>CSR</v>
          </cell>
          <cell r="D519" t="str">
            <v>CSR</v>
          </cell>
          <cell r="K519">
            <v>0</v>
          </cell>
          <cell r="AY519">
            <v>0</v>
          </cell>
          <cell r="AZ519">
            <v>0</v>
          </cell>
          <cell r="BA519">
            <v>0</v>
          </cell>
          <cell r="BB519">
            <v>0</v>
          </cell>
          <cell r="BE519">
            <v>0</v>
          </cell>
          <cell r="BJ519">
            <v>0</v>
          </cell>
        </row>
        <row r="520">
          <cell r="B520" t="str">
            <v>May 2018</v>
          </cell>
          <cell r="C520" t="str">
            <v>CSR</v>
          </cell>
          <cell r="D520" t="str">
            <v>CSR</v>
          </cell>
          <cell r="K520">
            <v>0</v>
          </cell>
          <cell r="AY520">
            <v>0</v>
          </cell>
          <cell r="AZ520">
            <v>0</v>
          </cell>
          <cell r="BA520">
            <v>0</v>
          </cell>
          <cell r="BB520">
            <v>0</v>
          </cell>
          <cell r="BE520">
            <v>0</v>
          </cell>
          <cell r="BJ520">
            <v>0</v>
          </cell>
        </row>
        <row r="521">
          <cell r="B521" t="str">
            <v>May 2018</v>
          </cell>
          <cell r="C521" t="str">
            <v>GS</v>
          </cell>
          <cell r="D521" t="str">
            <v>GS DO</v>
          </cell>
          <cell r="K521">
            <v>0</v>
          </cell>
          <cell r="AY521">
            <v>0</v>
          </cell>
          <cell r="AZ521">
            <v>0</v>
          </cell>
          <cell r="BA521">
            <v>0</v>
          </cell>
          <cell r="BB521">
            <v>0</v>
          </cell>
          <cell r="BE521">
            <v>0</v>
          </cell>
          <cell r="BJ521">
            <v>0</v>
          </cell>
        </row>
        <row r="522">
          <cell r="B522" t="str">
            <v>May 2018</v>
          </cell>
          <cell r="C522" t="str">
            <v>GS</v>
          </cell>
          <cell r="D522" t="str">
            <v>GS DS</v>
          </cell>
          <cell r="K522">
            <v>228041</v>
          </cell>
          <cell r="AY522">
            <v>-197.76</v>
          </cell>
          <cell r="AZ522">
            <v>0</v>
          </cell>
          <cell r="BA522">
            <v>-51.7</v>
          </cell>
          <cell r="BB522">
            <v>-42.25</v>
          </cell>
          <cell r="BE522">
            <v>-711.5</v>
          </cell>
          <cell r="BJ522">
            <v>23914.26</v>
          </cell>
        </row>
        <row r="523">
          <cell r="B523" t="str">
            <v>May 2018</v>
          </cell>
          <cell r="C523" t="str">
            <v>GS3</v>
          </cell>
          <cell r="D523" t="str">
            <v>GS3 DO</v>
          </cell>
          <cell r="K523">
            <v>0</v>
          </cell>
          <cell r="AY523">
            <v>0</v>
          </cell>
          <cell r="AZ523">
            <v>0</v>
          </cell>
          <cell r="BA523">
            <v>0</v>
          </cell>
          <cell r="BB523">
            <v>0</v>
          </cell>
          <cell r="BE523">
            <v>0</v>
          </cell>
          <cell r="BJ523">
            <v>0</v>
          </cell>
        </row>
        <row r="524">
          <cell r="B524" t="str">
            <v>May 2018</v>
          </cell>
          <cell r="C524" t="str">
            <v>GS3</v>
          </cell>
          <cell r="D524" t="str">
            <v>GS3 DS</v>
          </cell>
          <cell r="K524">
            <v>6933006</v>
          </cell>
          <cell r="AY524">
            <v>-5638.8700000000008</v>
          </cell>
          <cell r="AZ524">
            <v>0</v>
          </cell>
          <cell r="BA524">
            <v>-2265.6999999999998</v>
          </cell>
          <cell r="BB524">
            <v>-1253.29</v>
          </cell>
          <cell r="BE524">
            <v>-21993.059999999998</v>
          </cell>
          <cell r="BJ524">
            <v>727272.8600000001</v>
          </cell>
        </row>
        <row r="525">
          <cell r="B525" t="str">
            <v>May 2018</v>
          </cell>
          <cell r="C525" t="str">
            <v>RTS</v>
          </cell>
          <cell r="D525" t="str">
            <v>RTS DO</v>
          </cell>
          <cell r="K525">
            <v>0</v>
          </cell>
          <cell r="M525">
            <v>0</v>
          </cell>
          <cell r="N525">
            <v>0</v>
          </cell>
          <cell r="O525">
            <v>0</v>
          </cell>
          <cell r="AY525">
            <v>0</v>
          </cell>
          <cell r="AZ525">
            <v>0</v>
          </cell>
          <cell r="BA525">
            <v>0</v>
          </cell>
          <cell r="BB525">
            <v>0</v>
          </cell>
          <cell r="BE525">
            <v>0</v>
          </cell>
          <cell r="BJ525">
            <v>0</v>
          </cell>
        </row>
        <row r="526">
          <cell r="B526" t="str">
            <v>May 2018</v>
          </cell>
          <cell r="C526" t="str">
            <v>RTS</v>
          </cell>
          <cell r="D526" t="str">
            <v>RTS DS</v>
          </cell>
          <cell r="K526">
            <v>123819653</v>
          </cell>
          <cell r="M526">
            <v>286983.8</v>
          </cell>
          <cell r="N526">
            <v>258909.4</v>
          </cell>
          <cell r="O526">
            <v>254357.5</v>
          </cell>
          <cell r="AY526">
            <v>-146603.32999999999</v>
          </cell>
          <cell r="AZ526">
            <v>0</v>
          </cell>
          <cell r="BA526">
            <v>-56162.86</v>
          </cell>
          <cell r="BB526">
            <v>-9672.93</v>
          </cell>
          <cell r="BE526">
            <v>-393232.00000000006</v>
          </cell>
          <cell r="BJ526">
            <v>3786404.9800000004</v>
          </cell>
        </row>
        <row r="527">
          <cell r="B527" t="str">
            <v>May 2018</v>
          </cell>
          <cell r="C527" t="str">
            <v>PSP</v>
          </cell>
          <cell r="D527" t="str">
            <v>PSP DO</v>
          </cell>
          <cell r="K527">
            <v>0</v>
          </cell>
          <cell r="O527">
            <v>0</v>
          </cell>
          <cell r="AY527">
            <v>0</v>
          </cell>
          <cell r="AZ527">
            <v>0</v>
          </cell>
          <cell r="BA527">
            <v>0</v>
          </cell>
          <cell r="BB527">
            <v>0</v>
          </cell>
          <cell r="BE527">
            <v>0</v>
          </cell>
          <cell r="BJ527">
            <v>0</v>
          </cell>
        </row>
        <row r="528">
          <cell r="B528" t="str">
            <v>May 2018</v>
          </cell>
          <cell r="C528" t="str">
            <v>PSP</v>
          </cell>
          <cell r="D528" t="str">
            <v>PSP DS</v>
          </cell>
          <cell r="K528">
            <v>436604</v>
          </cell>
          <cell r="O528">
            <v>2190.6999999999998</v>
          </cell>
          <cell r="AY528">
            <v>-341.36</v>
          </cell>
          <cell r="AZ528">
            <v>0</v>
          </cell>
          <cell r="BA528">
            <v>-195.32999999999998</v>
          </cell>
          <cell r="BB528">
            <v>-82.72</v>
          </cell>
          <cell r="BE528">
            <v>-1391.3000000000002</v>
          </cell>
          <cell r="BJ528">
            <v>13844.75</v>
          </cell>
        </row>
        <row r="529">
          <cell r="B529" t="str">
            <v>May 2018</v>
          </cell>
          <cell r="C529" t="str">
            <v>PSS</v>
          </cell>
          <cell r="D529" t="str">
            <v>PSS DO</v>
          </cell>
          <cell r="K529">
            <v>0</v>
          </cell>
          <cell r="O529">
            <v>0</v>
          </cell>
          <cell r="AY529">
            <v>0</v>
          </cell>
          <cell r="AZ529">
            <v>0</v>
          </cell>
          <cell r="BA529">
            <v>0</v>
          </cell>
          <cell r="BB529">
            <v>0</v>
          </cell>
          <cell r="BE529">
            <v>0</v>
          </cell>
          <cell r="BJ529">
            <v>0</v>
          </cell>
        </row>
        <row r="530">
          <cell r="B530" t="str">
            <v>May 2018</v>
          </cell>
          <cell r="C530" t="str">
            <v>PSS</v>
          </cell>
          <cell r="D530" t="str">
            <v>PSS DS</v>
          </cell>
          <cell r="K530">
            <v>7067085</v>
          </cell>
          <cell r="O530">
            <v>25331.45</v>
          </cell>
          <cell r="AY530">
            <v>-5525.22</v>
          </cell>
          <cell r="AZ530">
            <v>0</v>
          </cell>
          <cell r="BA530">
            <v>-1855.7499999999998</v>
          </cell>
          <cell r="BB530">
            <v>-1339.18</v>
          </cell>
          <cell r="BE530">
            <v>-22669.74</v>
          </cell>
          <cell r="BJ530">
            <v>231093.66000000003</v>
          </cell>
        </row>
        <row r="531">
          <cell r="B531" t="str">
            <v>May 2018</v>
          </cell>
          <cell r="C531" t="str">
            <v>PSP</v>
          </cell>
          <cell r="D531" t="str">
            <v>PSP PF DO</v>
          </cell>
          <cell r="K531">
            <v>0</v>
          </cell>
          <cell r="O531">
            <v>0</v>
          </cell>
          <cell r="AY531">
            <v>0</v>
          </cell>
          <cell r="AZ531">
            <v>0</v>
          </cell>
          <cell r="BA531">
            <v>0</v>
          </cell>
          <cell r="BB531">
            <v>0</v>
          </cell>
          <cell r="BE531">
            <v>0</v>
          </cell>
          <cell r="BJ531">
            <v>0</v>
          </cell>
        </row>
        <row r="532">
          <cell r="B532" t="str">
            <v>May 2018</v>
          </cell>
          <cell r="C532" t="str">
            <v>PSP</v>
          </cell>
          <cell r="D532" t="str">
            <v>PSP PF DS</v>
          </cell>
          <cell r="K532">
            <v>1882540</v>
          </cell>
          <cell r="O532">
            <v>4290.6000000000004</v>
          </cell>
          <cell r="AY532">
            <v>-1502.72</v>
          </cell>
          <cell r="AZ532">
            <v>0</v>
          </cell>
          <cell r="BA532">
            <v>-397.57</v>
          </cell>
          <cell r="BB532">
            <v>-348.17</v>
          </cell>
          <cell r="BE532">
            <v>-5974.01</v>
          </cell>
          <cell r="BJ532">
            <v>59695.360000000001</v>
          </cell>
        </row>
        <row r="533">
          <cell r="B533" t="str">
            <v>May 2018</v>
          </cell>
          <cell r="C533" t="str">
            <v>PSS</v>
          </cell>
          <cell r="D533" t="str">
            <v>PSS PF DO</v>
          </cell>
          <cell r="K533">
            <v>0</v>
          </cell>
          <cell r="O533">
            <v>0</v>
          </cell>
          <cell r="AY533">
            <v>0</v>
          </cell>
          <cell r="AZ533">
            <v>0</v>
          </cell>
          <cell r="BA533">
            <v>0</v>
          </cell>
          <cell r="BB533">
            <v>0</v>
          </cell>
          <cell r="BE533">
            <v>0</v>
          </cell>
          <cell r="BJ533">
            <v>0</v>
          </cell>
        </row>
        <row r="534">
          <cell r="B534" t="str">
            <v>May 2018</v>
          </cell>
          <cell r="C534" t="str">
            <v>PSS</v>
          </cell>
          <cell r="D534" t="str">
            <v>PSS PF DS</v>
          </cell>
          <cell r="K534">
            <v>6497212</v>
          </cell>
          <cell r="O534">
            <v>18781.649999999998</v>
          </cell>
          <cell r="AY534">
            <v>-5067.82</v>
          </cell>
          <cell r="AZ534">
            <v>0</v>
          </cell>
          <cell r="BA534">
            <v>-1390.58</v>
          </cell>
          <cell r="BB534">
            <v>-1234.49</v>
          </cell>
          <cell r="BE534">
            <v>-20866.93</v>
          </cell>
          <cell r="BJ534">
            <v>212458.85000000003</v>
          </cell>
        </row>
        <row r="535">
          <cell r="B535" t="str">
            <v>May 2018</v>
          </cell>
          <cell r="C535" t="str">
            <v>TODP</v>
          </cell>
          <cell r="D535" t="str">
            <v>TODP DO</v>
          </cell>
          <cell r="K535">
            <v>0</v>
          </cell>
          <cell r="M535">
            <v>0</v>
          </cell>
          <cell r="N535">
            <v>0</v>
          </cell>
          <cell r="O535">
            <v>0</v>
          </cell>
          <cell r="AY535">
            <v>0</v>
          </cell>
          <cell r="AZ535">
            <v>0</v>
          </cell>
          <cell r="BA535">
            <v>0</v>
          </cell>
          <cell r="BB535">
            <v>0</v>
          </cell>
          <cell r="BE535">
            <v>0</v>
          </cell>
          <cell r="BJ535">
            <v>0</v>
          </cell>
        </row>
        <row r="536">
          <cell r="B536" t="str">
            <v>May 2018</v>
          </cell>
          <cell r="C536" t="str">
            <v>TODP</v>
          </cell>
          <cell r="D536" t="str">
            <v>TODP DS</v>
          </cell>
          <cell r="K536">
            <v>230115363</v>
          </cell>
          <cell r="M536">
            <v>559468.40000000014</v>
          </cell>
          <cell r="N536">
            <v>488420.3</v>
          </cell>
          <cell r="O536">
            <v>480122.3</v>
          </cell>
          <cell r="AY536">
            <v>-175151.19999999998</v>
          </cell>
          <cell r="AZ536">
            <v>0</v>
          </cell>
          <cell r="BA536">
            <v>-32387.909999999996</v>
          </cell>
          <cell r="BB536">
            <v>-43312.560000000005</v>
          </cell>
          <cell r="BE536">
            <v>-720669.45000000007</v>
          </cell>
          <cell r="BJ536">
            <v>7216417.7100000009</v>
          </cell>
        </row>
        <row r="537">
          <cell r="B537" t="str">
            <v>May 2018</v>
          </cell>
          <cell r="C537" t="str">
            <v>TODS</v>
          </cell>
          <cell r="D537" t="str">
            <v>TODS DO</v>
          </cell>
          <cell r="K537">
            <v>0</v>
          </cell>
          <cell r="M537">
            <v>0</v>
          </cell>
          <cell r="N537">
            <v>0</v>
          </cell>
          <cell r="O537">
            <v>0</v>
          </cell>
          <cell r="AY537">
            <v>0</v>
          </cell>
          <cell r="AZ537">
            <v>0</v>
          </cell>
          <cell r="BA537">
            <v>0</v>
          </cell>
          <cell r="BB537">
            <v>0</v>
          </cell>
          <cell r="BE537">
            <v>0</v>
          </cell>
          <cell r="BJ537">
            <v>0</v>
          </cell>
        </row>
        <row r="538">
          <cell r="B538" t="str">
            <v>May 2018</v>
          </cell>
          <cell r="C538" t="str">
            <v>TODS</v>
          </cell>
          <cell r="D538" t="str">
            <v>TODS DS</v>
          </cell>
          <cell r="K538">
            <v>68287280</v>
          </cell>
          <cell r="M538">
            <v>194127.30000000002</v>
          </cell>
          <cell r="N538">
            <v>154242.4</v>
          </cell>
          <cell r="O538">
            <v>151235.04999999999</v>
          </cell>
          <cell r="AY538">
            <v>-55576.840000000004</v>
          </cell>
          <cell r="AZ538">
            <v>0</v>
          </cell>
          <cell r="BA538">
            <v>-13213.849999999999</v>
          </cell>
          <cell r="BB538">
            <v>-12334.13</v>
          </cell>
          <cell r="BE538">
            <v>-217312.32</v>
          </cell>
          <cell r="BJ538">
            <v>2204996.23</v>
          </cell>
        </row>
        <row r="539">
          <cell r="B539" t="str">
            <v>May 2018</v>
          </cell>
          <cell r="C539" t="str">
            <v>GS3</v>
          </cell>
          <cell r="D539" t="str">
            <v>GS3 DO</v>
          </cell>
          <cell r="K539">
            <v>0</v>
          </cell>
          <cell r="AY539">
            <v>0</v>
          </cell>
          <cell r="AZ539">
            <v>0</v>
          </cell>
          <cell r="BA539">
            <v>0</v>
          </cell>
          <cell r="BB539">
            <v>0</v>
          </cell>
          <cell r="BE539">
            <v>0</v>
          </cell>
          <cell r="BJ539">
            <v>0</v>
          </cell>
        </row>
        <row r="540">
          <cell r="B540" t="str">
            <v>May 2018</v>
          </cell>
          <cell r="C540" t="str">
            <v>GS3</v>
          </cell>
          <cell r="D540" t="str">
            <v>GS3 DS</v>
          </cell>
          <cell r="K540">
            <v>4920</v>
          </cell>
          <cell r="AY540">
            <v>-3.8400000000000003</v>
          </cell>
          <cell r="AZ540">
            <v>0</v>
          </cell>
          <cell r="BA540">
            <v>-1.46</v>
          </cell>
          <cell r="BB540">
            <v>-0.93</v>
          </cell>
          <cell r="BE540">
            <v>-15.89</v>
          </cell>
          <cell r="BJ540">
            <v>516.11</v>
          </cell>
        </row>
        <row r="541">
          <cell r="B541" t="str">
            <v>May 2018</v>
          </cell>
          <cell r="C541" t="str">
            <v>FLST</v>
          </cell>
          <cell r="D541" t="str">
            <v>FLST</v>
          </cell>
          <cell r="K541">
            <v>54216000</v>
          </cell>
          <cell r="M541">
            <v>201073.1</v>
          </cell>
          <cell r="N541">
            <v>201073.1</v>
          </cell>
          <cell r="O541">
            <v>137670.39999999999</v>
          </cell>
          <cell r="AY541">
            <v>-77528.88</v>
          </cell>
          <cell r="AZ541">
            <v>0</v>
          </cell>
          <cell r="BA541">
            <v>-30583.19</v>
          </cell>
          <cell r="BB541">
            <v>-542.16</v>
          </cell>
          <cell r="BE541">
            <v>-175117.68</v>
          </cell>
          <cell r="BJ541">
            <v>1645997.76</v>
          </cell>
        </row>
        <row r="542">
          <cell r="B542" t="str">
            <v>May 2018</v>
          </cell>
          <cell r="C542" t="str">
            <v>FLSP</v>
          </cell>
          <cell r="D542" t="str">
            <v>FLSP</v>
          </cell>
          <cell r="K542">
            <v>0</v>
          </cell>
          <cell r="AY542">
            <v>0</v>
          </cell>
          <cell r="AZ542">
            <v>0</v>
          </cell>
          <cell r="BA542">
            <v>0</v>
          </cell>
          <cell r="BB542">
            <v>0</v>
          </cell>
          <cell r="BE542">
            <v>0</v>
          </cell>
          <cell r="BJ542">
            <v>0</v>
          </cell>
        </row>
        <row r="543">
          <cell r="B543" t="str">
            <v>May 2018</v>
          </cell>
          <cell r="C543" t="str">
            <v>EVC</v>
          </cell>
          <cell r="D543" t="str">
            <v>EVC</v>
          </cell>
          <cell r="K543">
            <v>94</v>
          </cell>
          <cell r="AY543">
            <v>-0.48</v>
          </cell>
          <cell r="AZ543">
            <v>0</v>
          </cell>
          <cell r="BA543">
            <v>0.23</v>
          </cell>
          <cell r="BB543">
            <v>0</v>
          </cell>
          <cell r="BE543">
            <v>0</v>
          </cell>
          <cell r="BJ543">
            <v>67.260000000000005</v>
          </cell>
        </row>
        <row r="544">
          <cell r="B544" t="str">
            <v>May 2018</v>
          </cell>
          <cell r="C544" t="str">
            <v>RS</v>
          </cell>
          <cell r="D544" t="str">
            <v>RS</v>
          </cell>
          <cell r="K544">
            <v>0</v>
          </cell>
          <cell r="AY544">
            <v>0</v>
          </cell>
          <cell r="AZ544">
            <v>0</v>
          </cell>
          <cell r="BA544">
            <v>0</v>
          </cell>
          <cell r="BB544">
            <v>0</v>
          </cell>
          <cell r="BE544">
            <v>0</v>
          </cell>
          <cell r="BJ544">
            <v>0</v>
          </cell>
        </row>
        <row r="545">
          <cell r="B545" t="str">
            <v>May 2018</v>
          </cell>
          <cell r="C545" t="str">
            <v>RS</v>
          </cell>
          <cell r="D545" t="str">
            <v>RS</v>
          </cell>
          <cell r="K545">
            <v>204505311</v>
          </cell>
          <cell r="AY545">
            <v>-159738.63</v>
          </cell>
          <cell r="AZ545">
            <v>496925.49</v>
          </cell>
          <cell r="BA545">
            <v>-43861.66</v>
          </cell>
          <cell r="BB545">
            <v>-38815.599999999999</v>
          </cell>
          <cell r="BE545">
            <v>-846415.27</v>
          </cell>
          <cell r="BJ545">
            <v>18501167.759999998</v>
          </cell>
        </row>
        <row r="546">
          <cell r="B546" t="str">
            <v>May 2018</v>
          </cell>
          <cell r="C546" t="str">
            <v>RS</v>
          </cell>
          <cell r="D546" t="str">
            <v>RS</v>
          </cell>
          <cell r="K546">
            <v>195398650</v>
          </cell>
          <cell r="AY546">
            <v>-152748.45000000001</v>
          </cell>
          <cell r="AZ546">
            <v>474813.01</v>
          </cell>
          <cell r="BA546">
            <v>-40874.44</v>
          </cell>
          <cell r="BB546">
            <v>-37067.950000000004</v>
          </cell>
          <cell r="BE546">
            <v>-807779.97</v>
          </cell>
          <cell r="BJ546">
            <v>17677015.680000003</v>
          </cell>
        </row>
        <row r="547">
          <cell r="B547" t="str">
            <v>May 2018</v>
          </cell>
          <cell r="C547" t="str">
            <v>RS</v>
          </cell>
          <cell r="D547" t="str">
            <v>RS3</v>
          </cell>
          <cell r="K547">
            <v>305246</v>
          </cell>
          <cell r="AY547">
            <v>-238.2</v>
          </cell>
          <cell r="AZ547">
            <v>741.81</v>
          </cell>
          <cell r="BA547">
            <v>-61.54</v>
          </cell>
          <cell r="BB547">
            <v>-57.95</v>
          </cell>
          <cell r="BE547">
            <v>-1265.18</v>
          </cell>
          <cell r="BJ547">
            <v>27615.66</v>
          </cell>
        </row>
        <row r="548">
          <cell r="B548" t="str">
            <v>May 2018</v>
          </cell>
          <cell r="C548" t="str">
            <v>RTOD-E</v>
          </cell>
          <cell r="D548" t="str">
            <v>RTOD-E</v>
          </cell>
          <cell r="K548">
            <v>39083</v>
          </cell>
          <cell r="M548">
            <v>450.3</v>
          </cell>
          <cell r="N548">
            <v>0</v>
          </cell>
          <cell r="O548">
            <v>306.3</v>
          </cell>
          <cell r="AY548">
            <v>-30.44</v>
          </cell>
          <cell r="AZ548">
            <v>94.67</v>
          </cell>
          <cell r="BA548">
            <v>-7.57</v>
          </cell>
          <cell r="BB548">
            <v>-7.47</v>
          </cell>
          <cell r="BE548">
            <v>-152.19</v>
          </cell>
          <cell r="BJ548">
            <v>3169.2700000000004</v>
          </cell>
        </row>
        <row r="549">
          <cell r="B549" t="str">
            <v>May 2018</v>
          </cell>
          <cell r="C549" t="str">
            <v>RTOD-D</v>
          </cell>
          <cell r="D549" t="str">
            <v>RTOD-D</v>
          </cell>
          <cell r="K549">
            <v>0</v>
          </cell>
          <cell r="M549">
            <v>0</v>
          </cell>
          <cell r="N549">
            <v>0</v>
          </cell>
          <cell r="O549">
            <v>0</v>
          </cell>
          <cell r="AY549">
            <v>0</v>
          </cell>
          <cell r="AZ549">
            <v>0</v>
          </cell>
          <cell r="BA549">
            <v>0</v>
          </cell>
          <cell r="BB549">
            <v>0</v>
          </cell>
          <cell r="BE549">
            <v>0</v>
          </cell>
          <cell r="BJ549">
            <v>0</v>
          </cell>
        </row>
        <row r="550">
          <cell r="B550" t="str">
            <v>May 2018</v>
          </cell>
          <cell r="C550" t="str">
            <v>RS</v>
          </cell>
          <cell r="D550" t="str">
            <v>RS</v>
          </cell>
          <cell r="K550">
            <v>83079</v>
          </cell>
          <cell r="AY550">
            <v>-70.16</v>
          </cell>
          <cell r="AZ550">
            <v>201.58</v>
          </cell>
          <cell r="BA550">
            <v>-27.02</v>
          </cell>
          <cell r="BB550">
            <v>-14.309999999999999</v>
          </cell>
          <cell r="BE550">
            <v>-335.63</v>
          </cell>
          <cell r="BJ550">
            <v>7516.15</v>
          </cell>
        </row>
        <row r="551">
          <cell r="B551" t="str">
            <v>May 2018</v>
          </cell>
          <cell r="C551" t="str">
            <v>RS</v>
          </cell>
          <cell r="D551" t="str">
            <v>RS NM</v>
          </cell>
          <cell r="K551">
            <v>86157</v>
          </cell>
          <cell r="AY551">
            <v>-68.97</v>
          </cell>
          <cell r="AZ551">
            <v>209.32</v>
          </cell>
          <cell r="BA551">
            <v>-23.7</v>
          </cell>
          <cell r="BB551">
            <v>-15.87</v>
          </cell>
          <cell r="BE551">
            <v>-355.17</v>
          </cell>
          <cell r="BJ551">
            <v>7794.6500000000005</v>
          </cell>
        </row>
        <row r="552">
          <cell r="B552" t="str">
            <v>May 2018</v>
          </cell>
          <cell r="C552" t="str">
            <v>RTOD-E</v>
          </cell>
          <cell r="D552" t="str">
            <v>RTOD-E NM</v>
          </cell>
          <cell r="K552">
            <v>580</v>
          </cell>
          <cell r="AY552">
            <v>-0.45</v>
          </cell>
          <cell r="AZ552">
            <v>1.41</v>
          </cell>
          <cell r="BA552">
            <v>-0.09</v>
          </cell>
          <cell r="BB552">
            <v>-0.11</v>
          </cell>
          <cell r="BE552">
            <v>-2.41</v>
          </cell>
          <cell r="BJ552">
            <v>34.17</v>
          </cell>
        </row>
        <row r="553">
          <cell r="B553" t="str">
            <v>May 2018</v>
          </cell>
          <cell r="C553" t="str">
            <v>RTOD-D</v>
          </cell>
          <cell r="D553" t="str">
            <v>RTOD-D NM</v>
          </cell>
          <cell r="K553">
            <v>0</v>
          </cell>
          <cell r="M553">
            <v>0</v>
          </cell>
          <cell r="N553">
            <v>0</v>
          </cell>
          <cell r="O553">
            <v>0</v>
          </cell>
          <cell r="AY553">
            <v>0</v>
          </cell>
          <cell r="AZ553">
            <v>0</v>
          </cell>
          <cell r="BA553">
            <v>0</v>
          </cell>
          <cell r="BB553">
            <v>0</v>
          </cell>
          <cell r="BE553">
            <v>0</v>
          </cell>
          <cell r="BJ553">
            <v>0</v>
          </cell>
        </row>
        <row r="554">
          <cell r="B554" t="str">
            <v>May 2018</v>
          </cell>
          <cell r="C554" t="str">
            <v>RTS</v>
          </cell>
          <cell r="D554" t="str">
            <v>RTS</v>
          </cell>
          <cell r="K554">
            <v>0</v>
          </cell>
          <cell r="M554">
            <v>0</v>
          </cell>
          <cell r="N554">
            <v>0</v>
          </cell>
          <cell r="O554">
            <v>0</v>
          </cell>
          <cell r="AY554">
            <v>0</v>
          </cell>
          <cell r="AZ554">
            <v>0</v>
          </cell>
          <cell r="BA554">
            <v>0</v>
          </cell>
          <cell r="BB554">
            <v>0</v>
          </cell>
          <cell r="BE554">
            <v>0</v>
          </cell>
          <cell r="BJ554">
            <v>0</v>
          </cell>
        </row>
        <row r="555">
          <cell r="B555" t="str">
            <v>May 2018</v>
          </cell>
          <cell r="C555" t="str">
            <v>PSP</v>
          </cell>
          <cell r="D555" t="str">
            <v>PSP</v>
          </cell>
          <cell r="K555">
            <v>0</v>
          </cell>
          <cell r="O555">
            <v>0</v>
          </cell>
          <cell r="AY555">
            <v>0</v>
          </cell>
          <cell r="AZ555">
            <v>0</v>
          </cell>
          <cell r="BA555">
            <v>0</v>
          </cell>
          <cell r="BB555">
            <v>0</v>
          </cell>
          <cell r="BE555">
            <v>0</v>
          </cell>
          <cell r="BJ555">
            <v>0</v>
          </cell>
        </row>
        <row r="556">
          <cell r="B556" t="str">
            <v>May 2018</v>
          </cell>
          <cell r="C556" t="str">
            <v>PSS</v>
          </cell>
          <cell r="D556" t="str">
            <v>PSS</v>
          </cell>
          <cell r="K556">
            <v>-184765</v>
          </cell>
          <cell r="O556">
            <v>-1500</v>
          </cell>
          <cell r="AY556">
            <v>1.4</v>
          </cell>
          <cell r="AZ556">
            <v>-152.28</v>
          </cell>
          <cell r="BA556">
            <v>-1804.44</v>
          </cell>
          <cell r="BB556">
            <v>1.76</v>
          </cell>
          <cell r="BE556">
            <v>0</v>
          </cell>
          <cell r="BJ556">
            <v>-6570.5</v>
          </cell>
        </row>
        <row r="557">
          <cell r="B557" t="str">
            <v>May 2018</v>
          </cell>
          <cell r="C557" t="str">
            <v>TODP</v>
          </cell>
          <cell r="D557" t="str">
            <v>TODP</v>
          </cell>
          <cell r="K557">
            <v>0</v>
          </cell>
          <cell r="M557">
            <v>0</v>
          </cell>
          <cell r="N557">
            <v>0</v>
          </cell>
          <cell r="O557">
            <v>0</v>
          </cell>
          <cell r="AY557">
            <v>0</v>
          </cell>
          <cell r="AZ557">
            <v>0</v>
          </cell>
          <cell r="BA557">
            <v>0</v>
          </cell>
          <cell r="BB557">
            <v>0</v>
          </cell>
          <cell r="BE557">
            <v>0</v>
          </cell>
          <cell r="BJ557">
            <v>0</v>
          </cell>
        </row>
        <row r="558">
          <cell r="B558" t="str">
            <v>May 2018</v>
          </cell>
          <cell r="C558" t="str">
            <v>PSP</v>
          </cell>
          <cell r="D558" t="str">
            <v>PSP PF</v>
          </cell>
          <cell r="K558">
            <v>0</v>
          </cell>
          <cell r="O558">
            <v>0</v>
          </cell>
          <cell r="AY558">
            <v>0</v>
          </cell>
          <cell r="AZ558">
            <v>0</v>
          </cell>
          <cell r="BA558">
            <v>0</v>
          </cell>
          <cell r="BB558">
            <v>0</v>
          </cell>
          <cell r="BE558">
            <v>0</v>
          </cell>
          <cell r="BJ558">
            <v>0</v>
          </cell>
        </row>
        <row r="559">
          <cell r="B559" t="str">
            <v>May 2018</v>
          </cell>
          <cell r="C559" t="str">
            <v>PSS</v>
          </cell>
          <cell r="D559" t="str">
            <v>PSS PF</v>
          </cell>
          <cell r="K559">
            <v>0</v>
          </cell>
          <cell r="O559">
            <v>0</v>
          </cell>
          <cell r="AY559">
            <v>0</v>
          </cell>
          <cell r="AZ559">
            <v>0</v>
          </cell>
          <cell r="BA559">
            <v>0</v>
          </cell>
          <cell r="BB559">
            <v>0</v>
          </cell>
          <cell r="BE559">
            <v>0</v>
          </cell>
          <cell r="BJ559">
            <v>0</v>
          </cell>
        </row>
        <row r="560">
          <cell r="B560" t="str">
            <v>May 2018</v>
          </cell>
          <cell r="C560" t="str">
            <v>TODP</v>
          </cell>
          <cell r="D560" t="str">
            <v>TODP</v>
          </cell>
          <cell r="K560">
            <v>0</v>
          </cell>
          <cell r="M560">
            <v>0</v>
          </cell>
          <cell r="N560">
            <v>0</v>
          </cell>
          <cell r="O560">
            <v>0</v>
          </cell>
          <cell r="AY560">
            <v>0</v>
          </cell>
          <cell r="AZ560">
            <v>0</v>
          </cell>
          <cell r="BA560">
            <v>0</v>
          </cell>
          <cell r="BB560">
            <v>0</v>
          </cell>
          <cell r="BE560">
            <v>0</v>
          </cell>
          <cell r="BJ560">
            <v>0</v>
          </cell>
        </row>
        <row r="561">
          <cell r="B561" t="str">
            <v>May 2018</v>
          </cell>
          <cell r="C561" t="str">
            <v>TODS</v>
          </cell>
          <cell r="D561" t="str">
            <v>TODS</v>
          </cell>
          <cell r="K561">
            <v>0</v>
          </cell>
          <cell r="M561">
            <v>0</v>
          </cell>
          <cell r="N561">
            <v>0</v>
          </cell>
          <cell r="O561">
            <v>0</v>
          </cell>
          <cell r="AY561">
            <v>0</v>
          </cell>
          <cell r="AZ561">
            <v>0</v>
          </cell>
          <cell r="BA561">
            <v>0</v>
          </cell>
          <cell r="BB561">
            <v>0</v>
          </cell>
          <cell r="BE561">
            <v>0</v>
          </cell>
          <cell r="BJ561">
            <v>0</v>
          </cell>
        </row>
        <row r="562">
          <cell r="B562" t="str">
            <v>May 2018</v>
          </cell>
          <cell r="C562" t="str">
            <v>TOD</v>
          </cell>
          <cell r="D562" t="str">
            <v>TOD</v>
          </cell>
          <cell r="K562">
            <v>0</v>
          </cell>
          <cell r="AY562">
            <v>0</v>
          </cell>
          <cell r="AZ562">
            <v>0</v>
          </cell>
          <cell r="BA562">
            <v>0</v>
          </cell>
          <cell r="BB562">
            <v>0</v>
          </cell>
          <cell r="BE562">
            <v>0</v>
          </cell>
          <cell r="BJ562">
            <v>0</v>
          </cell>
        </row>
        <row r="563">
          <cell r="B563" t="str">
            <v>May 2018</v>
          </cell>
          <cell r="C563" t="str">
            <v>MPT</v>
          </cell>
          <cell r="D563" t="str">
            <v>MPT</v>
          </cell>
          <cell r="K563">
            <v>0</v>
          </cell>
          <cell r="AY563">
            <v>0</v>
          </cell>
          <cell r="AZ563">
            <v>0</v>
          </cell>
          <cell r="BA563">
            <v>0</v>
          </cell>
          <cell r="BB563">
            <v>0</v>
          </cell>
          <cell r="BE563">
            <v>0</v>
          </cell>
          <cell r="BJ563">
            <v>0</v>
          </cell>
        </row>
        <row r="564">
          <cell r="B564" t="str">
            <v>May 2018</v>
          </cell>
          <cell r="C564" t="str">
            <v>MPP</v>
          </cell>
          <cell r="D564" t="str">
            <v>MPP</v>
          </cell>
          <cell r="K564">
            <v>0</v>
          </cell>
          <cell r="AY564">
            <v>0</v>
          </cell>
          <cell r="AZ564">
            <v>0</v>
          </cell>
          <cell r="BA564">
            <v>0</v>
          </cell>
          <cell r="BB564">
            <v>0</v>
          </cell>
          <cell r="BE564">
            <v>0</v>
          </cell>
          <cell r="BJ564">
            <v>0</v>
          </cell>
        </row>
        <row r="565">
          <cell r="B565" t="str">
            <v>May 2018</v>
          </cell>
          <cell r="C565" t="str">
            <v>LMP</v>
          </cell>
          <cell r="D565" t="str">
            <v>LMP-TOD</v>
          </cell>
          <cell r="K565">
            <v>0</v>
          </cell>
          <cell r="AY565">
            <v>0</v>
          </cell>
          <cell r="AZ565">
            <v>0</v>
          </cell>
          <cell r="BA565">
            <v>0</v>
          </cell>
          <cell r="BB565">
            <v>0</v>
          </cell>
          <cell r="BE565">
            <v>0</v>
          </cell>
          <cell r="BJ565">
            <v>0</v>
          </cell>
        </row>
        <row r="566">
          <cell r="B566" t="str">
            <v>May 2018</v>
          </cell>
          <cell r="C566" t="str">
            <v>LMP</v>
          </cell>
          <cell r="D566" t="str">
            <v>LMP-TOD</v>
          </cell>
          <cell r="K566">
            <v>0</v>
          </cell>
          <cell r="AY566">
            <v>0</v>
          </cell>
          <cell r="AZ566">
            <v>0</v>
          </cell>
          <cell r="BA566">
            <v>0</v>
          </cell>
          <cell r="BB566">
            <v>0</v>
          </cell>
          <cell r="BE566">
            <v>0</v>
          </cell>
          <cell r="BJ566">
            <v>0</v>
          </cell>
        </row>
        <row r="567">
          <cell r="B567" t="str">
            <v>May 2018</v>
          </cell>
          <cell r="C567" t="str">
            <v>MPP</v>
          </cell>
          <cell r="D567" t="str">
            <v>MPP PF</v>
          </cell>
          <cell r="K567">
            <v>0</v>
          </cell>
          <cell r="AY567">
            <v>0</v>
          </cell>
          <cell r="AZ567">
            <v>0</v>
          </cell>
          <cell r="BA567">
            <v>0</v>
          </cell>
          <cell r="BB567">
            <v>0</v>
          </cell>
          <cell r="BE567">
            <v>0</v>
          </cell>
          <cell r="BJ567">
            <v>0</v>
          </cell>
        </row>
        <row r="568">
          <cell r="B568" t="str">
            <v>May 2018</v>
          </cell>
          <cell r="C568" t="str">
            <v>MPT</v>
          </cell>
          <cell r="D568" t="str">
            <v>MPT PF</v>
          </cell>
          <cell r="K568">
            <v>0</v>
          </cell>
          <cell r="AY568">
            <v>0</v>
          </cell>
          <cell r="AZ568">
            <v>0</v>
          </cell>
          <cell r="BA568">
            <v>0</v>
          </cell>
          <cell r="BB568">
            <v>0</v>
          </cell>
          <cell r="BE568">
            <v>0</v>
          </cell>
          <cell r="BJ568">
            <v>0</v>
          </cell>
        </row>
        <row r="569">
          <cell r="B569" t="str">
            <v>May 2018</v>
          </cell>
          <cell r="C569" t="str">
            <v>LEV</v>
          </cell>
          <cell r="D569" t="str">
            <v>LEV</v>
          </cell>
          <cell r="K569">
            <v>0</v>
          </cell>
          <cell r="AY569">
            <v>0</v>
          </cell>
          <cell r="AZ569">
            <v>0</v>
          </cell>
          <cell r="BA569">
            <v>0</v>
          </cell>
          <cell r="BB569">
            <v>0</v>
          </cell>
          <cell r="BE569">
            <v>0</v>
          </cell>
          <cell r="BJ569">
            <v>0</v>
          </cell>
        </row>
        <row r="570">
          <cell r="B570" t="str">
            <v>May 2018</v>
          </cell>
          <cell r="C570" t="str">
            <v>GS</v>
          </cell>
          <cell r="D570" t="str">
            <v>GS</v>
          </cell>
          <cell r="K570">
            <v>-89673</v>
          </cell>
          <cell r="AY570">
            <v>108.47</v>
          </cell>
          <cell r="AZ570">
            <v>-182.82</v>
          </cell>
          <cell r="BA570">
            <v>-546.64</v>
          </cell>
          <cell r="BB570">
            <v>1</v>
          </cell>
          <cell r="BE570">
            <v>0</v>
          </cell>
          <cell r="BJ570">
            <v>-8428.68</v>
          </cell>
        </row>
        <row r="571">
          <cell r="B571" t="str">
            <v>May 2018</v>
          </cell>
          <cell r="C571" t="str">
            <v>GS</v>
          </cell>
          <cell r="D571" t="str">
            <v>GSP</v>
          </cell>
          <cell r="K571">
            <v>0</v>
          </cell>
          <cell r="AY571">
            <v>0</v>
          </cell>
          <cell r="AZ571">
            <v>0</v>
          </cell>
          <cell r="BA571">
            <v>0</v>
          </cell>
          <cell r="BB571">
            <v>0</v>
          </cell>
          <cell r="BE571">
            <v>0</v>
          </cell>
          <cell r="BJ571">
            <v>0</v>
          </cell>
        </row>
        <row r="572">
          <cell r="B572" t="str">
            <v>May 2018</v>
          </cell>
          <cell r="C572" t="str">
            <v>GS3</v>
          </cell>
          <cell r="D572" t="str">
            <v>GS3</v>
          </cell>
          <cell r="K572">
            <v>-19597</v>
          </cell>
          <cell r="AY572">
            <v>99.53</v>
          </cell>
          <cell r="AZ572">
            <v>-22.06</v>
          </cell>
          <cell r="BA572">
            <v>-127.21</v>
          </cell>
          <cell r="BB572">
            <v>0.3</v>
          </cell>
          <cell r="BE572">
            <v>0</v>
          </cell>
          <cell r="BJ572">
            <v>-2013.24</v>
          </cell>
        </row>
        <row r="573">
          <cell r="B573" t="str">
            <v>May 2018</v>
          </cell>
          <cell r="C573" t="str">
            <v>GS3</v>
          </cell>
          <cell r="D573" t="str">
            <v>GS3 NM</v>
          </cell>
          <cell r="K573">
            <v>0</v>
          </cell>
          <cell r="AY573">
            <v>0</v>
          </cell>
          <cell r="AZ573">
            <v>0</v>
          </cell>
          <cell r="BA573">
            <v>0</v>
          </cell>
          <cell r="BB573">
            <v>0</v>
          </cell>
          <cell r="BE573">
            <v>0</v>
          </cell>
          <cell r="BJ573">
            <v>0</v>
          </cell>
        </row>
        <row r="574">
          <cell r="B574" t="str">
            <v>May 2018</v>
          </cell>
          <cell r="C574" t="str">
            <v>LEV</v>
          </cell>
          <cell r="D574" t="str">
            <v>LEV</v>
          </cell>
          <cell r="K574">
            <v>0</v>
          </cell>
          <cell r="AY574">
            <v>0</v>
          </cell>
          <cell r="AZ574">
            <v>0</v>
          </cell>
          <cell r="BA574">
            <v>0</v>
          </cell>
          <cell r="BB574">
            <v>0</v>
          </cell>
          <cell r="BE574">
            <v>0</v>
          </cell>
          <cell r="BJ574">
            <v>0</v>
          </cell>
        </row>
        <row r="575">
          <cell r="B575" t="str">
            <v>May 2018</v>
          </cell>
          <cell r="C575" t="str">
            <v>CSR</v>
          </cell>
          <cell r="D575" t="str">
            <v>CSR10 AT</v>
          </cell>
          <cell r="K575">
            <v>0</v>
          </cell>
          <cell r="AY575">
            <v>0</v>
          </cell>
          <cell r="AZ575">
            <v>0</v>
          </cell>
          <cell r="BA575">
            <v>0</v>
          </cell>
          <cell r="BB575">
            <v>0</v>
          </cell>
          <cell r="BE575">
            <v>0</v>
          </cell>
          <cell r="BJ575">
            <v>0</v>
          </cell>
        </row>
        <row r="576">
          <cell r="B576" t="str">
            <v>May 2018</v>
          </cell>
          <cell r="C576" t="str">
            <v>CSR</v>
          </cell>
          <cell r="D576" t="str">
            <v>CSR10 AP</v>
          </cell>
          <cell r="K576">
            <v>0</v>
          </cell>
          <cell r="AY576">
            <v>0</v>
          </cell>
          <cell r="AZ576">
            <v>0</v>
          </cell>
          <cell r="BA576">
            <v>0</v>
          </cell>
          <cell r="BB576">
            <v>0</v>
          </cell>
          <cell r="BE576">
            <v>0</v>
          </cell>
          <cell r="BJ576">
            <v>0</v>
          </cell>
        </row>
        <row r="577">
          <cell r="B577" t="str">
            <v>May 2018</v>
          </cell>
          <cell r="C577" t="str">
            <v>CSR</v>
          </cell>
          <cell r="D577" t="str">
            <v>CSR10 BT</v>
          </cell>
          <cell r="K577">
            <v>0</v>
          </cell>
          <cell r="AY577">
            <v>0</v>
          </cell>
          <cell r="AZ577">
            <v>0</v>
          </cell>
          <cell r="BA577">
            <v>0</v>
          </cell>
          <cell r="BB577">
            <v>0</v>
          </cell>
          <cell r="BE577">
            <v>0</v>
          </cell>
          <cell r="BJ577">
            <v>0</v>
          </cell>
        </row>
        <row r="578">
          <cell r="B578" t="str">
            <v>May 2018</v>
          </cell>
          <cell r="C578" t="str">
            <v>CSR</v>
          </cell>
          <cell r="D578" t="str">
            <v>CSR10 BP</v>
          </cell>
          <cell r="K578">
            <v>0</v>
          </cell>
          <cell r="AY578">
            <v>0</v>
          </cell>
          <cell r="AZ578">
            <v>0</v>
          </cell>
          <cell r="BA578">
            <v>0</v>
          </cell>
          <cell r="BB578">
            <v>0</v>
          </cell>
          <cell r="BE578">
            <v>0</v>
          </cell>
          <cell r="BJ578">
            <v>0</v>
          </cell>
        </row>
        <row r="579">
          <cell r="B579" t="str">
            <v>May 2018</v>
          </cell>
          <cell r="C579" t="str">
            <v>CSR</v>
          </cell>
          <cell r="D579" t="str">
            <v>CSR30 AT</v>
          </cell>
          <cell r="K579">
            <v>0</v>
          </cell>
          <cell r="AY579">
            <v>0</v>
          </cell>
          <cell r="AZ579">
            <v>0</v>
          </cell>
          <cell r="BA579">
            <v>0</v>
          </cell>
          <cell r="BB579">
            <v>0</v>
          </cell>
          <cell r="BE579">
            <v>0</v>
          </cell>
          <cell r="BJ579">
            <v>0</v>
          </cell>
        </row>
        <row r="580">
          <cell r="B580" t="str">
            <v>May 2018</v>
          </cell>
          <cell r="C580" t="str">
            <v>CSR</v>
          </cell>
          <cell r="D580" t="str">
            <v>CSR30 AP</v>
          </cell>
          <cell r="K580">
            <v>0</v>
          </cell>
          <cell r="AY580">
            <v>0</v>
          </cell>
          <cell r="AZ580">
            <v>0</v>
          </cell>
          <cell r="BA580">
            <v>0</v>
          </cell>
          <cell r="BB580">
            <v>0</v>
          </cell>
          <cell r="BE580">
            <v>0</v>
          </cell>
          <cell r="BJ580">
            <v>0</v>
          </cell>
        </row>
        <row r="581">
          <cell r="B581" t="str">
            <v>May 2018</v>
          </cell>
          <cell r="C581" t="str">
            <v>CSR</v>
          </cell>
          <cell r="D581" t="str">
            <v>CSR30 BT</v>
          </cell>
          <cell r="K581">
            <v>0</v>
          </cell>
          <cell r="AY581">
            <v>0</v>
          </cell>
          <cell r="AZ581">
            <v>0</v>
          </cell>
          <cell r="BA581">
            <v>0</v>
          </cell>
          <cell r="BB581">
            <v>0</v>
          </cell>
          <cell r="BE581">
            <v>0</v>
          </cell>
          <cell r="BJ581">
            <v>0</v>
          </cell>
        </row>
        <row r="582">
          <cell r="B582" t="str">
            <v>May 2018</v>
          </cell>
          <cell r="C582" t="str">
            <v>CSR</v>
          </cell>
          <cell r="D582" t="str">
            <v>CSR30 BP</v>
          </cell>
          <cell r="K582">
            <v>0</v>
          </cell>
          <cell r="AY582">
            <v>0</v>
          </cell>
          <cell r="AZ582">
            <v>0</v>
          </cell>
          <cell r="BA582">
            <v>0</v>
          </cell>
          <cell r="BB582">
            <v>0</v>
          </cell>
          <cell r="BE582">
            <v>0</v>
          </cell>
          <cell r="BJ582">
            <v>0</v>
          </cell>
        </row>
        <row r="583">
          <cell r="B583" t="str">
            <v>May 2018</v>
          </cell>
          <cell r="C583" t="str">
            <v>LEV</v>
          </cell>
          <cell r="D583" t="str">
            <v>LEV</v>
          </cell>
          <cell r="K583">
            <v>0</v>
          </cell>
          <cell r="AY583">
            <v>0</v>
          </cell>
          <cell r="AZ583">
            <v>0</v>
          </cell>
          <cell r="BA583">
            <v>0</v>
          </cell>
          <cell r="BB583">
            <v>0</v>
          </cell>
          <cell r="BE583">
            <v>0</v>
          </cell>
          <cell r="BJ583">
            <v>0</v>
          </cell>
        </row>
        <row r="584">
          <cell r="B584" t="str">
            <v>May 2018</v>
          </cell>
          <cell r="C584" t="str">
            <v>LEV</v>
          </cell>
          <cell r="D584" t="str">
            <v>LEV</v>
          </cell>
          <cell r="K584">
            <v>0</v>
          </cell>
          <cell r="AY584">
            <v>0</v>
          </cell>
          <cell r="AZ584">
            <v>0</v>
          </cell>
          <cell r="BA584">
            <v>0</v>
          </cell>
          <cell r="BB584">
            <v>0</v>
          </cell>
          <cell r="BE584">
            <v>0</v>
          </cell>
          <cell r="BJ584">
            <v>0</v>
          </cell>
        </row>
        <row r="585">
          <cell r="B585" t="str">
            <v>May 2018</v>
          </cell>
          <cell r="C585" t="str">
            <v>OSLP</v>
          </cell>
          <cell r="D585" t="str">
            <v>OSLP</v>
          </cell>
          <cell r="K585">
            <v>0</v>
          </cell>
          <cell r="AY585">
            <v>0</v>
          </cell>
          <cell r="AZ585">
            <v>0</v>
          </cell>
          <cell r="BA585">
            <v>0</v>
          </cell>
          <cell r="BB585">
            <v>0</v>
          </cell>
          <cell r="BE585">
            <v>0</v>
          </cell>
          <cell r="BJ585">
            <v>0</v>
          </cell>
        </row>
        <row r="586">
          <cell r="B586" t="str">
            <v>May 2018</v>
          </cell>
          <cell r="C586" t="str">
            <v>OSLS</v>
          </cell>
          <cell r="D586" t="str">
            <v>OSLS</v>
          </cell>
          <cell r="K586">
            <v>43772</v>
          </cell>
          <cell r="M586">
            <v>770.7</v>
          </cell>
          <cell r="N586">
            <v>0</v>
          </cell>
          <cell r="O586">
            <v>271.3</v>
          </cell>
          <cell r="AY586">
            <v>-49.37</v>
          </cell>
          <cell r="AZ586">
            <v>22.36</v>
          </cell>
          <cell r="BA586">
            <v>-101.86</v>
          </cell>
          <cell r="BB586">
            <v>-4.0999999999999996</v>
          </cell>
          <cell r="BE586">
            <v>-116.05</v>
          </cell>
          <cell r="BJ586">
            <v>1439.22</v>
          </cell>
        </row>
        <row r="587">
          <cell r="B587" t="str">
            <v>May 2018</v>
          </cell>
          <cell r="C587" t="str">
            <v>SPS</v>
          </cell>
          <cell r="D587" t="str">
            <v>SPS</v>
          </cell>
          <cell r="K587">
            <v>2734139</v>
          </cell>
          <cell r="O587">
            <v>10937.400000000001</v>
          </cell>
          <cell r="AY587">
            <v>-2613.1400000000003</v>
          </cell>
          <cell r="AZ587">
            <v>1384.8999999999999</v>
          </cell>
          <cell r="BA587">
            <v>-1719.64</v>
          </cell>
          <cell r="BB587">
            <v>-386.42999999999995</v>
          </cell>
          <cell r="BE587">
            <v>-7870.49</v>
          </cell>
          <cell r="BJ587">
            <v>89925.82</v>
          </cell>
        </row>
        <row r="588">
          <cell r="B588" t="str">
            <v>May 2018</v>
          </cell>
          <cell r="C588" t="str">
            <v>SPS</v>
          </cell>
          <cell r="D588" t="str">
            <v>SPS PF</v>
          </cell>
          <cell r="K588">
            <v>756400</v>
          </cell>
          <cell r="O588">
            <v>3338.4</v>
          </cell>
          <cell r="AY588">
            <v>-699.12</v>
          </cell>
          <cell r="AZ588">
            <v>381.47</v>
          </cell>
          <cell r="BA588">
            <v>-424.06</v>
          </cell>
          <cell r="BB588">
            <v>-113.51</v>
          </cell>
          <cell r="BE588">
            <v>-2267.08</v>
          </cell>
          <cell r="BJ588">
            <v>24877.99</v>
          </cell>
        </row>
        <row r="589">
          <cell r="B589" t="str">
            <v>May 2018</v>
          </cell>
          <cell r="C589" t="str">
            <v>STOD</v>
          </cell>
          <cell r="D589" t="str">
            <v>STOD</v>
          </cell>
          <cell r="K589">
            <v>9463272</v>
          </cell>
          <cell r="M589">
            <v>39964.700000000004</v>
          </cell>
          <cell r="N589">
            <v>31769.8</v>
          </cell>
          <cell r="O589">
            <v>30264.7</v>
          </cell>
          <cell r="AY589">
            <v>-9204.8100000000013</v>
          </cell>
          <cell r="AZ589">
            <v>4795.24</v>
          </cell>
          <cell r="BA589">
            <v>-5178.12</v>
          </cell>
          <cell r="BB589">
            <v>-1293.07</v>
          </cell>
          <cell r="BE589">
            <v>-27141.61</v>
          </cell>
          <cell r="BJ589">
            <v>306988.55</v>
          </cell>
        </row>
        <row r="590">
          <cell r="B590" t="str">
            <v>May 2018</v>
          </cell>
          <cell r="C590" t="str">
            <v>CSR</v>
          </cell>
          <cell r="D590" t="str">
            <v>CSR</v>
          </cell>
          <cell r="K590">
            <v>0</v>
          </cell>
          <cell r="AY590">
            <v>0</v>
          </cell>
          <cell r="AZ590">
            <v>0</v>
          </cell>
          <cell r="BA590">
            <v>0</v>
          </cell>
          <cell r="BB590">
            <v>0</v>
          </cell>
          <cell r="BE590">
            <v>0</v>
          </cell>
          <cell r="BJ590">
            <v>0</v>
          </cell>
        </row>
        <row r="591">
          <cell r="B591" t="str">
            <v>May 2018</v>
          </cell>
          <cell r="C591" t="str">
            <v>CSR</v>
          </cell>
          <cell r="D591" t="str">
            <v>CSR</v>
          </cell>
          <cell r="K591">
            <v>0</v>
          </cell>
          <cell r="AY591">
            <v>0</v>
          </cell>
          <cell r="AZ591">
            <v>0</v>
          </cell>
          <cell r="BA591">
            <v>0</v>
          </cell>
          <cell r="BB591">
            <v>0</v>
          </cell>
          <cell r="BE591">
            <v>0</v>
          </cell>
          <cell r="BJ591">
            <v>0</v>
          </cell>
        </row>
        <row r="592">
          <cell r="B592" t="str">
            <v>May 2018</v>
          </cell>
          <cell r="C592" t="str">
            <v>TODP</v>
          </cell>
          <cell r="D592" t="str">
            <v>TODP</v>
          </cell>
          <cell r="K592">
            <v>37322760</v>
          </cell>
          <cell r="M592">
            <v>89350.3</v>
          </cell>
          <cell r="N592">
            <v>70535.3</v>
          </cell>
          <cell r="O592">
            <v>70535.3</v>
          </cell>
          <cell r="AY592">
            <v>-53371.54</v>
          </cell>
          <cell r="AZ592">
            <v>0</v>
          </cell>
          <cell r="BA592">
            <v>-27507.16</v>
          </cell>
          <cell r="BB592">
            <v>-373.23</v>
          </cell>
          <cell r="BE592">
            <v>-109132.27</v>
          </cell>
          <cell r="BJ592">
            <v>1170441.75</v>
          </cell>
        </row>
        <row r="593">
          <cell r="B593" t="str">
            <v>May 2018</v>
          </cell>
          <cell r="C593" t="str">
            <v>TODS</v>
          </cell>
          <cell r="D593" t="str">
            <v>TODS</v>
          </cell>
          <cell r="K593">
            <v>200640</v>
          </cell>
          <cell r="M593">
            <v>522.70000000000005</v>
          </cell>
          <cell r="N593">
            <v>456.2</v>
          </cell>
          <cell r="O593">
            <v>453.5</v>
          </cell>
          <cell r="AY593">
            <v>-156.5</v>
          </cell>
          <cell r="AZ593">
            <v>0</v>
          </cell>
          <cell r="BA593">
            <v>-29.81</v>
          </cell>
          <cell r="BB593">
            <v>-38.119999999999997</v>
          </cell>
          <cell r="BE593">
            <v>-648.07000000000005</v>
          </cell>
          <cell r="BJ593">
            <v>6478.67</v>
          </cell>
        </row>
        <row r="594">
          <cell r="B594" t="str">
            <v>Jun 2018</v>
          </cell>
          <cell r="C594" t="str">
            <v>GS</v>
          </cell>
          <cell r="D594" t="str">
            <v>GS</v>
          </cell>
          <cell r="K594">
            <v>0</v>
          </cell>
          <cell r="AY594">
            <v>0</v>
          </cell>
          <cell r="AZ594">
            <v>0</v>
          </cell>
          <cell r="BA594">
            <v>0</v>
          </cell>
          <cell r="BB594">
            <v>0</v>
          </cell>
          <cell r="BE594">
            <v>0</v>
          </cell>
          <cell r="BJ594">
            <v>0</v>
          </cell>
        </row>
        <row r="595">
          <cell r="B595" t="str">
            <v>Jun 2018</v>
          </cell>
          <cell r="C595" t="str">
            <v>RTS</v>
          </cell>
          <cell r="D595" t="str">
            <v>AMP</v>
          </cell>
          <cell r="K595">
            <v>0</v>
          </cell>
          <cell r="M595">
            <v>993.3</v>
          </cell>
          <cell r="N595">
            <v>496.7</v>
          </cell>
          <cell r="O595">
            <v>479.8</v>
          </cell>
          <cell r="AY595">
            <v>0</v>
          </cell>
          <cell r="AZ595">
            <v>0</v>
          </cell>
          <cell r="BA595">
            <v>-23.58</v>
          </cell>
          <cell r="BB595">
            <v>0</v>
          </cell>
          <cell r="BE595">
            <v>0</v>
          </cell>
          <cell r="BJ595">
            <v>0</v>
          </cell>
        </row>
        <row r="596">
          <cell r="B596" t="str">
            <v>Jun 2018</v>
          </cell>
          <cell r="C596" t="str">
            <v>PSS</v>
          </cell>
          <cell r="D596" t="str">
            <v>PSS</v>
          </cell>
          <cell r="K596">
            <v>72480</v>
          </cell>
          <cell r="O596">
            <v>200.5</v>
          </cell>
          <cell r="AY596">
            <v>-129.02000000000001</v>
          </cell>
          <cell r="AZ596">
            <v>36.24</v>
          </cell>
          <cell r="BA596">
            <v>-11.7</v>
          </cell>
          <cell r="BB596">
            <v>-7.25</v>
          </cell>
          <cell r="BE596">
            <v>-234.11</v>
          </cell>
          <cell r="BJ596">
            <v>2370.1</v>
          </cell>
        </row>
        <row r="597">
          <cell r="B597" t="str">
            <v>Jun 2018</v>
          </cell>
          <cell r="C597" t="str">
            <v>PSS</v>
          </cell>
          <cell r="D597" t="str">
            <v>PSS PF</v>
          </cell>
          <cell r="K597">
            <v>0</v>
          </cell>
          <cell r="O597">
            <v>0</v>
          </cell>
          <cell r="AY597">
            <v>0</v>
          </cell>
          <cell r="AZ597">
            <v>0</v>
          </cell>
          <cell r="BA597">
            <v>0</v>
          </cell>
          <cell r="BB597">
            <v>0</v>
          </cell>
          <cell r="BE597">
            <v>0</v>
          </cell>
          <cell r="BJ597">
            <v>0</v>
          </cell>
        </row>
        <row r="598">
          <cell r="B598" t="str">
            <v>Jun 2018</v>
          </cell>
          <cell r="C598" t="str">
            <v>PSP</v>
          </cell>
          <cell r="D598" t="str">
            <v>PSP</v>
          </cell>
          <cell r="K598">
            <v>0</v>
          </cell>
          <cell r="O598">
            <v>0</v>
          </cell>
          <cell r="AY598">
            <v>0</v>
          </cell>
          <cell r="AZ598">
            <v>0</v>
          </cell>
          <cell r="BA598">
            <v>0</v>
          </cell>
          <cell r="BB598">
            <v>0</v>
          </cell>
          <cell r="BE598">
            <v>0</v>
          </cell>
          <cell r="BJ598">
            <v>0</v>
          </cell>
        </row>
        <row r="599">
          <cell r="B599" t="str">
            <v>Jun 2018</v>
          </cell>
          <cell r="C599" t="str">
            <v>TODP</v>
          </cell>
          <cell r="D599" t="str">
            <v>TODP NM</v>
          </cell>
          <cell r="K599">
            <v>134280</v>
          </cell>
          <cell r="M599">
            <v>389.1</v>
          </cell>
          <cell r="N599">
            <v>299.7</v>
          </cell>
          <cell r="O599">
            <v>280.8</v>
          </cell>
          <cell r="AY599">
            <v>-239.02</v>
          </cell>
          <cell r="AZ599">
            <v>67.14</v>
          </cell>
          <cell r="BA599">
            <v>-13.31</v>
          </cell>
          <cell r="BB599">
            <v>-13.43</v>
          </cell>
          <cell r="BE599">
            <v>-433.72</v>
          </cell>
          <cell r="BJ599">
            <v>4211.0200000000004</v>
          </cell>
        </row>
        <row r="600">
          <cell r="B600" t="str">
            <v>Jun 2018</v>
          </cell>
          <cell r="C600" t="str">
            <v>GS</v>
          </cell>
          <cell r="D600" t="str">
            <v>GS</v>
          </cell>
          <cell r="K600">
            <v>0</v>
          </cell>
          <cell r="AY600">
            <v>0</v>
          </cell>
          <cell r="AZ600">
            <v>0</v>
          </cell>
          <cell r="BA600">
            <v>0</v>
          </cell>
          <cell r="BB600">
            <v>0</v>
          </cell>
          <cell r="BE600">
            <v>0</v>
          </cell>
          <cell r="BJ600">
            <v>0</v>
          </cell>
        </row>
        <row r="601">
          <cell r="B601" t="str">
            <v>Jun 2018</v>
          </cell>
          <cell r="C601" t="str">
            <v>RTOD-E</v>
          </cell>
          <cell r="D601" t="str">
            <v>RTOD-E</v>
          </cell>
          <cell r="K601">
            <v>0</v>
          </cell>
          <cell r="AY601">
            <v>0</v>
          </cell>
          <cell r="AZ601">
            <v>0</v>
          </cell>
          <cell r="BA601">
            <v>0</v>
          </cell>
          <cell r="BB601">
            <v>0</v>
          </cell>
          <cell r="BE601">
            <v>0</v>
          </cell>
          <cell r="BJ601">
            <v>0</v>
          </cell>
        </row>
        <row r="602">
          <cell r="B602" t="str">
            <v>Jun 2018</v>
          </cell>
          <cell r="C602" t="str">
            <v>RTOD-D</v>
          </cell>
          <cell r="D602" t="str">
            <v>RTOD-D</v>
          </cell>
          <cell r="K602">
            <v>0</v>
          </cell>
          <cell r="M602">
            <v>0</v>
          </cell>
          <cell r="N602">
            <v>0</v>
          </cell>
          <cell r="O602">
            <v>0</v>
          </cell>
          <cell r="AY602">
            <v>0</v>
          </cell>
          <cell r="AZ602">
            <v>0</v>
          </cell>
          <cell r="BA602">
            <v>0</v>
          </cell>
          <cell r="BB602">
            <v>0</v>
          </cell>
          <cell r="BE602">
            <v>0</v>
          </cell>
          <cell r="BJ602">
            <v>0</v>
          </cell>
        </row>
        <row r="603">
          <cell r="B603" t="str">
            <v>Jun 2018</v>
          </cell>
          <cell r="C603" t="str">
            <v>GS</v>
          </cell>
          <cell r="D603" t="str">
            <v>GS</v>
          </cell>
          <cell r="K603">
            <v>61587963</v>
          </cell>
          <cell r="AY603">
            <v>-108178.42</v>
          </cell>
          <cell r="AZ603">
            <v>97303.609999999986</v>
          </cell>
          <cell r="BA603">
            <v>-17031.439999999999</v>
          </cell>
          <cell r="BB603">
            <v>-6285.41</v>
          </cell>
          <cell r="BE603">
            <v>-198924.16</v>
          </cell>
          <cell r="BJ603">
            <v>6460562.2899999991</v>
          </cell>
        </row>
        <row r="604">
          <cell r="B604" t="str">
            <v>Jun 2018</v>
          </cell>
          <cell r="C604" t="str">
            <v>GS</v>
          </cell>
          <cell r="D604" t="str">
            <v>GS</v>
          </cell>
          <cell r="K604">
            <v>8287</v>
          </cell>
          <cell r="AY604">
            <v>-14.229999999999999</v>
          </cell>
          <cell r="AZ604">
            <v>13.129999999999999</v>
          </cell>
          <cell r="BA604">
            <v>-5.6300000000000008</v>
          </cell>
          <cell r="BB604">
            <v>-0.9</v>
          </cell>
          <cell r="BE604">
            <v>-26.770000000000003</v>
          </cell>
          <cell r="BJ604">
            <v>869.33</v>
          </cell>
        </row>
        <row r="605">
          <cell r="B605" t="str">
            <v>Jun 2018</v>
          </cell>
          <cell r="C605" t="str">
            <v>GS3</v>
          </cell>
          <cell r="D605" t="str">
            <v>GS3</v>
          </cell>
          <cell r="K605">
            <v>86981731</v>
          </cell>
          <cell r="AY605">
            <v>-152018.91</v>
          </cell>
          <cell r="AZ605">
            <v>137430.1</v>
          </cell>
          <cell r="BA605">
            <v>-19322.200000000004</v>
          </cell>
          <cell r="BB605">
            <v>-8952.9999999999982</v>
          </cell>
          <cell r="BE605">
            <v>-281040.46000000002</v>
          </cell>
          <cell r="BJ605">
            <v>9124384.2599999998</v>
          </cell>
        </row>
        <row r="606">
          <cell r="B606" t="str">
            <v>Jun 2018</v>
          </cell>
          <cell r="C606" t="str">
            <v>AES</v>
          </cell>
          <cell r="D606" t="str">
            <v>AESS</v>
          </cell>
          <cell r="K606">
            <v>306089</v>
          </cell>
          <cell r="AY606">
            <v>-492.19</v>
          </cell>
          <cell r="AZ606">
            <v>241.75</v>
          </cell>
          <cell r="BA606">
            <v>-78.16</v>
          </cell>
          <cell r="BB606">
            <v>-35.369999999999997</v>
          </cell>
          <cell r="BE606">
            <v>-988.64</v>
          </cell>
          <cell r="BJ606">
            <v>25233.940000000002</v>
          </cell>
        </row>
        <row r="607">
          <cell r="B607" t="str">
            <v>Jun 2018</v>
          </cell>
          <cell r="C607" t="str">
            <v>AES</v>
          </cell>
          <cell r="D607" t="str">
            <v>AESP</v>
          </cell>
          <cell r="K607">
            <v>360</v>
          </cell>
          <cell r="AY607">
            <v>-0.65</v>
          </cell>
          <cell r="AZ607">
            <v>0.28000000000000003</v>
          </cell>
          <cell r="BA607">
            <v>-0.8</v>
          </cell>
          <cell r="BB607">
            <v>-0.03</v>
          </cell>
          <cell r="BE607">
            <v>-1.17</v>
          </cell>
          <cell r="BJ607">
            <v>29.68</v>
          </cell>
        </row>
        <row r="608">
          <cell r="B608" t="str">
            <v>Jun 2018</v>
          </cell>
          <cell r="C608" t="str">
            <v>AES3</v>
          </cell>
          <cell r="D608" t="str">
            <v>AES3S</v>
          </cell>
          <cell r="K608">
            <v>323328</v>
          </cell>
          <cell r="AY608">
            <v>-563.37</v>
          </cell>
          <cell r="AZ608">
            <v>255.45</v>
          </cell>
          <cell r="BA608">
            <v>-58.16</v>
          </cell>
          <cell r="BB608">
            <v>-33.450000000000003</v>
          </cell>
          <cell r="BE608">
            <v>-1044.3700000000001</v>
          </cell>
          <cell r="BJ608">
            <v>26655.140000000003</v>
          </cell>
        </row>
        <row r="609">
          <cell r="B609" t="str">
            <v>Jun 2018</v>
          </cell>
          <cell r="C609" t="str">
            <v>AES3</v>
          </cell>
          <cell r="D609" t="str">
            <v>AES3P</v>
          </cell>
          <cell r="K609">
            <v>246120</v>
          </cell>
          <cell r="AY609">
            <v>-351.69</v>
          </cell>
          <cell r="AZ609">
            <v>194.44</v>
          </cell>
          <cell r="BA609">
            <v>-36.56</v>
          </cell>
          <cell r="BB609">
            <v>-32.39</v>
          </cell>
          <cell r="BE609">
            <v>-794.97</v>
          </cell>
          <cell r="BJ609">
            <v>20290.140000000003</v>
          </cell>
        </row>
        <row r="610">
          <cell r="B610" t="str">
            <v>Jun 2018</v>
          </cell>
          <cell r="C610" t="str">
            <v>AES3</v>
          </cell>
          <cell r="D610" t="str">
            <v>AES3S</v>
          </cell>
          <cell r="K610">
            <v>1960256</v>
          </cell>
          <cell r="AY610">
            <v>-3071.1099999999997</v>
          </cell>
          <cell r="AZ610">
            <v>1548.6399999999999</v>
          </cell>
          <cell r="BA610">
            <v>-296.17</v>
          </cell>
          <cell r="BB610">
            <v>-233.63</v>
          </cell>
          <cell r="BE610">
            <v>-6331.64</v>
          </cell>
          <cell r="BJ610">
            <v>161603.51</v>
          </cell>
        </row>
        <row r="611">
          <cell r="B611" t="str">
            <v>Jun 2018</v>
          </cell>
          <cell r="C611" t="str">
            <v>AES</v>
          </cell>
          <cell r="D611" t="str">
            <v>AESPSS</v>
          </cell>
          <cell r="K611">
            <v>41942</v>
          </cell>
          <cell r="AY611">
            <v>-63.35</v>
          </cell>
          <cell r="AZ611">
            <v>33.14</v>
          </cell>
          <cell r="BA611">
            <v>-8.14</v>
          </cell>
          <cell r="BB611">
            <v>-5.1999999999999993</v>
          </cell>
          <cell r="BE611">
            <v>-135.48999999999998</v>
          </cell>
          <cell r="BJ611">
            <v>3457.72</v>
          </cell>
        </row>
        <row r="612">
          <cell r="B612" t="str">
            <v>Jun 2018</v>
          </cell>
          <cell r="C612" t="str">
            <v>AES3</v>
          </cell>
          <cell r="D612" t="str">
            <v>AES3 TODS</v>
          </cell>
          <cell r="K612">
            <v>7853000</v>
          </cell>
          <cell r="AY612">
            <v>-12033.29</v>
          </cell>
          <cell r="AZ612">
            <v>6203.9000000000005</v>
          </cell>
          <cell r="BA612">
            <v>-1131.67</v>
          </cell>
          <cell r="BB612">
            <v>-960.32</v>
          </cell>
          <cell r="BE612">
            <v>-25365.210000000003</v>
          </cell>
          <cell r="BJ612">
            <v>647401.29</v>
          </cell>
        </row>
        <row r="613">
          <cell r="B613" t="str">
            <v>Jun 2018</v>
          </cell>
          <cell r="C613" t="str">
            <v>AES</v>
          </cell>
          <cell r="D613" t="str">
            <v>AES TODS</v>
          </cell>
          <cell r="K613">
            <v>0</v>
          </cell>
          <cell r="AY613">
            <v>0</v>
          </cell>
          <cell r="AZ613">
            <v>0</v>
          </cell>
          <cell r="BA613">
            <v>0</v>
          </cell>
          <cell r="BB613">
            <v>0</v>
          </cell>
          <cell r="BE613">
            <v>0</v>
          </cell>
          <cell r="BJ613">
            <v>0</v>
          </cell>
        </row>
        <row r="614">
          <cell r="B614" t="str">
            <v>Jun 2018</v>
          </cell>
          <cell r="C614" t="str">
            <v>LE</v>
          </cell>
          <cell r="D614" t="str">
            <v>LE</v>
          </cell>
          <cell r="K614">
            <v>180211</v>
          </cell>
          <cell r="AY614">
            <v>-260.52</v>
          </cell>
          <cell r="AZ614">
            <v>0</v>
          </cell>
          <cell r="BA614">
            <v>-22.419999999999998</v>
          </cell>
          <cell r="BB614">
            <v>-23.47</v>
          </cell>
          <cell r="BE614">
            <v>-582.1</v>
          </cell>
          <cell r="BJ614">
            <v>13090.51</v>
          </cell>
        </row>
        <row r="615">
          <cell r="B615" t="str">
            <v>Jun 2018</v>
          </cell>
          <cell r="C615" t="str">
            <v>LE</v>
          </cell>
          <cell r="D615" t="str">
            <v>LE</v>
          </cell>
          <cell r="K615">
            <v>23598</v>
          </cell>
          <cell r="AY615">
            <v>-18.41</v>
          </cell>
          <cell r="AZ615">
            <v>0</v>
          </cell>
          <cell r="BA615">
            <v>-3.39</v>
          </cell>
          <cell r="BB615">
            <v>-4.4800000000000004</v>
          </cell>
          <cell r="BE615">
            <v>-76.22</v>
          </cell>
          <cell r="BJ615">
            <v>1714.16</v>
          </cell>
        </row>
        <row r="616">
          <cell r="B616" t="str">
            <v>Jun 2018</v>
          </cell>
          <cell r="C616" t="str">
            <v>LE</v>
          </cell>
          <cell r="D616" t="str">
            <v>LE</v>
          </cell>
          <cell r="K616">
            <v>0</v>
          </cell>
          <cell r="AY616">
            <v>0</v>
          </cell>
          <cell r="AZ616">
            <v>0</v>
          </cell>
          <cell r="BA616">
            <v>0</v>
          </cell>
          <cell r="BB616">
            <v>0</v>
          </cell>
          <cell r="BE616">
            <v>0</v>
          </cell>
          <cell r="BJ616">
            <v>0</v>
          </cell>
        </row>
        <row r="617">
          <cell r="B617" t="str">
            <v>Jun 2018</v>
          </cell>
          <cell r="C617" t="str">
            <v>TE</v>
          </cell>
          <cell r="D617" t="str">
            <v>TE</v>
          </cell>
          <cell r="K617">
            <v>137673</v>
          </cell>
          <cell r="AY617">
            <v>-182.95</v>
          </cell>
          <cell r="AZ617">
            <v>0</v>
          </cell>
          <cell r="BA617">
            <v>-27.72</v>
          </cell>
          <cell r="BB617">
            <v>-19.25</v>
          </cell>
          <cell r="BE617">
            <v>-444.53</v>
          </cell>
          <cell r="BJ617">
            <v>12328.76</v>
          </cell>
        </row>
        <row r="618">
          <cell r="B618" t="str">
            <v>Jun 2018</v>
          </cell>
          <cell r="C618" t="str">
            <v>TE</v>
          </cell>
          <cell r="D618" t="str">
            <v>TE</v>
          </cell>
          <cell r="K618">
            <v>5</v>
          </cell>
          <cell r="AY618">
            <v>0</v>
          </cell>
          <cell r="AZ618">
            <v>0</v>
          </cell>
          <cell r="BA618">
            <v>-0.01</v>
          </cell>
          <cell r="BB618">
            <v>0</v>
          </cell>
          <cell r="BE618">
            <v>-0.02</v>
          </cell>
          <cell r="BJ618">
            <v>0.45</v>
          </cell>
        </row>
        <row r="619">
          <cell r="B619" t="str">
            <v>Jun 2018</v>
          </cell>
          <cell r="C619" t="str">
            <v>TE</v>
          </cell>
          <cell r="D619" t="str">
            <v>TE</v>
          </cell>
          <cell r="K619">
            <v>14416</v>
          </cell>
          <cell r="AY619">
            <v>-24.479999999999997</v>
          </cell>
          <cell r="AZ619">
            <v>0</v>
          </cell>
          <cell r="BA619">
            <v>-2.7199999999999998</v>
          </cell>
          <cell r="BB619">
            <v>-2.7199999999999998</v>
          </cell>
          <cell r="BE619">
            <v>-46.239999999999995</v>
          </cell>
          <cell r="BJ619">
            <v>1292</v>
          </cell>
        </row>
        <row r="620">
          <cell r="B620" t="str">
            <v>Jun 2018</v>
          </cell>
          <cell r="C620" t="str">
            <v>RTS</v>
          </cell>
          <cell r="D620" t="str">
            <v>RTS</v>
          </cell>
          <cell r="K620">
            <v>2247000</v>
          </cell>
          <cell r="M620">
            <v>6860.9</v>
          </cell>
          <cell r="N620">
            <v>5335.5</v>
          </cell>
          <cell r="O620">
            <v>5335.5</v>
          </cell>
          <cell r="AY620">
            <v>-3999.66</v>
          </cell>
          <cell r="AZ620">
            <v>1123.5</v>
          </cell>
          <cell r="BA620">
            <v>-208.35</v>
          </cell>
          <cell r="BB620">
            <v>-224.7</v>
          </cell>
          <cell r="BE620">
            <v>-7257.81</v>
          </cell>
          <cell r="BJ620">
            <v>68713.259999999995</v>
          </cell>
        </row>
        <row r="621">
          <cell r="B621" t="str">
            <v>Jun 2018</v>
          </cell>
          <cell r="C621" t="str">
            <v>PSP</v>
          </cell>
          <cell r="D621" t="str">
            <v>PSP</v>
          </cell>
          <cell r="K621">
            <v>3929555</v>
          </cell>
          <cell r="O621">
            <v>12607.3</v>
          </cell>
          <cell r="AY621">
            <v>-6982.2699999999995</v>
          </cell>
          <cell r="AZ621">
            <v>1964.7800000000002</v>
          </cell>
          <cell r="BA621">
            <v>-780.23</v>
          </cell>
          <cell r="BB621">
            <v>-394.06</v>
          </cell>
          <cell r="BE621">
            <v>-12692.470000000001</v>
          </cell>
          <cell r="BJ621">
            <v>124606.22</v>
          </cell>
        </row>
        <row r="622">
          <cell r="B622" t="str">
            <v>Jun 2018</v>
          </cell>
          <cell r="C622" t="str">
            <v>PSS</v>
          </cell>
          <cell r="D622" t="str">
            <v>PSS</v>
          </cell>
          <cell r="K622">
            <v>133206340</v>
          </cell>
          <cell r="O622">
            <v>373585.02</v>
          </cell>
          <cell r="AY622">
            <v>-232526.59</v>
          </cell>
          <cell r="AZ622">
            <v>66603.22</v>
          </cell>
          <cell r="BA622">
            <v>-21926.739999999998</v>
          </cell>
          <cell r="BB622">
            <v>-13732.970000000001</v>
          </cell>
          <cell r="BE622">
            <v>-430268.09</v>
          </cell>
          <cell r="BJ622">
            <v>4355847.2299999995</v>
          </cell>
        </row>
        <row r="623">
          <cell r="B623" t="str">
            <v>Jun 2018</v>
          </cell>
          <cell r="C623" t="str">
            <v>PSP</v>
          </cell>
          <cell r="D623" t="str">
            <v>PSP PF</v>
          </cell>
          <cell r="K623">
            <v>5197536</v>
          </cell>
          <cell r="O623">
            <v>13900.65</v>
          </cell>
          <cell r="AY623">
            <v>-7827.16</v>
          </cell>
          <cell r="AZ623">
            <v>2598.77</v>
          </cell>
          <cell r="BA623">
            <v>-844.78000000000009</v>
          </cell>
          <cell r="BB623">
            <v>-647.96</v>
          </cell>
          <cell r="BE623">
            <v>-16788.079999999998</v>
          </cell>
          <cell r="BJ623">
            <v>164813.88999999998</v>
          </cell>
        </row>
        <row r="624">
          <cell r="B624" t="str">
            <v>Jun 2018</v>
          </cell>
          <cell r="C624" t="str">
            <v>PSS</v>
          </cell>
          <cell r="D624" t="str">
            <v>PSS PF</v>
          </cell>
          <cell r="K624">
            <v>17059686</v>
          </cell>
          <cell r="O624">
            <v>43806.080000000002</v>
          </cell>
          <cell r="AY624">
            <v>-29747.75</v>
          </cell>
          <cell r="AZ624">
            <v>8529.83</v>
          </cell>
          <cell r="BA624">
            <v>-2581.73</v>
          </cell>
          <cell r="BB624">
            <v>-1761.6</v>
          </cell>
          <cell r="BE624">
            <v>-55102.869999999995</v>
          </cell>
          <cell r="BJ624">
            <v>557851.77</v>
          </cell>
        </row>
        <row r="625">
          <cell r="B625" t="str">
            <v>Jun 2018</v>
          </cell>
          <cell r="C625" t="str">
            <v>TODP</v>
          </cell>
          <cell r="D625" t="str">
            <v>TODP</v>
          </cell>
          <cell r="K625">
            <v>83551180</v>
          </cell>
          <cell r="M625">
            <v>205550.5</v>
          </cell>
          <cell r="N625">
            <v>172281.1</v>
          </cell>
          <cell r="O625">
            <v>170163.1</v>
          </cell>
          <cell r="AY625">
            <v>-110132.31</v>
          </cell>
          <cell r="AZ625">
            <v>41775.589999999997</v>
          </cell>
          <cell r="BA625">
            <v>-8075.4299999999994</v>
          </cell>
          <cell r="BB625">
            <v>-11828.11</v>
          </cell>
          <cell r="BE625">
            <v>-269870.37</v>
          </cell>
          <cell r="BJ625">
            <v>2620165.0199999996</v>
          </cell>
        </row>
        <row r="626">
          <cell r="B626" t="str">
            <v>Jun 2018</v>
          </cell>
          <cell r="C626" t="str">
            <v>TODS</v>
          </cell>
          <cell r="D626" t="str">
            <v>TODS</v>
          </cell>
          <cell r="K626">
            <v>79966796</v>
          </cell>
          <cell r="M626">
            <v>239462</v>
          </cell>
          <cell r="N626">
            <v>174952.9</v>
          </cell>
          <cell r="O626">
            <v>171393.5</v>
          </cell>
          <cell r="AY626">
            <v>-137200.4</v>
          </cell>
          <cell r="AZ626">
            <v>39983.410000000003</v>
          </cell>
          <cell r="BA626">
            <v>-9261.24</v>
          </cell>
          <cell r="BB626">
            <v>-8459.36</v>
          </cell>
          <cell r="BE626">
            <v>-258292.77000000002</v>
          </cell>
          <cell r="BJ626">
            <v>2582127.9000000004</v>
          </cell>
        </row>
        <row r="627">
          <cell r="B627" t="str">
            <v>Jun 2018</v>
          </cell>
          <cell r="C627" t="str">
            <v>SQF</v>
          </cell>
          <cell r="D627" t="str">
            <v>SQF</v>
          </cell>
          <cell r="K627">
            <v>0</v>
          </cell>
          <cell r="AY627">
            <v>0</v>
          </cell>
          <cell r="AZ627">
            <v>0</v>
          </cell>
          <cell r="BA627">
            <v>0</v>
          </cell>
          <cell r="BB627">
            <v>0</v>
          </cell>
          <cell r="BE627">
            <v>0</v>
          </cell>
          <cell r="BJ627">
            <v>0</v>
          </cell>
        </row>
        <row r="628">
          <cell r="B628" t="str">
            <v>Jun 2018</v>
          </cell>
          <cell r="C628" t="str">
            <v>SQF</v>
          </cell>
          <cell r="D628" t="str">
            <v>SQF</v>
          </cell>
          <cell r="K628">
            <v>0</v>
          </cell>
          <cell r="AY628">
            <v>0</v>
          </cell>
          <cell r="AZ628">
            <v>0</v>
          </cell>
          <cell r="BA628">
            <v>0</v>
          </cell>
          <cell r="BB628">
            <v>0</v>
          </cell>
          <cell r="BE628">
            <v>0</v>
          </cell>
          <cell r="BJ628">
            <v>0</v>
          </cell>
        </row>
        <row r="629">
          <cell r="B629" t="str">
            <v>Jun 2018</v>
          </cell>
          <cell r="C629" t="str">
            <v>LQF</v>
          </cell>
          <cell r="D629" t="str">
            <v>LQF</v>
          </cell>
          <cell r="K629">
            <v>0</v>
          </cell>
          <cell r="AY629">
            <v>0</v>
          </cell>
          <cell r="AZ629">
            <v>0</v>
          </cell>
          <cell r="BA629">
            <v>0</v>
          </cell>
          <cell r="BB629">
            <v>0</v>
          </cell>
          <cell r="BE629">
            <v>0</v>
          </cell>
          <cell r="BJ629">
            <v>0</v>
          </cell>
        </row>
        <row r="630">
          <cell r="B630" t="str">
            <v>Jun 2018</v>
          </cell>
          <cell r="C630" t="str">
            <v>GS</v>
          </cell>
          <cell r="D630" t="str">
            <v>GS</v>
          </cell>
          <cell r="K630">
            <v>10470</v>
          </cell>
          <cell r="AY630">
            <v>-16.3</v>
          </cell>
          <cell r="AZ630">
            <v>16.529999999999998</v>
          </cell>
          <cell r="BA630">
            <v>-4.1400000000000006</v>
          </cell>
          <cell r="BB630">
            <v>-1.26</v>
          </cell>
          <cell r="BE630">
            <v>-33.82</v>
          </cell>
          <cell r="BJ630">
            <v>1098.31</v>
          </cell>
        </row>
        <row r="631">
          <cell r="B631" t="str">
            <v>Jun 2018</v>
          </cell>
          <cell r="C631" t="str">
            <v>GS3</v>
          </cell>
          <cell r="D631" t="str">
            <v>GS3</v>
          </cell>
          <cell r="K631">
            <v>47304</v>
          </cell>
          <cell r="AY631">
            <v>-84.21</v>
          </cell>
          <cell r="AZ631">
            <v>74.739999999999995</v>
          </cell>
          <cell r="BA631">
            <v>-10.790000000000001</v>
          </cell>
          <cell r="BB631">
            <v>-4.7299999999999995</v>
          </cell>
          <cell r="BE631">
            <v>-152.79000000000002</v>
          </cell>
          <cell r="BJ631">
            <v>4962.1899999999996</v>
          </cell>
        </row>
        <row r="632">
          <cell r="B632" t="str">
            <v>Jun 2018</v>
          </cell>
          <cell r="C632" t="str">
            <v>RTOD-E</v>
          </cell>
          <cell r="D632" t="str">
            <v>RTOD-E</v>
          </cell>
          <cell r="K632">
            <v>0</v>
          </cell>
          <cell r="AY632">
            <v>0</v>
          </cell>
          <cell r="AZ632">
            <v>0</v>
          </cell>
          <cell r="BA632">
            <v>0</v>
          </cell>
          <cell r="BB632">
            <v>0</v>
          </cell>
          <cell r="BE632">
            <v>0</v>
          </cell>
          <cell r="BJ632">
            <v>0</v>
          </cell>
        </row>
        <row r="633">
          <cell r="B633" t="str">
            <v>Jun 2018</v>
          </cell>
          <cell r="C633" t="str">
            <v>RTOD-D</v>
          </cell>
          <cell r="D633" t="str">
            <v>RTOD-D</v>
          </cell>
          <cell r="K633">
            <v>0</v>
          </cell>
          <cell r="M633">
            <v>0</v>
          </cell>
          <cell r="N633">
            <v>0</v>
          </cell>
          <cell r="O633">
            <v>0</v>
          </cell>
          <cell r="AY633">
            <v>0</v>
          </cell>
          <cell r="AZ633">
            <v>0</v>
          </cell>
          <cell r="BA633">
            <v>0</v>
          </cell>
          <cell r="BB633">
            <v>0</v>
          </cell>
          <cell r="BE633">
            <v>0</v>
          </cell>
          <cell r="BJ633">
            <v>0</v>
          </cell>
        </row>
        <row r="634">
          <cell r="B634" t="str">
            <v>Jun 2018</v>
          </cell>
          <cell r="C634" t="str">
            <v>LR</v>
          </cell>
          <cell r="D634" t="str">
            <v>LR</v>
          </cell>
          <cell r="K634">
            <v>0</v>
          </cell>
          <cell r="AY634">
            <v>0</v>
          </cell>
          <cell r="AZ634">
            <v>0</v>
          </cell>
          <cell r="BA634">
            <v>0</v>
          </cell>
          <cell r="BB634">
            <v>0</v>
          </cell>
          <cell r="BE634">
            <v>0</v>
          </cell>
          <cell r="BJ634">
            <v>0</v>
          </cell>
        </row>
        <row r="635">
          <cell r="B635" t="str">
            <v>Jun 2018</v>
          </cell>
          <cell r="C635" t="str">
            <v>CSR</v>
          </cell>
          <cell r="D635" t="str">
            <v>CSR</v>
          </cell>
          <cell r="K635">
            <v>0</v>
          </cell>
          <cell r="AY635">
            <v>0</v>
          </cell>
          <cell r="AZ635">
            <v>0</v>
          </cell>
          <cell r="BA635">
            <v>0</v>
          </cell>
          <cell r="BB635">
            <v>0</v>
          </cell>
          <cell r="BE635">
            <v>0</v>
          </cell>
          <cell r="BJ635">
            <v>0</v>
          </cell>
        </row>
        <row r="636">
          <cell r="B636" t="str">
            <v>Jun 2018</v>
          </cell>
          <cell r="C636" t="str">
            <v>CSR</v>
          </cell>
          <cell r="D636" t="str">
            <v>CSR</v>
          </cell>
          <cell r="K636">
            <v>0</v>
          </cell>
          <cell r="AY636">
            <v>0</v>
          </cell>
          <cell r="AZ636">
            <v>0</v>
          </cell>
          <cell r="BA636">
            <v>0</v>
          </cell>
          <cell r="BB636">
            <v>0</v>
          </cell>
          <cell r="BE636">
            <v>0</v>
          </cell>
          <cell r="BJ636">
            <v>0</v>
          </cell>
        </row>
        <row r="637">
          <cell r="B637" t="str">
            <v>Jun 2018</v>
          </cell>
          <cell r="C637" t="str">
            <v>CSR</v>
          </cell>
          <cell r="D637" t="str">
            <v>CSR</v>
          </cell>
          <cell r="K637">
            <v>0</v>
          </cell>
          <cell r="AY637">
            <v>0</v>
          </cell>
          <cell r="AZ637">
            <v>0</v>
          </cell>
          <cell r="BA637">
            <v>0</v>
          </cell>
          <cell r="BB637">
            <v>0</v>
          </cell>
          <cell r="BE637">
            <v>0</v>
          </cell>
          <cell r="BJ637">
            <v>0</v>
          </cell>
        </row>
        <row r="638">
          <cell r="B638" t="str">
            <v>Jun 2018</v>
          </cell>
          <cell r="C638" t="str">
            <v>CSR</v>
          </cell>
          <cell r="D638" t="str">
            <v>CSR</v>
          </cell>
          <cell r="K638">
            <v>0</v>
          </cell>
          <cell r="AY638">
            <v>0</v>
          </cell>
          <cell r="AZ638">
            <v>0</v>
          </cell>
          <cell r="BA638">
            <v>0</v>
          </cell>
          <cell r="BB638">
            <v>0</v>
          </cell>
          <cell r="BE638">
            <v>0</v>
          </cell>
          <cell r="BJ638">
            <v>0</v>
          </cell>
        </row>
        <row r="639">
          <cell r="B639" t="str">
            <v>Jun 2018</v>
          </cell>
          <cell r="C639" t="str">
            <v>GS</v>
          </cell>
          <cell r="D639" t="str">
            <v>GS DO</v>
          </cell>
          <cell r="K639">
            <v>0</v>
          </cell>
          <cell r="AY639">
            <v>0</v>
          </cell>
          <cell r="AZ639">
            <v>0</v>
          </cell>
          <cell r="BA639">
            <v>0</v>
          </cell>
          <cell r="BB639">
            <v>0</v>
          </cell>
          <cell r="BE639">
            <v>0</v>
          </cell>
          <cell r="BJ639">
            <v>0</v>
          </cell>
        </row>
        <row r="640">
          <cell r="B640" t="str">
            <v>Jun 2018</v>
          </cell>
          <cell r="C640" t="str">
            <v>GS</v>
          </cell>
          <cell r="D640" t="str">
            <v>GS DS</v>
          </cell>
          <cell r="K640">
            <v>220015</v>
          </cell>
          <cell r="AY640">
            <v>-390.71000000000004</v>
          </cell>
          <cell r="AZ640">
            <v>0</v>
          </cell>
          <cell r="BA640">
            <v>-53.28</v>
          </cell>
          <cell r="BB640">
            <v>-22.04</v>
          </cell>
          <cell r="BE640">
            <v>-710.7</v>
          </cell>
          <cell r="BJ640">
            <v>23079.54</v>
          </cell>
        </row>
        <row r="641">
          <cell r="B641" t="str">
            <v>Jun 2018</v>
          </cell>
          <cell r="C641" t="str">
            <v>GS3</v>
          </cell>
          <cell r="D641" t="str">
            <v>GS3 DO</v>
          </cell>
          <cell r="K641">
            <v>0</v>
          </cell>
          <cell r="AY641">
            <v>0</v>
          </cell>
          <cell r="AZ641">
            <v>0</v>
          </cell>
          <cell r="BA641">
            <v>0</v>
          </cell>
          <cell r="BB641">
            <v>0</v>
          </cell>
          <cell r="BE641">
            <v>0</v>
          </cell>
          <cell r="BJ641">
            <v>0</v>
          </cell>
        </row>
        <row r="642">
          <cell r="B642" t="str">
            <v>Jun 2018</v>
          </cell>
          <cell r="C642" t="str">
            <v>GS3</v>
          </cell>
          <cell r="D642" t="str">
            <v>GS3 DS</v>
          </cell>
          <cell r="K642">
            <v>7176099</v>
          </cell>
          <cell r="AY642">
            <v>-12388.109999999999</v>
          </cell>
          <cell r="AZ642">
            <v>0</v>
          </cell>
          <cell r="BA642">
            <v>-1444.79</v>
          </cell>
          <cell r="BB642">
            <v>-752.35</v>
          </cell>
          <cell r="BE642">
            <v>-23178.93</v>
          </cell>
          <cell r="BJ642">
            <v>752772.76</v>
          </cell>
        </row>
        <row r="643">
          <cell r="B643" t="str">
            <v>Jun 2018</v>
          </cell>
          <cell r="C643" t="str">
            <v>RTS</v>
          </cell>
          <cell r="D643" t="str">
            <v>RTS DO</v>
          </cell>
          <cell r="K643">
            <v>0</v>
          </cell>
          <cell r="M643">
            <v>0</v>
          </cell>
          <cell r="N643">
            <v>0</v>
          </cell>
          <cell r="O643">
            <v>0</v>
          </cell>
          <cell r="AY643">
            <v>0</v>
          </cell>
          <cell r="AZ643">
            <v>0</v>
          </cell>
          <cell r="BA643">
            <v>0</v>
          </cell>
          <cell r="BB643">
            <v>0</v>
          </cell>
          <cell r="BE643">
            <v>0</v>
          </cell>
          <cell r="BJ643">
            <v>0</v>
          </cell>
        </row>
        <row r="644">
          <cell r="B644" t="str">
            <v>Jun 2018</v>
          </cell>
          <cell r="C644" t="str">
            <v>RTS</v>
          </cell>
          <cell r="D644" t="str">
            <v>RTS DS</v>
          </cell>
          <cell r="K644">
            <v>121180785</v>
          </cell>
          <cell r="M644">
            <v>278624.3</v>
          </cell>
          <cell r="N644">
            <v>258170.8</v>
          </cell>
          <cell r="O644">
            <v>256048.5</v>
          </cell>
          <cell r="AY644">
            <v>-136481.79999999999</v>
          </cell>
          <cell r="AZ644">
            <v>0</v>
          </cell>
          <cell r="BA644">
            <v>-10879.8</v>
          </cell>
          <cell r="BB644">
            <v>-19247.88</v>
          </cell>
          <cell r="BE644">
            <v>-391413.93</v>
          </cell>
          <cell r="BJ644">
            <v>3705708.4000000004</v>
          </cell>
        </row>
        <row r="645">
          <cell r="B645" t="str">
            <v>Jun 2018</v>
          </cell>
          <cell r="C645" t="str">
            <v>PSP</v>
          </cell>
          <cell r="D645" t="str">
            <v>PSP DO</v>
          </cell>
          <cell r="K645">
            <v>0</v>
          </cell>
          <cell r="O645">
            <v>0</v>
          </cell>
          <cell r="AY645">
            <v>0</v>
          </cell>
          <cell r="AZ645">
            <v>0</v>
          </cell>
          <cell r="BA645">
            <v>0</v>
          </cell>
          <cell r="BB645">
            <v>0</v>
          </cell>
          <cell r="BE645">
            <v>0</v>
          </cell>
          <cell r="BJ645">
            <v>0</v>
          </cell>
        </row>
        <row r="646">
          <cell r="B646" t="str">
            <v>Jun 2018</v>
          </cell>
          <cell r="C646" t="str">
            <v>PSP</v>
          </cell>
          <cell r="D646" t="str">
            <v>PSP DS</v>
          </cell>
          <cell r="K646">
            <v>394281</v>
          </cell>
          <cell r="O646">
            <v>1985.85</v>
          </cell>
          <cell r="AY646">
            <v>-700.59999999999991</v>
          </cell>
          <cell r="AZ646">
            <v>0</v>
          </cell>
          <cell r="BA646">
            <v>-124.2</v>
          </cell>
          <cell r="BB646">
            <v>-39.54</v>
          </cell>
          <cell r="BE646">
            <v>-1273.5200000000002</v>
          </cell>
          <cell r="BJ646">
            <v>12502.64</v>
          </cell>
        </row>
        <row r="647">
          <cell r="B647" t="str">
            <v>Jun 2018</v>
          </cell>
          <cell r="C647" t="str">
            <v>PSS</v>
          </cell>
          <cell r="D647" t="str">
            <v>PSS DO</v>
          </cell>
          <cell r="K647">
            <v>0</v>
          </cell>
          <cell r="O647">
            <v>0</v>
          </cell>
          <cell r="AY647">
            <v>0</v>
          </cell>
          <cell r="AZ647">
            <v>0</v>
          </cell>
          <cell r="BA647">
            <v>0</v>
          </cell>
          <cell r="BB647">
            <v>0</v>
          </cell>
          <cell r="BE647">
            <v>0</v>
          </cell>
          <cell r="BJ647">
            <v>0</v>
          </cell>
        </row>
        <row r="648">
          <cell r="B648" t="str">
            <v>Jun 2018</v>
          </cell>
          <cell r="C648" t="str">
            <v>PSS</v>
          </cell>
          <cell r="D648" t="str">
            <v>PSS DS</v>
          </cell>
          <cell r="K648">
            <v>7568492</v>
          </cell>
          <cell r="O648">
            <v>25236.799999999999</v>
          </cell>
          <cell r="AY648">
            <v>-13434.63</v>
          </cell>
          <cell r="AZ648">
            <v>0</v>
          </cell>
          <cell r="BA648">
            <v>-1439.5</v>
          </cell>
          <cell r="BB648">
            <v>-760.31000000000017</v>
          </cell>
          <cell r="BE648">
            <v>-24446.21</v>
          </cell>
          <cell r="BJ648">
            <v>247489.66999999998</v>
          </cell>
        </row>
        <row r="649">
          <cell r="B649" t="str">
            <v>Jun 2018</v>
          </cell>
          <cell r="C649" t="str">
            <v>PSP</v>
          </cell>
          <cell r="D649" t="str">
            <v>PSP PF DO</v>
          </cell>
          <cell r="K649">
            <v>0</v>
          </cell>
          <cell r="O649">
            <v>0</v>
          </cell>
          <cell r="AY649">
            <v>0</v>
          </cell>
          <cell r="AZ649">
            <v>0</v>
          </cell>
          <cell r="BA649">
            <v>0</v>
          </cell>
          <cell r="BB649">
            <v>0</v>
          </cell>
          <cell r="BE649">
            <v>0</v>
          </cell>
          <cell r="BJ649">
            <v>0</v>
          </cell>
        </row>
        <row r="650">
          <cell r="B650" t="str">
            <v>Jun 2018</v>
          </cell>
          <cell r="C650" t="str">
            <v>PSP</v>
          </cell>
          <cell r="D650" t="str">
            <v>PSP PF DS</v>
          </cell>
          <cell r="K650">
            <v>2860240</v>
          </cell>
          <cell r="O650">
            <v>6838.7</v>
          </cell>
          <cell r="AY650">
            <v>-3695.63</v>
          </cell>
          <cell r="AZ650">
            <v>0</v>
          </cell>
          <cell r="BA650">
            <v>-445.27</v>
          </cell>
          <cell r="BB650">
            <v>-411.62</v>
          </cell>
          <cell r="BE650">
            <v>-9238.58</v>
          </cell>
          <cell r="BJ650">
            <v>90698.25</v>
          </cell>
        </row>
        <row r="651">
          <cell r="B651" t="str">
            <v>Jun 2018</v>
          </cell>
          <cell r="C651" t="str">
            <v>PSS</v>
          </cell>
          <cell r="D651" t="str">
            <v>PSS PF DO</v>
          </cell>
          <cell r="K651">
            <v>0</v>
          </cell>
          <cell r="O651">
            <v>0</v>
          </cell>
          <cell r="AY651">
            <v>0</v>
          </cell>
          <cell r="AZ651">
            <v>0</v>
          </cell>
          <cell r="BA651">
            <v>0</v>
          </cell>
          <cell r="BB651">
            <v>0</v>
          </cell>
          <cell r="BE651">
            <v>0</v>
          </cell>
          <cell r="BJ651">
            <v>0</v>
          </cell>
        </row>
        <row r="652">
          <cell r="B652" t="str">
            <v>Jun 2018</v>
          </cell>
          <cell r="C652" t="str">
            <v>PSS</v>
          </cell>
          <cell r="D652" t="str">
            <v>PSS PF DS</v>
          </cell>
          <cell r="K652">
            <v>6817774</v>
          </cell>
          <cell r="O652">
            <v>19167.650000000001</v>
          </cell>
          <cell r="AY652">
            <v>-12109.23</v>
          </cell>
          <cell r="AZ652">
            <v>0</v>
          </cell>
          <cell r="BA652">
            <v>-1255.1199999999999</v>
          </cell>
          <cell r="BB652">
            <v>-684.18</v>
          </cell>
          <cell r="BE652">
            <v>-22021.430000000004</v>
          </cell>
          <cell r="BJ652">
            <v>222941.22</v>
          </cell>
        </row>
        <row r="653">
          <cell r="B653" t="str">
            <v>Jun 2018</v>
          </cell>
          <cell r="C653" t="str">
            <v>TODP</v>
          </cell>
          <cell r="D653" t="str">
            <v>TODP DO</v>
          </cell>
          <cell r="K653">
            <v>0</v>
          </cell>
          <cell r="M653">
            <v>0</v>
          </cell>
          <cell r="N653">
            <v>0</v>
          </cell>
          <cell r="O653">
            <v>0</v>
          </cell>
          <cell r="AY653">
            <v>0</v>
          </cell>
          <cell r="AZ653">
            <v>0</v>
          </cell>
          <cell r="BA653">
            <v>0</v>
          </cell>
          <cell r="BB653">
            <v>0</v>
          </cell>
          <cell r="BE653">
            <v>0</v>
          </cell>
          <cell r="BJ653">
            <v>0</v>
          </cell>
        </row>
        <row r="654">
          <cell r="B654" t="str">
            <v>Jun 2018</v>
          </cell>
          <cell r="C654" t="str">
            <v>TODP</v>
          </cell>
          <cell r="D654" t="str">
            <v>TODP DS</v>
          </cell>
          <cell r="K654">
            <v>230873070</v>
          </cell>
          <cell r="M654">
            <v>569435</v>
          </cell>
          <cell r="N654">
            <v>505363</v>
          </cell>
          <cell r="O654">
            <v>497500.9</v>
          </cell>
          <cell r="AY654">
            <v>-402376.21</v>
          </cell>
          <cell r="AZ654">
            <v>0</v>
          </cell>
          <cell r="BA654">
            <v>-20892.38</v>
          </cell>
          <cell r="BB654">
            <v>-23859.32</v>
          </cell>
          <cell r="BE654">
            <v>-745720.05</v>
          </cell>
          <cell r="BJ654">
            <v>7240179.4499999993</v>
          </cell>
        </row>
        <row r="655">
          <cell r="B655" t="str">
            <v>Jun 2018</v>
          </cell>
          <cell r="C655" t="str">
            <v>TODS</v>
          </cell>
          <cell r="D655" t="str">
            <v>TODS DO</v>
          </cell>
          <cell r="K655">
            <v>0</v>
          </cell>
          <cell r="M655">
            <v>0</v>
          </cell>
          <cell r="N655">
            <v>0</v>
          </cell>
          <cell r="O655">
            <v>0</v>
          </cell>
          <cell r="AY655">
            <v>0</v>
          </cell>
          <cell r="AZ655">
            <v>0</v>
          </cell>
          <cell r="BA655">
            <v>0</v>
          </cell>
          <cell r="BB655">
            <v>0</v>
          </cell>
          <cell r="BE655">
            <v>0</v>
          </cell>
          <cell r="BJ655">
            <v>0</v>
          </cell>
        </row>
        <row r="656">
          <cell r="B656" t="str">
            <v>Jun 2018</v>
          </cell>
          <cell r="C656" t="str">
            <v>TODS</v>
          </cell>
          <cell r="D656" t="str">
            <v>TODS DS</v>
          </cell>
          <cell r="K656">
            <v>70072224</v>
          </cell>
          <cell r="M656">
            <v>187094.6</v>
          </cell>
          <cell r="N656">
            <v>153751</v>
          </cell>
          <cell r="O656">
            <v>150536.15</v>
          </cell>
          <cell r="AY656">
            <v>-122719.25</v>
          </cell>
          <cell r="AZ656">
            <v>0</v>
          </cell>
          <cell r="BA656">
            <v>-7920.55</v>
          </cell>
          <cell r="BB656">
            <v>-7188.0500000000011</v>
          </cell>
          <cell r="BE656">
            <v>-226333.3</v>
          </cell>
          <cell r="BJ656">
            <v>2262632.15</v>
          </cell>
        </row>
        <row r="657">
          <cell r="B657" t="str">
            <v>Jun 2018</v>
          </cell>
          <cell r="C657" t="str">
            <v>GS3</v>
          </cell>
          <cell r="D657" t="str">
            <v>GS3 DO</v>
          </cell>
          <cell r="K657">
            <v>0</v>
          </cell>
          <cell r="AY657">
            <v>0</v>
          </cell>
          <cell r="AZ657">
            <v>0</v>
          </cell>
          <cell r="BA657">
            <v>0</v>
          </cell>
          <cell r="BB657">
            <v>0</v>
          </cell>
          <cell r="BE657">
            <v>0</v>
          </cell>
          <cell r="BJ657">
            <v>0</v>
          </cell>
        </row>
        <row r="658">
          <cell r="B658" t="str">
            <v>Jun 2018</v>
          </cell>
          <cell r="C658" t="str">
            <v>GS3</v>
          </cell>
          <cell r="D658" t="str">
            <v>GS3 DS</v>
          </cell>
          <cell r="K658">
            <v>2920</v>
          </cell>
          <cell r="AY658">
            <v>-5.1999999999999993</v>
          </cell>
          <cell r="AZ658">
            <v>0</v>
          </cell>
          <cell r="BA658">
            <v>-0.8</v>
          </cell>
          <cell r="BB658">
            <v>-0.29000000000000004</v>
          </cell>
          <cell r="BE658">
            <v>-9.44</v>
          </cell>
          <cell r="BJ658">
            <v>306.31</v>
          </cell>
        </row>
        <row r="659">
          <cell r="B659" t="str">
            <v>Jun 2018</v>
          </cell>
          <cell r="C659" t="str">
            <v>FLST</v>
          </cell>
          <cell r="D659" t="str">
            <v>FLST</v>
          </cell>
          <cell r="K659">
            <v>59184000</v>
          </cell>
          <cell r="M659">
            <v>204299.1</v>
          </cell>
          <cell r="N659">
            <v>204299.1</v>
          </cell>
          <cell r="O659">
            <v>137078.39999999999</v>
          </cell>
          <cell r="AY659">
            <v>-46163.519999999997</v>
          </cell>
          <cell r="AZ659">
            <v>0</v>
          </cell>
          <cell r="BA659">
            <v>-4198.83</v>
          </cell>
          <cell r="BB659">
            <v>-11244.96</v>
          </cell>
          <cell r="BE659">
            <v>-191164.32</v>
          </cell>
          <cell r="BJ659">
            <v>1796826.24</v>
          </cell>
        </row>
        <row r="660">
          <cell r="B660" t="str">
            <v>Jun 2018</v>
          </cell>
          <cell r="C660" t="str">
            <v>FLSP</v>
          </cell>
          <cell r="D660" t="str">
            <v>FLSP</v>
          </cell>
          <cell r="K660">
            <v>0</v>
          </cell>
          <cell r="AY660">
            <v>0</v>
          </cell>
          <cell r="AZ660">
            <v>0</v>
          </cell>
          <cell r="BA660">
            <v>0</v>
          </cell>
          <cell r="BB660">
            <v>0</v>
          </cell>
          <cell r="BE660">
            <v>0</v>
          </cell>
          <cell r="BJ660">
            <v>0</v>
          </cell>
        </row>
        <row r="661">
          <cell r="B661" t="str">
            <v>Jun 2018</v>
          </cell>
          <cell r="C661" t="str">
            <v>EVC</v>
          </cell>
          <cell r="D661" t="str">
            <v>EVC</v>
          </cell>
          <cell r="K661">
            <v>101</v>
          </cell>
          <cell r="AY661">
            <v>-0.5</v>
          </cell>
          <cell r="AZ661">
            <v>0</v>
          </cell>
          <cell r="BA661">
            <v>0.26</v>
          </cell>
          <cell r="BB661">
            <v>0</v>
          </cell>
          <cell r="BE661">
            <v>0</v>
          </cell>
          <cell r="BJ661">
            <v>71.489999999999995</v>
          </cell>
        </row>
        <row r="662">
          <cell r="B662" t="str">
            <v>Jun 2018</v>
          </cell>
          <cell r="C662" t="str">
            <v>RS</v>
          </cell>
          <cell r="D662" t="str">
            <v>RS</v>
          </cell>
          <cell r="K662">
            <v>0</v>
          </cell>
          <cell r="AY662">
            <v>0</v>
          </cell>
          <cell r="AZ662">
            <v>0</v>
          </cell>
          <cell r="BA662">
            <v>0</v>
          </cell>
          <cell r="BB662">
            <v>0</v>
          </cell>
          <cell r="BE662">
            <v>0</v>
          </cell>
          <cell r="BJ662">
            <v>0</v>
          </cell>
        </row>
        <row r="663">
          <cell r="B663" t="str">
            <v>Jun 2018</v>
          </cell>
          <cell r="C663" t="str">
            <v>RS</v>
          </cell>
          <cell r="D663" t="str">
            <v>RS</v>
          </cell>
          <cell r="K663">
            <v>271320404</v>
          </cell>
          <cell r="AY663">
            <v>-482811.04</v>
          </cell>
          <cell r="AZ663">
            <v>659308.10999999987</v>
          </cell>
          <cell r="BA663">
            <v>-45027.5</v>
          </cell>
          <cell r="BB663">
            <v>-27154.789999999997</v>
          </cell>
          <cell r="BE663">
            <v>-1126028.76</v>
          </cell>
          <cell r="BJ663">
            <v>24546365.789999999</v>
          </cell>
        </row>
        <row r="664">
          <cell r="B664" t="str">
            <v>Jun 2018</v>
          </cell>
          <cell r="C664" t="str">
            <v>RS</v>
          </cell>
          <cell r="D664" t="str">
            <v>RS</v>
          </cell>
          <cell r="K664">
            <v>215224635</v>
          </cell>
          <cell r="AY664">
            <v>-382973.3</v>
          </cell>
          <cell r="AZ664">
            <v>522999.84</v>
          </cell>
          <cell r="BA664">
            <v>-35803.75</v>
          </cell>
          <cell r="BB664">
            <v>-21543.929999999997</v>
          </cell>
          <cell r="BE664">
            <v>-893234.51</v>
          </cell>
          <cell r="BJ664">
            <v>19471368.91</v>
          </cell>
        </row>
        <row r="665">
          <cell r="B665" t="str">
            <v>Jun 2018</v>
          </cell>
          <cell r="C665" t="str">
            <v>RS</v>
          </cell>
          <cell r="D665" t="str">
            <v>RS3</v>
          </cell>
          <cell r="K665">
            <v>417364</v>
          </cell>
          <cell r="AY665">
            <v>-742.96</v>
          </cell>
          <cell r="AZ665">
            <v>1014.13</v>
          </cell>
          <cell r="BA665">
            <v>-65.88</v>
          </cell>
          <cell r="BB665">
            <v>-41.68</v>
          </cell>
          <cell r="BE665">
            <v>-1732.04</v>
          </cell>
          <cell r="BJ665">
            <v>37758.89</v>
          </cell>
        </row>
        <row r="666">
          <cell r="B666" t="str">
            <v>Jun 2018</v>
          </cell>
          <cell r="C666" t="str">
            <v>RTOD-E</v>
          </cell>
          <cell r="D666" t="str">
            <v>RTOD-E</v>
          </cell>
          <cell r="K666">
            <v>43782</v>
          </cell>
          <cell r="M666">
            <v>441.2</v>
          </cell>
          <cell r="N666">
            <v>0</v>
          </cell>
          <cell r="O666">
            <v>282.2</v>
          </cell>
          <cell r="AY666">
            <v>-77.930000000000007</v>
          </cell>
          <cell r="AZ666">
            <v>106.39</v>
          </cell>
          <cell r="BA666">
            <v>-6.95</v>
          </cell>
          <cell r="BB666">
            <v>-4.4000000000000004</v>
          </cell>
          <cell r="BE666">
            <v>-181.73</v>
          </cell>
          <cell r="BJ666">
            <v>3757.2799999999997</v>
          </cell>
        </row>
        <row r="667">
          <cell r="B667" t="str">
            <v>Jun 2018</v>
          </cell>
          <cell r="C667" t="str">
            <v>RTOD-D</v>
          </cell>
          <cell r="D667" t="str">
            <v>RTOD-D</v>
          </cell>
          <cell r="K667">
            <v>0</v>
          </cell>
          <cell r="M667">
            <v>0</v>
          </cell>
          <cell r="N667">
            <v>0</v>
          </cell>
          <cell r="O667">
            <v>0</v>
          </cell>
          <cell r="AY667">
            <v>0</v>
          </cell>
          <cell r="AZ667">
            <v>0</v>
          </cell>
          <cell r="BA667">
            <v>0</v>
          </cell>
          <cell r="BB667">
            <v>0</v>
          </cell>
          <cell r="BE667">
            <v>0</v>
          </cell>
          <cell r="BJ667">
            <v>0</v>
          </cell>
        </row>
        <row r="668">
          <cell r="B668" t="str">
            <v>Jun 2018</v>
          </cell>
          <cell r="C668" t="str">
            <v>RS</v>
          </cell>
          <cell r="D668" t="str">
            <v>RS</v>
          </cell>
          <cell r="K668">
            <v>91422</v>
          </cell>
          <cell r="AY668">
            <v>-158.43</v>
          </cell>
          <cell r="AZ668">
            <v>222.13</v>
          </cell>
          <cell r="BA668">
            <v>-14.83</v>
          </cell>
          <cell r="BB668">
            <v>-9.56</v>
          </cell>
          <cell r="BE668">
            <v>-379.40000000000003</v>
          </cell>
          <cell r="BJ668">
            <v>8270.9500000000007</v>
          </cell>
        </row>
        <row r="669">
          <cell r="B669" t="str">
            <v>Jun 2018</v>
          </cell>
          <cell r="C669" t="str">
            <v>RS</v>
          </cell>
          <cell r="D669" t="str">
            <v>RS NM</v>
          </cell>
          <cell r="K669">
            <v>107439</v>
          </cell>
          <cell r="AY669">
            <v>-191.26</v>
          </cell>
          <cell r="AZ669">
            <v>261.08999999999997</v>
          </cell>
          <cell r="BA669">
            <v>-19.28</v>
          </cell>
          <cell r="BB669">
            <v>-10.77</v>
          </cell>
          <cell r="BE669">
            <v>-445.85</v>
          </cell>
          <cell r="BJ669">
            <v>9719.9699999999993</v>
          </cell>
        </row>
        <row r="670">
          <cell r="B670" t="str">
            <v>Jun 2018</v>
          </cell>
          <cell r="C670" t="str">
            <v>RTOD-E</v>
          </cell>
          <cell r="D670" t="str">
            <v>RTOD-E NM</v>
          </cell>
          <cell r="K670">
            <v>1159</v>
          </cell>
          <cell r="AY670">
            <v>-2.06</v>
          </cell>
          <cell r="AZ670">
            <v>2.82</v>
          </cell>
          <cell r="BA670">
            <v>-0.13</v>
          </cell>
          <cell r="BB670">
            <v>-0.12</v>
          </cell>
          <cell r="BE670">
            <v>-4.8099999999999996</v>
          </cell>
          <cell r="BJ670">
            <v>68.290000000000006</v>
          </cell>
        </row>
        <row r="671">
          <cell r="B671" t="str">
            <v>Jun 2018</v>
          </cell>
          <cell r="C671" t="str">
            <v>RTOD-D</v>
          </cell>
          <cell r="D671" t="str">
            <v>RTOD-D NM</v>
          </cell>
          <cell r="K671">
            <v>0</v>
          </cell>
          <cell r="M671">
            <v>0</v>
          </cell>
          <cell r="N671">
            <v>0</v>
          </cell>
          <cell r="O671">
            <v>0</v>
          </cell>
          <cell r="AY671">
            <v>0</v>
          </cell>
          <cell r="AZ671">
            <v>0</v>
          </cell>
          <cell r="BA671">
            <v>0</v>
          </cell>
          <cell r="BB671">
            <v>0</v>
          </cell>
          <cell r="BE671">
            <v>0</v>
          </cell>
          <cell r="BJ671">
            <v>0</v>
          </cell>
        </row>
        <row r="672">
          <cell r="B672" t="str">
            <v>Jun 2018</v>
          </cell>
          <cell r="C672" t="str">
            <v>RTS</v>
          </cell>
          <cell r="D672" t="str">
            <v>RTS</v>
          </cell>
          <cell r="K672">
            <v>0</v>
          </cell>
          <cell r="M672">
            <v>0</v>
          </cell>
          <cell r="N672">
            <v>0</v>
          </cell>
          <cell r="O672">
            <v>0</v>
          </cell>
          <cell r="AY672">
            <v>0</v>
          </cell>
          <cell r="AZ672">
            <v>0</v>
          </cell>
          <cell r="BA672">
            <v>0</v>
          </cell>
          <cell r="BB672">
            <v>0</v>
          </cell>
          <cell r="BE672">
            <v>0</v>
          </cell>
          <cell r="BJ672">
            <v>0</v>
          </cell>
        </row>
        <row r="673">
          <cell r="B673" t="str">
            <v>Jun 2018</v>
          </cell>
          <cell r="C673" t="str">
            <v>PSP</v>
          </cell>
          <cell r="D673" t="str">
            <v>PSP</v>
          </cell>
          <cell r="K673">
            <v>0</v>
          </cell>
          <cell r="O673">
            <v>0</v>
          </cell>
          <cell r="AY673">
            <v>0</v>
          </cell>
          <cell r="AZ673">
            <v>0</v>
          </cell>
          <cell r="BA673">
            <v>0</v>
          </cell>
          <cell r="BB673">
            <v>0</v>
          </cell>
          <cell r="BE673">
            <v>0</v>
          </cell>
          <cell r="BJ673">
            <v>0</v>
          </cell>
        </row>
        <row r="674">
          <cell r="B674" t="str">
            <v>Jun 2018</v>
          </cell>
          <cell r="C674" t="str">
            <v>PSS</v>
          </cell>
          <cell r="D674" t="str">
            <v>PSS</v>
          </cell>
          <cell r="K674">
            <v>0</v>
          </cell>
          <cell r="O674">
            <v>0</v>
          </cell>
          <cell r="AY674">
            <v>0</v>
          </cell>
          <cell r="AZ674">
            <v>0</v>
          </cell>
          <cell r="BA674">
            <v>0</v>
          </cell>
          <cell r="BB674">
            <v>0</v>
          </cell>
          <cell r="BE674">
            <v>0</v>
          </cell>
          <cell r="BJ674">
            <v>0</v>
          </cell>
        </row>
        <row r="675">
          <cell r="B675" t="str">
            <v>Jun 2018</v>
          </cell>
          <cell r="C675" t="str">
            <v>TODP</v>
          </cell>
          <cell r="D675" t="str">
            <v>TODP</v>
          </cell>
          <cell r="K675">
            <v>0</v>
          </cell>
          <cell r="M675">
            <v>0</v>
          </cell>
          <cell r="N675">
            <v>0</v>
          </cell>
          <cell r="O675">
            <v>0</v>
          </cell>
          <cell r="AY675">
            <v>0</v>
          </cell>
          <cell r="AZ675">
            <v>0</v>
          </cell>
          <cell r="BA675">
            <v>0</v>
          </cell>
          <cell r="BB675">
            <v>0</v>
          </cell>
          <cell r="BE675">
            <v>0</v>
          </cell>
          <cell r="BJ675">
            <v>0</v>
          </cell>
        </row>
        <row r="676">
          <cell r="B676" t="str">
            <v>Jun 2018</v>
          </cell>
          <cell r="C676" t="str">
            <v>PSP</v>
          </cell>
          <cell r="D676" t="str">
            <v>PSP PF</v>
          </cell>
          <cell r="K676">
            <v>0</v>
          </cell>
          <cell r="O676">
            <v>0</v>
          </cell>
          <cell r="AY676">
            <v>0</v>
          </cell>
          <cell r="AZ676">
            <v>0</v>
          </cell>
          <cell r="BA676">
            <v>0</v>
          </cell>
          <cell r="BB676">
            <v>0</v>
          </cell>
          <cell r="BE676">
            <v>0</v>
          </cell>
          <cell r="BJ676">
            <v>0</v>
          </cell>
        </row>
        <row r="677">
          <cell r="B677" t="str">
            <v>Jun 2018</v>
          </cell>
          <cell r="C677" t="str">
            <v>PSS</v>
          </cell>
          <cell r="D677" t="str">
            <v>PSS PF</v>
          </cell>
          <cell r="K677">
            <v>0</v>
          </cell>
          <cell r="O677">
            <v>0</v>
          </cell>
          <cell r="AY677">
            <v>0</v>
          </cell>
          <cell r="AZ677">
            <v>0</v>
          </cell>
          <cell r="BA677">
            <v>0</v>
          </cell>
          <cell r="BB677">
            <v>0</v>
          </cell>
          <cell r="BE677">
            <v>0</v>
          </cell>
          <cell r="BJ677">
            <v>0</v>
          </cell>
        </row>
        <row r="678">
          <cell r="B678" t="str">
            <v>Jun 2018</v>
          </cell>
          <cell r="C678" t="str">
            <v>TODP</v>
          </cell>
          <cell r="D678" t="str">
            <v>TODP</v>
          </cell>
          <cell r="K678">
            <v>0</v>
          </cell>
          <cell r="M678">
            <v>0</v>
          </cell>
          <cell r="N678">
            <v>0</v>
          </cell>
          <cell r="O678">
            <v>0</v>
          </cell>
          <cell r="AY678">
            <v>0</v>
          </cell>
          <cell r="AZ678">
            <v>0</v>
          </cell>
          <cell r="BA678">
            <v>0</v>
          </cell>
          <cell r="BB678">
            <v>0</v>
          </cell>
          <cell r="BE678">
            <v>0</v>
          </cell>
          <cell r="BJ678">
            <v>0</v>
          </cell>
        </row>
        <row r="679">
          <cell r="B679" t="str">
            <v>Jun 2018</v>
          </cell>
          <cell r="C679" t="str">
            <v>TODS</v>
          </cell>
          <cell r="D679" t="str">
            <v>TODS</v>
          </cell>
          <cell r="K679">
            <v>0</v>
          </cell>
          <cell r="M679">
            <v>0</v>
          </cell>
          <cell r="N679">
            <v>0</v>
          </cell>
          <cell r="O679">
            <v>0</v>
          </cell>
          <cell r="AY679">
            <v>0</v>
          </cell>
          <cell r="AZ679">
            <v>0</v>
          </cell>
          <cell r="BA679">
            <v>0</v>
          </cell>
          <cell r="BB679">
            <v>0</v>
          </cell>
          <cell r="BE679">
            <v>0</v>
          </cell>
          <cell r="BJ679">
            <v>0</v>
          </cell>
        </row>
        <row r="680">
          <cell r="B680" t="str">
            <v>Jun 2018</v>
          </cell>
          <cell r="C680" t="str">
            <v>TOD</v>
          </cell>
          <cell r="D680" t="str">
            <v>TOD</v>
          </cell>
          <cell r="K680">
            <v>0</v>
          </cell>
          <cell r="AY680">
            <v>0</v>
          </cell>
          <cell r="AZ680">
            <v>0</v>
          </cell>
          <cell r="BA680">
            <v>0</v>
          </cell>
          <cell r="BB680">
            <v>0</v>
          </cell>
          <cell r="BE680">
            <v>0</v>
          </cell>
          <cell r="BJ680">
            <v>0</v>
          </cell>
        </row>
        <row r="681">
          <cell r="B681" t="str">
            <v>Jun 2018</v>
          </cell>
          <cell r="C681" t="str">
            <v>MPT</v>
          </cell>
          <cell r="D681" t="str">
            <v>MPT</v>
          </cell>
          <cell r="K681">
            <v>0</v>
          </cell>
          <cell r="AY681">
            <v>0</v>
          </cell>
          <cell r="AZ681">
            <v>0</v>
          </cell>
          <cell r="BA681">
            <v>0</v>
          </cell>
          <cell r="BB681">
            <v>0</v>
          </cell>
          <cell r="BE681">
            <v>0</v>
          </cell>
          <cell r="BJ681">
            <v>0</v>
          </cell>
        </row>
        <row r="682">
          <cell r="B682" t="str">
            <v>Jun 2018</v>
          </cell>
          <cell r="C682" t="str">
            <v>MPP</v>
          </cell>
          <cell r="D682" t="str">
            <v>MPP</v>
          </cell>
          <cell r="K682">
            <v>0</v>
          </cell>
          <cell r="AY682">
            <v>0</v>
          </cell>
          <cell r="AZ682">
            <v>0</v>
          </cell>
          <cell r="BA682">
            <v>0</v>
          </cell>
          <cell r="BB682">
            <v>0</v>
          </cell>
          <cell r="BE682">
            <v>0</v>
          </cell>
          <cell r="BJ682">
            <v>0</v>
          </cell>
        </row>
        <row r="683">
          <cell r="B683" t="str">
            <v>Jun 2018</v>
          </cell>
          <cell r="C683" t="str">
            <v>LMP</v>
          </cell>
          <cell r="D683" t="str">
            <v>LMP-TOD</v>
          </cell>
          <cell r="K683">
            <v>0</v>
          </cell>
          <cell r="AY683">
            <v>0</v>
          </cell>
          <cell r="AZ683">
            <v>0</v>
          </cell>
          <cell r="BA683">
            <v>0</v>
          </cell>
          <cell r="BB683">
            <v>0</v>
          </cell>
          <cell r="BE683">
            <v>0</v>
          </cell>
          <cell r="BJ683">
            <v>0</v>
          </cell>
        </row>
        <row r="684">
          <cell r="B684" t="str">
            <v>Jun 2018</v>
          </cell>
          <cell r="C684" t="str">
            <v>LMP</v>
          </cell>
          <cell r="D684" t="str">
            <v>LMP-TOD</v>
          </cell>
          <cell r="K684">
            <v>0</v>
          </cell>
          <cell r="AY684">
            <v>0</v>
          </cell>
          <cell r="AZ684">
            <v>0</v>
          </cell>
          <cell r="BA684">
            <v>0</v>
          </cell>
          <cell r="BB684">
            <v>0</v>
          </cell>
          <cell r="BE684">
            <v>0</v>
          </cell>
          <cell r="BJ684">
            <v>0</v>
          </cell>
        </row>
        <row r="685">
          <cell r="B685" t="str">
            <v>Jun 2018</v>
          </cell>
          <cell r="C685" t="str">
            <v>MPP</v>
          </cell>
          <cell r="D685" t="str">
            <v>MPP PF</v>
          </cell>
          <cell r="K685">
            <v>0</v>
          </cell>
          <cell r="AY685">
            <v>0</v>
          </cell>
          <cell r="AZ685">
            <v>0</v>
          </cell>
          <cell r="BA685">
            <v>0</v>
          </cell>
          <cell r="BB685">
            <v>0</v>
          </cell>
          <cell r="BE685">
            <v>0</v>
          </cell>
          <cell r="BJ685">
            <v>0</v>
          </cell>
        </row>
        <row r="686">
          <cell r="B686" t="str">
            <v>Jun 2018</v>
          </cell>
          <cell r="C686" t="str">
            <v>MPT</v>
          </cell>
          <cell r="D686" t="str">
            <v>MPT PF</v>
          </cell>
          <cell r="K686">
            <v>0</v>
          </cell>
          <cell r="AY686">
            <v>0</v>
          </cell>
          <cell r="AZ686">
            <v>0</v>
          </cell>
          <cell r="BA686">
            <v>0</v>
          </cell>
          <cell r="BB686">
            <v>0</v>
          </cell>
          <cell r="BE686">
            <v>0</v>
          </cell>
          <cell r="BJ686">
            <v>0</v>
          </cell>
        </row>
        <row r="687">
          <cell r="B687" t="str">
            <v>Jun 2018</v>
          </cell>
          <cell r="C687" t="str">
            <v>LEV</v>
          </cell>
          <cell r="D687" t="str">
            <v>LEV</v>
          </cell>
          <cell r="K687">
            <v>0</v>
          </cell>
          <cell r="AY687">
            <v>0</v>
          </cell>
          <cell r="AZ687">
            <v>0</v>
          </cell>
          <cell r="BA687">
            <v>0</v>
          </cell>
          <cell r="BB687">
            <v>0</v>
          </cell>
          <cell r="BE687">
            <v>0</v>
          </cell>
          <cell r="BJ687">
            <v>0</v>
          </cell>
        </row>
        <row r="688">
          <cell r="B688" t="str">
            <v>Jun 2018</v>
          </cell>
          <cell r="C688" t="str">
            <v>GS</v>
          </cell>
          <cell r="D688" t="str">
            <v>GS</v>
          </cell>
          <cell r="K688">
            <v>0</v>
          </cell>
          <cell r="AY688">
            <v>0</v>
          </cell>
          <cell r="AZ688">
            <v>0</v>
          </cell>
          <cell r="BA688">
            <v>0</v>
          </cell>
          <cell r="BB688">
            <v>0</v>
          </cell>
          <cell r="BE688">
            <v>0</v>
          </cell>
          <cell r="BJ688">
            <v>0</v>
          </cell>
        </row>
        <row r="689">
          <cell r="B689" t="str">
            <v>Jun 2018</v>
          </cell>
          <cell r="C689" t="str">
            <v>GS</v>
          </cell>
          <cell r="D689" t="str">
            <v>GSP</v>
          </cell>
          <cell r="K689">
            <v>0</v>
          </cell>
          <cell r="AY689">
            <v>0</v>
          </cell>
          <cell r="AZ689">
            <v>0</v>
          </cell>
          <cell r="BA689">
            <v>0</v>
          </cell>
          <cell r="BB689">
            <v>0</v>
          </cell>
          <cell r="BE689">
            <v>0</v>
          </cell>
          <cell r="BJ689">
            <v>0</v>
          </cell>
        </row>
        <row r="690">
          <cell r="B690" t="str">
            <v>Jun 2018</v>
          </cell>
          <cell r="C690" t="str">
            <v>GS3</v>
          </cell>
          <cell r="D690" t="str">
            <v>GS3</v>
          </cell>
          <cell r="K690">
            <v>0</v>
          </cell>
          <cell r="AY690">
            <v>0</v>
          </cell>
          <cell r="AZ690">
            <v>0</v>
          </cell>
          <cell r="BA690">
            <v>0</v>
          </cell>
          <cell r="BB690">
            <v>0</v>
          </cell>
          <cell r="BE690">
            <v>0</v>
          </cell>
          <cell r="BJ690">
            <v>0</v>
          </cell>
        </row>
        <row r="691">
          <cell r="B691" t="str">
            <v>Jun 2018</v>
          </cell>
          <cell r="C691" t="str">
            <v>GS3</v>
          </cell>
          <cell r="D691" t="str">
            <v>GS3 NM</v>
          </cell>
          <cell r="K691">
            <v>0</v>
          </cell>
          <cell r="AY691">
            <v>0</v>
          </cell>
          <cell r="AZ691">
            <v>0</v>
          </cell>
          <cell r="BA691">
            <v>0</v>
          </cell>
          <cell r="BB691">
            <v>0</v>
          </cell>
          <cell r="BE691">
            <v>0</v>
          </cell>
          <cell r="BJ691">
            <v>0</v>
          </cell>
        </row>
        <row r="692">
          <cell r="B692" t="str">
            <v>Jun 2018</v>
          </cell>
          <cell r="C692" t="str">
            <v>LEV</v>
          </cell>
          <cell r="D692" t="str">
            <v>LEV</v>
          </cell>
          <cell r="K692">
            <v>0</v>
          </cell>
          <cell r="AY692">
            <v>0</v>
          </cell>
          <cell r="AZ692">
            <v>0</v>
          </cell>
          <cell r="BA692">
            <v>0</v>
          </cell>
          <cell r="BB692">
            <v>0</v>
          </cell>
          <cell r="BE692">
            <v>0</v>
          </cell>
          <cell r="BJ692">
            <v>0</v>
          </cell>
        </row>
        <row r="693">
          <cell r="B693" t="str">
            <v>Jun 2018</v>
          </cell>
          <cell r="C693" t="str">
            <v>CSR</v>
          </cell>
          <cell r="D693" t="str">
            <v>CSR10 AT</v>
          </cell>
          <cell r="K693">
            <v>0</v>
          </cell>
          <cell r="AY693">
            <v>0</v>
          </cell>
          <cell r="AZ693">
            <v>0</v>
          </cell>
          <cell r="BA693">
            <v>0</v>
          </cell>
          <cell r="BB693">
            <v>0</v>
          </cell>
          <cell r="BE693">
            <v>0</v>
          </cell>
          <cell r="BJ693">
            <v>0</v>
          </cell>
        </row>
        <row r="694">
          <cell r="B694" t="str">
            <v>Jun 2018</v>
          </cell>
          <cell r="C694" t="str">
            <v>CSR</v>
          </cell>
          <cell r="D694" t="str">
            <v>CSR10 AP</v>
          </cell>
          <cell r="K694">
            <v>0</v>
          </cell>
          <cell r="AY694">
            <v>0</v>
          </cell>
          <cell r="AZ694">
            <v>0</v>
          </cell>
          <cell r="BA694">
            <v>0</v>
          </cell>
          <cell r="BB694">
            <v>0</v>
          </cell>
          <cell r="BE694">
            <v>0</v>
          </cell>
          <cell r="BJ694">
            <v>0</v>
          </cell>
        </row>
        <row r="695">
          <cell r="B695" t="str">
            <v>Jun 2018</v>
          </cell>
          <cell r="C695" t="str">
            <v>CSR</v>
          </cell>
          <cell r="D695" t="str">
            <v>CSR10 BT</v>
          </cell>
          <cell r="K695">
            <v>0</v>
          </cell>
          <cell r="AY695">
            <v>0</v>
          </cell>
          <cell r="AZ695">
            <v>0</v>
          </cell>
          <cell r="BA695">
            <v>0</v>
          </cell>
          <cell r="BB695">
            <v>0</v>
          </cell>
          <cell r="BE695">
            <v>0</v>
          </cell>
          <cell r="BJ695">
            <v>0</v>
          </cell>
        </row>
        <row r="696">
          <cell r="B696" t="str">
            <v>Jun 2018</v>
          </cell>
          <cell r="C696" t="str">
            <v>CSR</v>
          </cell>
          <cell r="D696" t="str">
            <v>CSR10 BP</v>
          </cell>
          <cell r="K696">
            <v>0</v>
          </cell>
          <cell r="AY696">
            <v>0</v>
          </cell>
          <cell r="AZ696">
            <v>0</v>
          </cell>
          <cell r="BA696">
            <v>0</v>
          </cell>
          <cell r="BB696">
            <v>0</v>
          </cell>
          <cell r="BE696">
            <v>0</v>
          </cell>
          <cell r="BJ696">
            <v>0</v>
          </cell>
        </row>
        <row r="697">
          <cell r="B697" t="str">
            <v>Jun 2018</v>
          </cell>
          <cell r="C697" t="str">
            <v>CSR</v>
          </cell>
          <cell r="D697" t="str">
            <v>CSR30 AT</v>
          </cell>
          <cell r="K697">
            <v>0</v>
          </cell>
          <cell r="AY697">
            <v>0</v>
          </cell>
          <cell r="AZ697">
            <v>0</v>
          </cell>
          <cell r="BA697">
            <v>0</v>
          </cell>
          <cell r="BB697">
            <v>0</v>
          </cell>
          <cell r="BE697">
            <v>0</v>
          </cell>
          <cell r="BJ697">
            <v>0</v>
          </cell>
        </row>
        <row r="698">
          <cell r="B698" t="str">
            <v>Jun 2018</v>
          </cell>
          <cell r="C698" t="str">
            <v>CSR</v>
          </cell>
          <cell r="D698" t="str">
            <v>CSR30 AP</v>
          </cell>
          <cell r="K698">
            <v>0</v>
          </cell>
          <cell r="AY698">
            <v>0</v>
          </cell>
          <cell r="AZ698">
            <v>0</v>
          </cell>
          <cell r="BA698">
            <v>0</v>
          </cell>
          <cell r="BB698">
            <v>0</v>
          </cell>
          <cell r="BE698">
            <v>0</v>
          </cell>
          <cell r="BJ698">
            <v>0</v>
          </cell>
        </row>
        <row r="699">
          <cell r="B699" t="str">
            <v>Jun 2018</v>
          </cell>
          <cell r="C699" t="str">
            <v>CSR</v>
          </cell>
          <cell r="D699" t="str">
            <v>CSR30 BT</v>
          </cell>
          <cell r="K699">
            <v>0</v>
          </cell>
          <cell r="AY699">
            <v>0</v>
          </cell>
          <cell r="AZ699">
            <v>0</v>
          </cell>
          <cell r="BA699">
            <v>0</v>
          </cell>
          <cell r="BB699">
            <v>0</v>
          </cell>
          <cell r="BE699">
            <v>0</v>
          </cell>
          <cell r="BJ699">
            <v>0</v>
          </cell>
        </row>
        <row r="700">
          <cell r="B700" t="str">
            <v>Jun 2018</v>
          </cell>
          <cell r="C700" t="str">
            <v>CSR</v>
          </cell>
          <cell r="D700" t="str">
            <v>CSR30 BP</v>
          </cell>
          <cell r="K700">
            <v>0</v>
          </cell>
          <cell r="AY700">
            <v>0</v>
          </cell>
          <cell r="AZ700">
            <v>0</v>
          </cell>
          <cell r="BA700">
            <v>0</v>
          </cell>
          <cell r="BB700">
            <v>0</v>
          </cell>
          <cell r="BE700">
            <v>0</v>
          </cell>
          <cell r="BJ700">
            <v>0</v>
          </cell>
        </row>
        <row r="701">
          <cell r="B701" t="str">
            <v>Jun 2018</v>
          </cell>
          <cell r="C701" t="str">
            <v>LEV</v>
          </cell>
          <cell r="D701" t="str">
            <v>LEV</v>
          </cell>
          <cell r="K701">
            <v>0</v>
          </cell>
          <cell r="AY701">
            <v>0</v>
          </cell>
          <cell r="AZ701">
            <v>0</v>
          </cell>
          <cell r="BA701">
            <v>0</v>
          </cell>
          <cell r="BB701">
            <v>0</v>
          </cell>
          <cell r="BE701">
            <v>0</v>
          </cell>
          <cell r="BJ701">
            <v>0</v>
          </cell>
        </row>
        <row r="702">
          <cell r="B702" t="str">
            <v>Jun 2018</v>
          </cell>
          <cell r="C702" t="str">
            <v>LEV</v>
          </cell>
          <cell r="D702" t="str">
            <v>LEV</v>
          </cell>
          <cell r="K702">
            <v>0</v>
          </cell>
          <cell r="AY702">
            <v>0</v>
          </cell>
          <cell r="AZ702">
            <v>0</v>
          </cell>
          <cell r="BA702">
            <v>0</v>
          </cell>
          <cell r="BB702">
            <v>0</v>
          </cell>
          <cell r="BE702">
            <v>0</v>
          </cell>
          <cell r="BJ702">
            <v>0</v>
          </cell>
        </row>
        <row r="703">
          <cell r="B703" t="str">
            <v>Jun 2018</v>
          </cell>
          <cell r="C703" t="str">
            <v>OSLP</v>
          </cell>
          <cell r="D703" t="str">
            <v>OSLP</v>
          </cell>
          <cell r="K703">
            <v>0</v>
          </cell>
          <cell r="AY703">
            <v>0</v>
          </cell>
          <cell r="AZ703">
            <v>0</v>
          </cell>
          <cell r="BA703">
            <v>0</v>
          </cell>
          <cell r="BB703">
            <v>0</v>
          </cell>
          <cell r="BE703">
            <v>0</v>
          </cell>
          <cell r="BJ703">
            <v>0</v>
          </cell>
        </row>
        <row r="704">
          <cell r="B704" t="str">
            <v>Jun 2018</v>
          </cell>
          <cell r="C704" t="str">
            <v>OSLS</v>
          </cell>
          <cell r="D704" t="str">
            <v>OSLS</v>
          </cell>
          <cell r="K704">
            <v>35305</v>
          </cell>
          <cell r="M704">
            <v>842.1</v>
          </cell>
          <cell r="N704">
            <v>0</v>
          </cell>
          <cell r="O704">
            <v>301.5</v>
          </cell>
          <cell r="AY704">
            <v>-49.7</v>
          </cell>
          <cell r="AZ704">
            <v>17.649999999999999</v>
          </cell>
          <cell r="BA704">
            <v>-29.3</v>
          </cell>
          <cell r="BB704">
            <v>-4.7200000000000006</v>
          </cell>
          <cell r="BE704">
            <v>-114.03999999999999</v>
          </cell>
          <cell r="BJ704">
            <v>1160.82</v>
          </cell>
        </row>
        <row r="705">
          <cell r="B705" t="str">
            <v>Jun 2018</v>
          </cell>
          <cell r="C705" t="str">
            <v>SPS</v>
          </cell>
          <cell r="D705" t="str">
            <v>SPS</v>
          </cell>
          <cell r="K705">
            <v>2964495</v>
          </cell>
          <cell r="O705">
            <v>10665.6</v>
          </cell>
          <cell r="AY705">
            <v>-4538.6000000000004</v>
          </cell>
          <cell r="AZ705">
            <v>1482.2400000000002</v>
          </cell>
          <cell r="BA705">
            <v>-574.91999999999996</v>
          </cell>
          <cell r="BB705">
            <v>-362.88</v>
          </cell>
          <cell r="BE705">
            <v>-9575.32</v>
          </cell>
          <cell r="BJ705">
            <v>97502.23</v>
          </cell>
        </row>
        <row r="706">
          <cell r="B706" t="str">
            <v>Jun 2018</v>
          </cell>
          <cell r="C706" t="str">
            <v>SPS</v>
          </cell>
          <cell r="D706" t="str">
            <v>SPS PF</v>
          </cell>
          <cell r="K706">
            <v>888260</v>
          </cell>
          <cell r="O706">
            <v>3655.7</v>
          </cell>
          <cell r="AY706">
            <v>-1398.54</v>
          </cell>
          <cell r="AZ706">
            <v>444.13</v>
          </cell>
          <cell r="BA706">
            <v>-194.32</v>
          </cell>
          <cell r="BB706">
            <v>-105.25</v>
          </cell>
          <cell r="BE706">
            <v>-2869.07</v>
          </cell>
          <cell r="BJ706">
            <v>29214.87</v>
          </cell>
        </row>
        <row r="707">
          <cell r="B707" t="str">
            <v>Jun 2018</v>
          </cell>
          <cell r="C707" t="str">
            <v>STOD</v>
          </cell>
          <cell r="D707" t="str">
            <v>STOD</v>
          </cell>
          <cell r="K707">
            <v>10850224</v>
          </cell>
          <cell r="M707">
            <v>39660.199999999997</v>
          </cell>
          <cell r="N707">
            <v>31816.1</v>
          </cell>
          <cell r="O707">
            <v>29260.7</v>
          </cell>
          <cell r="AY707">
            <v>-15835.09</v>
          </cell>
          <cell r="AZ707">
            <v>5425.1100000000006</v>
          </cell>
          <cell r="BA707">
            <v>-1568.27</v>
          </cell>
          <cell r="BB707">
            <v>-1398.0700000000002</v>
          </cell>
          <cell r="BE707">
            <v>-35046.240000000005</v>
          </cell>
          <cell r="BJ707">
            <v>351981.25</v>
          </cell>
        </row>
        <row r="708">
          <cell r="B708" t="str">
            <v>Jun 2018</v>
          </cell>
          <cell r="C708" t="str">
            <v>CSR</v>
          </cell>
          <cell r="D708" t="str">
            <v>CSR</v>
          </cell>
          <cell r="K708">
            <v>0</v>
          </cell>
          <cell r="AY708">
            <v>0</v>
          </cell>
          <cell r="AZ708">
            <v>0</v>
          </cell>
          <cell r="BA708">
            <v>0</v>
          </cell>
          <cell r="BB708">
            <v>0</v>
          </cell>
          <cell r="BE708">
            <v>0</v>
          </cell>
          <cell r="BJ708">
            <v>0</v>
          </cell>
        </row>
        <row r="709">
          <cell r="B709" t="str">
            <v>Jun 2018</v>
          </cell>
          <cell r="C709" t="str">
            <v>CSR</v>
          </cell>
          <cell r="D709" t="str">
            <v>CSR</v>
          </cell>
          <cell r="K709">
            <v>0</v>
          </cell>
          <cell r="AY709">
            <v>0</v>
          </cell>
          <cell r="AZ709">
            <v>0</v>
          </cell>
          <cell r="BA709">
            <v>0</v>
          </cell>
          <cell r="BB709">
            <v>0</v>
          </cell>
          <cell r="BE709">
            <v>0</v>
          </cell>
          <cell r="BJ709">
            <v>0</v>
          </cell>
        </row>
        <row r="710">
          <cell r="B710" t="str">
            <v>Jun 2018</v>
          </cell>
          <cell r="C710" t="str">
            <v>TODP</v>
          </cell>
          <cell r="D710" t="str">
            <v>TODP</v>
          </cell>
          <cell r="K710">
            <v>44485560</v>
          </cell>
          <cell r="M710">
            <v>89350.3</v>
          </cell>
          <cell r="N710">
            <v>87083</v>
          </cell>
          <cell r="O710">
            <v>82744.899999999994</v>
          </cell>
          <cell r="AY710">
            <v>-34698.730000000003</v>
          </cell>
          <cell r="AZ710">
            <v>0</v>
          </cell>
          <cell r="BA710">
            <v>-4276.2700000000004</v>
          </cell>
          <cell r="BB710">
            <v>-8452.26</v>
          </cell>
          <cell r="BE710">
            <v>-143688.35999999999</v>
          </cell>
          <cell r="BJ710">
            <v>1395067.16</v>
          </cell>
        </row>
        <row r="711">
          <cell r="B711" t="str">
            <v>Jun 2018</v>
          </cell>
          <cell r="C711" t="str">
            <v>TODS</v>
          </cell>
          <cell r="D711" t="str">
            <v>TODS</v>
          </cell>
          <cell r="K711">
            <v>191200</v>
          </cell>
          <cell r="M711">
            <v>522.70000000000005</v>
          </cell>
          <cell r="N711">
            <v>460</v>
          </cell>
          <cell r="O711">
            <v>451.9</v>
          </cell>
          <cell r="AY711">
            <v>-340.34</v>
          </cell>
          <cell r="AZ711">
            <v>0</v>
          </cell>
          <cell r="BA711">
            <v>-23.94</v>
          </cell>
          <cell r="BB711">
            <v>-19.12</v>
          </cell>
          <cell r="BE711">
            <v>-617.58000000000004</v>
          </cell>
          <cell r="BJ711">
            <v>6173.85</v>
          </cell>
        </row>
        <row r="712">
          <cell r="B712" t="str">
            <v>Jul 2018</v>
          </cell>
          <cell r="C712" t="str">
            <v>GS</v>
          </cell>
          <cell r="D712" t="str">
            <v>GS</v>
          </cell>
          <cell r="BJ712">
            <v>0</v>
          </cell>
        </row>
        <row r="713">
          <cell r="B713" t="str">
            <v>Jul 2018</v>
          </cell>
          <cell r="C713" t="str">
            <v>RTS</v>
          </cell>
          <cell r="D713" t="str">
            <v>AMP</v>
          </cell>
          <cell r="BJ713">
            <v>0</v>
          </cell>
        </row>
        <row r="714">
          <cell r="B714" t="str">
            <v>Jul 2018</v>
          </cell>
          <cell r="C714" t="str">
            <v>PSS</v>
          </cell>
          <cell r="D714" t="str">
            <v>PSS</v>
          </cell>
          <cell r="BJ714">
            <v>0</v>
          </cell>
        </row>
        <row r="715">
          <cell r="B715" t="str">
            <v>Jul 2018</v>
          </cell>
          <cell r="C715" t="str">
            <v>PSS</v>
          </cell>
          <cell r="D715" t="str">
            <v>PSS PF</v>
          </cell>
          <cell r="BJ715">
            <v>0</v>
          </cell>
        </row>
        <row r="716">
          <cell r="B716" t="str">
            <v>Jul 2018</v>
          </cell>
          <cell r="C716" t="str">
            <v>PSP</v>
          </cell>
          <cell r="D716" t="str">
            <v>PSP</v>
          </cell>
          <cell r="BJ716">
            <v>0</v>
          </cell>
        </row>
        <row r="717">
          <cell r="B717" t="str">
            <v>Jul 2018</v>
          </cell>
          <cell r="C717" t="str">
            <v>TODP</v>
          </cell>
          <cell r="D717" t="str">
            <v>TODP NM</v>
          </cell>
          <cell r="BJ717">
            <v>0</v>
          </cell>
        </row>
        <row r="718">
          <cell r="B718" t="str">
            <v>Jul 2018</v>
          </cell>
          <cell r="C718" t="str">
            <v>GS</v>
          </cell>
          <cell r="D718" t="str">
            <v>GS</v>
          </cell>
          <cell r="BJ718">
            <v>0</v>
          </cell>
        </row>
        <row r="719">
          <cell r="B719" t="str">
            <v>Jul 2018</v>
          </cell>
          <cell r="C719" t="str">
            <v>RTOD-E</v>
          </cell>
          <cell r="D719" t="str">
            <v>RTOD-E</v>
          </cell>
          <cell r="BJ719">
            <v>0</v>
          </cell>
        </row>
        <row r="720">
          <cell r="B720" t="str">
            <v>Jul 2018</v>
          </cell>
          <cell r="C720" t="str">
            <v>RTOD-D</v>
          </cell>
          <cell r="D720" t="str">
            <v>RTOD-D</v>
          </cell>
          <cell r="BJ720">
            <v>0</v>
          </cell>
        </row>
        <row r="721">
          <cell r="B721" t="str">
            <v>Jul 2018</v>
          </cell>
          <cell r="C721" t="str">
            <v>GS</v>
          </cell>
          <cell r="D721" t="str">
            <v>GS</v>
          </cell>
          <cell r="K721">
            <v>67612395.3208085</v>
          </cell>
          <cell r="AY721">
            <v>-131810.51200661401</v>
          </cell>
          <cell r="AZ721">
            <v>123368.77606885</v>
          </cell>
          <cell r="BA721">
            <v>-178096.04438456299</v>
          </cell>
          <cell r="BB721">
            <v>-3650.0924424046498</v>
          </cell>
          <cell r="BE721">
            <v>-270449.581283234</v>
          </cell>
          <cell r="BJ721">
            <v>7092540.2699999996</v>
          </cell>
        </row>
        <row r="722">
          <cell r="B722" t="str">
            <v>Jul 2018</v>
          </cell>
          <cell r="C722" t="str">
            <v>GS</v>
          </cell>
          <cell r="D722" t="str">
            <v>GS</v>
          </cell>
          <cell r="BJ722">
            <v>0</v>
          </cell>
        </row>
        <row r="723">
          <cell r="B723" t="str">
            <v>Jul 2018</v>
          </cell>
          <cell r="C723" t="str">
            <v>GS3</v>
          </cell>
          <cell r="D723" t="str">
            <v>GS3</v>
          </cell>
          <cell r="K723">
            <v>101344579.88601945</v>
          </cell>
          <cell r="AY723">
            <v>-197571.47931956401</v>
          </cell>
          <cell r="AZ723">
            <v>186808.07718580999</v>
          </cell>
          <cell r="BA723">
            <v>-378139.18528548302</v>
          </cell>
          <cell r="BB723">
            <v>-5471.1430258526198</v>
          </cell>
          <cell r="BE723">
            <v>-12206.339544075699</v>
          </cell>
          <cell r="BJ723">
            <v>10631046.43</v>
          </cell>
        </row>
        <row r="724">
          <cell r="B724" t="str">
            <v>Jul 2018</v>
          </cell>
          <cell r="C724" t="str">
            <v>AES</v>
          </cell>
          <cell r="D724" t="str">
            <v>AESS</v>
          </cell>
          <cell r="K724">
            <v>466580.71281488409</v>
          </cell>
          <cell r="AY724">
            <v>-909.60011632088106</v>
          </cell>
          <cell r="AZ724">
            <v>1122.4745985327299</v>
          </cell>
          <cell r="BA724">
            <v>-1391.8464768317699</v>
          </cell>
          <cell r="BB724">
            <v>-25.188617050714701</v>
          </cell>
          <cell r="BE724">
            <v>-1866.3228512595299</v>
          </cell>
          <cell r="BJ724">
            <v>38464.910000000003</v>
          </cell>
        </row>
        <row r="725">
          <cell r="B725" t="str">
            <v>Jul 2018</v>
          </cell>
          <cell r="C725" t="str">
            <v>AES</v>
          </cell>
          <cell r="D725" t="str">
            <v>AESP</v>
          </cell>
          <cell r="BJ725">
            <v>0</v>
          </cell>
        </row>
        <row r="726">
          <cell r="B726" t="str">
            <v>Jul 2018</v>
          </cell>
          <cell r="C726" t="str">
            <v>AES3</v>
          </cell>
          <cell r="D726" t="str">
            <v>AES3S</v>
          </cell>
          <cell r="K726">
            <v>8346367.8604968702</v>
          </cell>
          <cell r="AY726">
            <v>-16271.262330933199</v>
          </cell>
          <cell r="AZ726">
            <v>20475.729451616899</v>
          </cell>
          <cell r="BA726">
            <v>-25654.228744356798</v>
          </cell>
          <cell r="BB726">
            <v>-450.58327107888601</v>
          </cell>
          <cell r="BE726">
            <v>-33385.4714419874</v>
          </cell>
          <cell r="BJ726">
            <v>688074.57</v>
          </cell>
        </row>
        <row r="727">
          <cell r="B727" t="str">
            <v>Jul 2018</v>
          </cell>
          <cell r="C727" t="str">
            <v>AES3</v>
          </cell>
          <cell r="D727" t="str">
            <v>AES3P</v>
          </cell>
          <cell r="BJ727">
            <v>0</v>
          </cell>
        </row>
        <row r="728">
          <cell r="B728" t="str">
            <v>Jul 2018</v>
          </cell>
          <cell r="C728" t="str">
            <v>AES3</v>
          </cell>
          <cell r="D728" t="str">
            <v>AES3S</v>
          </cell>
          <cell r="BJ728">
            <v>0</v>
          </cell>
        </row>
        <row r="729">
          <cell r="B729" t="str">
            <v>Jul 2018</v>
          </cell>
          <cell r="C729" t="str">
            <v>AES</v>
          </cell>
          <cell r="D729" t="str">
            <v>AESPSS</v>
          </cell>
          <cell r="BJ729">
            <v>0</v>
          </cell>
        </row>
        <row r="730">
          <cell r="B730" t="str">
            <v>Jul 2018</v>
          </cell>
          <cell r="C730" t="str">
            <v>AES3</v>
          </cell>
          <cell r="D730" t="str">
            <v>AES3 TODS</v>
          </cell>
          <cell r="BJ730">
            <v>0</v>
          </cell>
        </row>
        <row r="731">
          <cell r="B731" t="str">
            <v>Jul 2018</v>
          </cell>
          <cell r="C731" t="str">
            <v>AES</v>
          </cell>
          <cell r="D731" t="str">
            <v>AES TODS</v>
          </cell>
          <cell r="BJ731">
            <v>0</v>
          </cell>
        </row>
        <row r="732">
          <cell r="B732" t="str">
            <v>Jul 2018</v>
          </cell>
          <cell r="C732" t="str">
            <v>LE</v>
          </cell>
          <cell r="D732" t="str">
            <v>LE</v>
          </cell>
          <cell r="K732">
            <v>102145</v>
          </cell>
          <cell r="AY732">
            <v>-199.131900075901</v>
          </cell>
          <cell r="AZ732">
            <v>0</v>
          </cell>
          <cell r="BA732">
            <v>-233.82736531355499</v>
          </cell>
          <cell r="BB732">
            <v>-5.5143541470520496</v>
          </cell>
          <cell r="BE732">
            <v>-344.03249515743897</v>
          </cell>
          <cell r="BJ732">
            <v>7419.81</v>
          </cell>
        </row>
        <row r="733">
          <cell r="B733" t="str">
            <v>Jul 2018</v>
          </cell>
          <cell r="C733" t="str">
            <v>LE</v>
          </cell>
          <cell r="D733" t="str">
            <v>LE</v>
          </cell>
          <cell r="BJ733">
            <v>0</v>
          </cell>
        </row>
        <row r="734">
          <cell r="B734" t="str">
            <v>Jul 2018</v>
          </cell>
          <cell r="C734" t="str">
            <v>LE</v>
          </cell>
          <cell r="D734" t="str">
            <v>LE</v>
          </cell>
          <cell r="BJ734">
            <v>0</v>
          </cell>
        </row>
        <row r="735">
          <cell r="B735" t="str">
            <v>Jul 2018</v>
          </cell>
          <cell r="C735" t="str">
            <v>TE</v>
          </cell>
          <cell r="D735" t="str">
            <v>TE</v>
          </cell>
          <cell r="K735">
            <v>120845</v>
          </cell>
          <cell r="AY735">
            <v>-235.58759082355701</v>
          </cell>
          <cell r="AZ735">
            <v>0</v>
          </cell>
          <cell r="BA735">
            <v>-191.70619984692701</v>
          </cell>
          <cell r="BB735">
            <v>-6.5238839581037196</v>
          </cell>
          <cell r="BE735">
            <v>-483.38</v>
          </cell>
          <cell r="BJ735">
            <v>10821.67</v>
          </cell>
        </row>
        <row r="736">
          <cell r="B736" t="str">
            <v>Jul 2018</v>
          </cell>
          <cell r="C736" t="str">
            <v>TE</v>
          </cell>
          <cell r="D736" t="str">
            <v>TE</v>
          </cell>
          <cell r="BJ736">
            <v>0</v>
          </cell>
        </row>
        <row r="737">
          <cell r="B737" t="str">
            <v>Jul 2018</v>
          </cell>
          <cell r="C737" t="str">
            <v>TE</v>
          </cell>
          <cell r="D737" t="str">
            <v>TE</v>
          </cell>
          <cell r="BJ737">
            <v>0</v>
          </cell>
        </row>
        <row r="738">
          <cell r="B738" t="str">
            <v>Jul 2018</v>
          </cell>
          <cell r="C738" t="str">
            <v>RTS</v>
          </cell>
          <cell r="D738" t="str">
            <v>RTS</v>
          </cell>
          <cell r="BJ738">
            <v>0</v>
          </cell>
        </row>
        <row r="739">
          <cell r="B739" t="str">
            <v>Jul 2018</v>
          </cell>
          <cell r="C739" t="str">
            <v>PSP</v>
          </cell>
          <cell r="D739" t="str">
            <v>PSP</v>
          </cell>
          <cell r="K739">
            <v>12835782.845042873</v>
          </cell>
          <cell r="O739">
            <v>36917.465358710746</v>
          </cell>
          <cell r="AY739">
            <v>-25023.386625826501</v>
          </cell>
          <cell r="AZ739">
            <v>530.17160772234604</v>
          </cell>
          <cell r="BA739">
            <v>-1841.7683785076199</v>
          </cell>
          <cell r="BB739">
            <v>-692.94681445221795</v>
          </cell>
          <cell r="BE739">
            <v>-51343.131380171602</v>
          </cell>
          <cell r="BJ739">
            <v>407022.67</v>
          </cell>
        </row>
        <row r="740">
          <cell r="B740" t="str">
            <v>Jul 2018</v>
          </cell>
          <cell r="C740" t="str">
            <v>PSS</v>
          </cell>
          <cell r="D740" t="str">
            <v>PSS</v>
          </cell>
          <cell r="K740">
            <v>166819678.38807037</v>
          </cell>
          <cell r="O740">
            <v>457601.06294087047</v>
          </cell>
          <cell r="AY740">
            <v>-325215.32652080001</v>
          </cell>
          <cell r="AZ740">
            <v>9506.7770702711096</v>
          </cell>
          <cell r="BA740">
            <v>-28893.216564971299</v>
          </cell>
          <cell r="BB740">
            <v>-9005.8523210058502</v>
          </cell>
          <cell r="BE740">
            <v>-667278.71355227905</v>
          </cell>
          <cell r="BJ740">
            <v>5455003.4800000004</v>
          </cell>
        </row>
        <row r="741">
          <cell r="B741" t="str">
            <v>Jul 2018</v>
          </cell>
          <cell r="C741" t="str">
            <v>PSP</v>
          </cell>
          <cell r="D741" t="str">
            <v>PSP PF</v>
          </cell>
          <cell r="BJ741">
            <v>0</v>
          </cell>
        </row>
        <row r="742">
          <cell r="B742" t="str">
            <v>Jul 2018</v>
          </cell>
          <cell r="C742" t="str">
            <v>PSS</v>
          </cell>
          <cell r="D742" t="str">
            <v>PSS PF</v>
          </cell>
          <cell r="BJ742">
            <v>0</v>
          </cell>
        </row>
        <row r="743">
          <cell r="B743" t="str">
            <v>Jul 2018</v>
          </cell>
          <cell r="C743" t="str">
            <v>TODP</v>
          </cell>
          <cell r="D743" t="str">
            <v>TODP</v>
          </cell>
          <cell r="K743">
            <v>358791733.76378459</v>
          </cell>
          <cell r="M743">
            <v>856536.3900391272</v>
          </cell>
          <cell r="N743">
            <v>766181.82016914396</v>
          </cell>
          <cell r="O743">
            <v>754239.09078896919</v>
          </cell>
          <cell r="AY743">
            <v>-699465.26678652398</v>
          </cell>
          <cell r="AZ743">
            <v>5088.0597176769197</v>
          </cell>
          <cell r="BA743">
            <v>-152234.79705488501</v>
          </cell>
          <cell r="BB743">
            <v>-19369.569582537701</v>
          </cell>
          <cell r="BE743">
            <v>-947853.49505514</v>
          </cell>
          <cell r="BJ743">
            <v>11251708.77</v>
          </cell>
        </row>
        <row r="744">
          <cell r="B744" t="str">
            <v>Jul 2018</v>
          </cell>
          <cell r="C744" t="str">
            <v>TODS</v>
          </cell>
          <cell r="D744" t="str">
            <v>TODS</v>
          </cell>
          <cell r="K744">
            <v>159359745.53808564</v>
          </cell>
          <cell r="M744">
            <v>412508.80786593299</v>
          </cell>
          <cell r="N744">
            <v>320449.3727901713</v>
          </cell>
          <cell r="O744">
            <v>312015.91300717817</v>
          </cell>
          <cell r="AY744">
            <v>-310672.17117442098</v>
          </cell>
          <cell r="AZ744">
            <v>5442.0926388021699</v>
          </cell>
          <cell r="BA744">
            <v>-36100.248157839596</v>
          </cell>
          <cell r="BB744">
            <v>-8603.1237327436902</v>
          </cell>
          <cell r="BE744">
            <v>-637438.98215234396</v>
          </cell>
          <cell r="BJ744">
            <v>5145726.18</v>
          </cell>
        </row>
        <row r="745">
          <cell r="B745" t="str">
            <v>Jul 2018</v>
          </cell>
          <cell r="C745" t="str">
            <v>SQF</v>
          </cell>
          <cell r="D745" t="str">
            <v>SQF</v>
          </cell>
          <cell r="BJ745">
            <v>0</v>
          </cell>
        </row>
        <row r="746">
          <cell r="B746" t="str">
            <v>Jul 2018</v>
          </cell>
          <cell r="C746" t="str">
            <v>SQF</v>
          </cell>
          <cell r="D746" t="str">
            <v>SQF</v>
          </cell>
          <cell r="BJ746">
            <v>0</v>
          </cell>
        </row>
        <row r="747">
          <cell r="B747" t="str">
            <v>Jul 2018</v>
          </cell>
          <cell r="C747" t="str">
            <v>LQF</v>
          </cell>
          <cell r="D747" t="str">
            <v>LQF</v>
          </cell>
          <cell r="BJ747">
            <v>0</v>
          </cell>
        </row>
        <row r="748">
          <cell r="B748" t="str">
            <v>Jul 2018</v>
          </cell>
          <cell r="C748" t="str">
            <v>GS</v>
          </cell>
          <cell r="D748" t="str">
            <v>GS</v>
          </cell>
          <cell r="BJ748">
            <v>0</v>
          </cell>
        </row>
        <row r="749">
          <cell r="B749" t="str">
            <v>Jul 2018</v>
          </cell>
          <cell r="C749" t="str">
            <v>GS3</v>
          </cell>
          <cell r="D749" t="str">
            <v>GS3</v>
          </cell>
          <cell r="BJ749">
            <v>0</v>
          </cell>
        </row>
        <row r="750">
          <cell r="B750" t="str">
            <v>Jul 2018</v>
          </cell>
          <cell r="C750" t="str">
            <v>RTOD-E</v>
          </cell>
          <cell r="D750" t="str">
            <v>RTOD-E</v>
          </cell>
          <cell r="BJ750">
            <v>0</v>
          </cell>
        </row>
        <row r="751">
          <cell r="B751" t="str">
            <v>Jul 2018</v>
          </cell>
          <cell r="C751" t="str">
            <v>RTOD-D</v>
          </cell>
          <cell r="D751" t="str">
            <v>RTOD-D</v>
          </cell>
          <cell r="BJ751">
            <v>0</v>
          </cell>
        </row>
        <row r="752">
          <cell r="B752" t="str">
            <v>Jul 2018</v>
          </cell>
          <cell r="C752" t="str">
            <v>LR</v>
          </cell>
          <cell r="D752" t="str">
            <v>LR</v>
          </cell>
          <cell r="BJ752">
            <v>0</v>
          </cell>
        </row>
        <row r="753">
          <cell r="B753" t="str">
            <v>Jul 2018</v>
          </cell>
          <cell r="C753" t="str">
            <v>CSR</v>
          </cell>
          <cell r="D753" t="str">
            <v>CSR</v>
          </cell>
          <cell r="BJ753">
            <v>0</v>
          </cell>
        </row>
        <row r="754">
          <cell r="B754" t="str">
            <v>Jul 2018</v>
          </cell>
          <cell r="C754" t="str">
            <v>CSR</v>
          </cell>
          <cell r="D754" t="str">
            <v>CSR</v>
          </cell>
          <cell r="AY754">
            <v>0</v>
          </cell>
          <cell r="AZ754">
            <v>0</v>
          </cell>
          <cell r="BA754">
            <v>0</v>
          </cell>
          <cell r="BB754">
            <v>0</v>
          </cell>
          <cell r="BE754">
            <v>0</v>
          </cell>
          <cell r="BJ754">
            <v>0</v>
          </cell>
        </row>
        <row r="755">
          <cell r="B755" t="str">
            <v>Jul 2018</v>
          </cell>
          <cell r="C755" t="str">
            <v>CSR</v>
          </cell>
          <cell r="D755" t="str">
            <v>CSR</v>
          </cell>
          <cell r="BJ755">
            <v>0</v>
          </cell>
        </row>
        <row r="756">
          <cell r="B756" t="str">
            <v>Jul 2018</v>
          </cell>
          <cell r="C756" t="str">
            <v>CSR</v>
          </cell>
          <cell r="D756" t="str">
            <v>CSR</v>
          </cell>
          <cell r="BJ756">
            <v>0</v>
          </cell>
        </row>
        <row r="757">
          <cell r="B757" t="str">
            <v>Jul 2018</v>
          </cell>
          <cell r="C757" t="str">
            <v>GS</v>
          </cell>
          <cell r="D757" t="str">
            <v>GS DO</v>
          </cell>
          <cell r="BJ757">
            <v>0</v>
          </cell>
        </row>
        <row r="758">
          <cell r="B758" t="str">
            <v>Jul 2018</v>
          </cell>
          <cell r="C758" t="str">
            <v>GS</v>
          </cell>
          <cell r="D758" t="str">
            <v>GS DS</v>
          </cell>
          <cell r="BJ758">
            <v>0</v>
          </cell>
        </row>
        <row r="759">
          <cell r="B759" t="str">
            <v>Jul 2018</v>
          </cell>
          <cell r="C759" t="str">
            <v>GS3</v>
          </cell>
          <cell r="D759" t="str">
            <v>GS3 DO</v>
          </cell>
          <cell r="BJ759">
            <v>0</v>
          </cell>
        </row>
        <row r="760">
          <cell r="B760" t="str">
            <v>Jul 2018</v>
          </cell>
          <cell r="C760" t="str">
            <v>GS3</v>
          </cell>
          <cell r="D760" t="str">
            <v>GS3 DS</v>
          </cell>
          <cell r="BJ760">
            <v>0</v>
          </cell>
        </row>
        <row r="761">
          <cell r="B761" t="str">
            <v>Jul 2018</v>
          </cell>
          <cell r="C761" t="str">
            <v>RTS</v>
          </cell>
          <cell r="D761" t="str">
            <v>RTS DO</v>
          </cell>
          <cell r="BJ761">
            <v>0</v>
          </cell>
        </row>
        <row r="762">
          <cell r="B762" t="str">
            <v>Jul 2018</v>
          </cell>
          <cell r="C762" t="str">
            <v>RTS</v>
          </cell>
          <cell r="D762" t="str">
            <v>RTS DS</v>
          </cell>
          <cell r="K762">
            <v>123093717.49948074</v>
          </cell>
          <cell r="M762">
            <v>280418.32539194316</v>
          </cell>
          <cell r="N762">
            <v>249207.07704088325</v>
          </cell>
          <cell r="O762">
            <v>248506.85938016066</v>
          </cell>
          <cell r="AY762">
            <v>-239971.470488794</v>
          </cell>
          <cell r="AZ762">
            <v>0</v>
          </cell>
          <cell r="BA762">
            <v>-10429.882863328199</v>
          </cell>
          <cell r="BB762">
            <v>-6645.2822122405996</v>
          </cell>
          <cell r="BE762">
            <v>-492374.86999792402</v>
          </cell>
          <cell r="BJ762">
            <v>3764205.88</v>
          </cell>
        </row>
        <row r="763">
          <cell r="B763" t="str">
            <v>Jul 2018</v>
          </cell>
          <cell r="C763" t="str">
            <v>PSP</v>
          </cell>
          <cell r="D763" t="str">
            <v>PSP DO</v>
          </cell>
          <cell r="BJ763">
            <v>0</v>
          </cell>
        </row>
        <row r="764">
          <cell r="B764" t="str">
            <v>Jul 2018</v>
          </cell>
          <cell r="C764" t="str">
            <v>PSP</v>
          </cell>
          <cell r="D764" t="str">
            <v>PSP DS</v>
          </cell>
          <cell r="BJ764">
            <v>0</v>
          </cell>
        </row>
        <row r="765">
          <cell r="B765" t="str">
            <v>Jul 2018</v>
          </cell>
          <cell r="C765" t="str">
            <v>PSS</v>
          </cell>
          <cell r="D765" t="str">
            <v>PSS DO</v>
          </cell>
          <cell r="BJ765">
            <v>0</v>
          </cell>
        </row>
        <row r="766">
          <cell r="B766" t="str">
            <v>Jul 2018</v>
          </cell>
          <cell r="C766" t="str">
            <v>PSS</v>
          </cell>
          <cell r="D766" t="str">
            <v>PSS DS</v>
          </cell>
          <cell r="BJ766">
            <v>0</v>
          </cell>
        </row>
        <row r="767">
          <cell r="B767" t="str">
            <v>Jul 2018</v>
          </cell>
          <cell r="C767" t="str">
            <v>PSP</v>
          </cell>
          <cell r="D767" t="str">
            <v>PSP PF DO</v>
          </cell>
          <cell r="BJ767">
            <v>0</v>
          </cell>
        </row>
        <row r="768">
          <cell r="B768" t="str">
            <v>Jul 2018</v>
          </cell>
          <cell r="C768" t="str">
            <v>PSP</v>
          </cell>
          <cell r="D768" t="str">
            <v>PSP PF DS</v>
          </cell>
          <cell r="BJ768">
            <v>0</v>
          </cell>
        </row>
        <row r="769">
          <cell r="B769" t="str">
            <v>Jul 2018</v>
          </cell>
          <cell r="C769" t="str">
            <v>PSS</v>
          </cell>
          <cell r="D769" t="str">
            <v>PSS PF DO</v>
          </cell>
          <cell r="BJ769">
            <v>0</v>
          </cell>
        </row>
        <row r="770">
          <cell r="B770" t="str">
            <v>Jul 2018</v>
          </cell>
          <cell r="C770" t="str">
            <v>PSS</v>
          </cell>
          <cell r="D770" t="str">
            <v>PSS PF DS</v>
          </cell>
          <cell r="BJ770">
            <v>0</v>
          </cell>
        </row>
        <row r="771">
          <cell r="B771" t="str">
            <v>Jul 2018</v>
          </cell>
          <cell r="C771" t="str">
            <v>TODP</v>
          </cell>
          <cell r="D771" t="str">
            <v>TODP DO</v>
          </cell>
          <cell r="BJ771">
            <v>0</v>
          </cell>
        </row>
        <row r="772">
          <cell r="B772" t="str">
            <v>Jul 2018</v>
          </cell>
          <cell r="C772" t="str">
            <v>TODP</v>
          </cell>
          <cell r="D772" t="str">
            <v>TODP DS</v>
          </cell>
          <cell r="BJ772">
            <v>0</v>
          </cell>
        </row>
        <row r="773">
          <cell r="B773" t="str">
            <v>Jul 2018</v>
          </cell>
          <cell r="C773" t="str">
            <v>TODS</v>
          </cell>
          <cell r="D773" t="str">
            <v>TODS DO</v>
          </cell>
          <cell r="BJ773">
            <v>0</v>
          </cell>
        </row>
        <row r="774">
          <cell r="B774" t="str">
            <v>Jul 2018</v>
          </cell>
          <cell r="C774" t="str">
            <v>TODS</v>
          </cell>
          <cell r="D774" t="str">
            <v>TODS DS</v>
          </cell>
          <cell r="BJ774">
            <v>0</v>
          </cell>
        </row>
        <row r="775">
          <cell r="B775" t="str">
            <v>Jul 2018</v>
          </cell>
          <cell r="C775" t="str">
            <v>GS3</v>
          </cell>
          <cell r="D775" t="str">
            <v>GS3 DO</v>
          </cell>
          <cell r="BJ775">
            <v>0</v>
          </cell>
        </row>
        <row r="776">
          <cell r="B776" t="str">
            <v>Jul 2018</v>
          </cell>
          <cell r="C776" t="str">
            <v>GS3</v>
          </cell>
          <cell r="D776" t="str">
            <v>GS3 DS</v>
          </cell>
          <cell r="BJ776">
            <v>0</v>
          </cell>
        </row>
        <row r="777">
          <cell r="B777" t="str">
            <v>Jul 2018</v>
          </cell>
          <cell r="C777" t="str">
            <v>FLST</v>
          </cell>
          <cell r="D777" t="str">
            <v>FLST</v>
          </cell>
          <cell r="K777">
            <v>53542548.83115723</v>
          </cell>
          <cell r="M777">
            <v>202571</v>
          </cell>
          <cell r="N777">
            <v>198443.75</v>
          </cell>
          <cell r="O777">
            <v>137205.75</v>
          </cell>
          <cell r="AY777">
            <v>-104381.315616575</v>
          </cell>
          <cell r="AZ777">
            <v>0</v>
          </cell>
          <cell r="BA777">
            <v>-2563.8593498315799</v>
          </cell>
          <cell r="BB777">
            <v>-2890.5240216440202</v>
          </cell>
          <cell r="BE777">
            <v>-214170.195324628</v>
          </cell>
          <cell r="BJ777">
            <v>1625551.78</v>
          </cell>
        </row>
        <row r="778">
          <cell r="B778" t="str">
            <v>Jul 2018</v>
          </cell>
          <cell r="C778" t="str">
            <v>FLSP</v>
          </cell>
          <cell r="D778" t="str">
            <v>FLSP</v>
          </cell>
          <cell r="BJ778">
            <v>0</v>
          </cell>
        </row>
        <row r="779">
          <cell r="B779" t="str">
            <v>Jul 2018</v>
          </cell>
          <cell r="C779" t="str">
            <v>EVC</v>
          </cell>
          <cell r="D779" t="str">
            <v>EVC</v>
          </cell>
          <cell r="K779">
            <v>245.88831887769445</v>
          </cell>
          <cell r="AY779">
            <v>-0.47935981344739698</v>
          </cell>
          <cell r="AZ779">
            <v>0</v>
          </cell>
          <cell r="BA779">
            <v>-3.3252212026118602</v>
          </cell>
          <cell r="BB779">
            <v>-1.32744164757439E-2</v>
          </cell>
          <cell r="BE779">
            <v>-0.98355327551077598</v>
          </cell>
          <cell r="BJ779">
            <v>98.745226239518018</v>
          </cell>
        </row>
        <row r="780">
          <cell r="B780" t="str">
            <v>Jul 2018</v>
          </cell>
          <cell r="C780" t="str">
            <v>RS</v>
          </cell>
          <cell r="D780" t="str">
            <v>RS</v>
          </cell>
          <cell r="BJ780">
            <v>0</v>
          </cell>
        </row>
        <row r="781">
          <cell r="B781" t="str">
            <v>Jul 2018</v>
          </cell>
          <cell r="C781" t="str">
            <v>RS</v>
          </cell>
          <cell r="D781" t="str">
            <v>RS</v>
          </cell>
          <cell r="BJ781">
            <v>0</v>
          </cell>
        </row>
        <row r="782">
          <cell r="B782" t="str">
            <v>Jul 2018</v>
          </cell>
          <cell r="C782" t="str">
            <v>RS</v>
          </cell>
          <cell r="D782" t="str">
            <v>RS</v>
          </cell>
          <cell r="K782">
            <v>545193851.394557</v>
          </cell>
          <cell r="AY782">
            <v>-1062856.6012814799</v>
          </cell>
          <cell r="AZ782">
            <v>1427185.46843482</v>
          </cell>
          <cell r="BA782">
            <v>-517070.024370022</v>
          </cell>
          <cell r="BB782">
            <v>-29432.590683683498</v>
          </cell>
          <cell r="BE782">
            <v>-2237370.1861680201</v>
          </cell>
          <cell r="BJ782">
            <v>49323687.740000002</v>
          </cell>
        </row>
        <row r="783">
          <cell r="B783" t="str">
            <v>Jul 2018</v>
          </cell>
          <cell r="C783" t="str">
            <v>RS</v>
          </cell>
          <cell r="D783" t="str">
            <v>RS3</v>
          </cell>
          <cell r="BJ783">
            <v>0</v>
          </cell>
        </row>
        <row r="784">
          <cell r="B784" t="str">
            <v>Jul 2018</v>
          </cell>
          <cell r="C784" t="str">
            <v>RTOD-E</v>
          </cell>
          <cell r="D784" t="str">
            <v>RTOD-E</v>
          </cell>
          <cell r="K784">
            <v>57347.705821995434</v>
          </cell>
          <cell r="AY784">
            <v>-111.7994774617233</v>
          </cell>
          <cell r="AZ784">
            <v>123.05785351167791</v>
          </cell>
          <cell r="BA784">
            <v>-44.4827610700058</v>
          </cell>
          <cell r="BB784">
            <v>-3.0959475199318671</v>
          </cell>
          <cell r="BE784">
            <v>-294.76720792505563</v>
          </cell>
          <cell r="BJ784">
            <v>4624.6899999999996</v>
          </cell>
        </row>
        <row r="785">
          <cell r="B785" t="str">
            <v>Jul 2018</v>
          </cell>
          <cell r="C785" t="str">
            <v>RTOD-D</v>
          </cell>
          <cell r="D785" t="str">
            <v>RTOD-D</v>
          </cell>
          <cell r="K785">
            <v>0</v>
          </cell>
          <cell r="BJ785">
            <v>0</v>
          </cell>
        </row>
        <row r="786">
          <cell r="B786" t="str">
            <v>Jul 2018</v>
          </cell>
          <cell r="C786" t="str">
            <v>RS</v>
          </cell>
          <cell r="D786" t="str">
            <v>RS</v>
          </cell>
          <cell r="BJ786">
            <v>0</v>
          </cell>
        </row>
        <row r="787">
          <cell r="B787" t="str">
            <v>Jul 2018</v>
          </cell>
          <cell r="C787" t="str">
            <v>RS</v>
          </cell>
          <cell r="D787" t="str">
            <v>RS NM</v>
          </cell>
          <cell r="BJ787">
            <v>0</v>
          </cell>
        </row>
        <row r="788">
          <cell r="B788" t="str">
            <v>Jul 2018</v>
          </cell>
          <cell r="C788" t="str">
            <v>RTOD-E</v>
          </cell>
          <cell r="D788" t="str">
            <v>RTOD-E NM</v>
          </cell>
          <cell r="BJ788">
            <v>0</v>
          </cell>
        </row>
        <row r="789">
          <cell r="B789" t="str">
            <v>Jul 2018</v>
          </cell>
          <cell r="C789" t="str">
            <v>RTOD-D</v>
          </cell>
          <cell r="D789" t="str">
            <v>RTOD-D NM</v>
          </cell>
          <cell r="BJ789">
            <v>0</v>
          </cell>
        </row>
        <row r="790">
          <cell r="B790" t="str">
            <v>Jul 2018</v>
          </cell>
          <cell r="C790" t="str">
            <v>RTS</v>
          </cell>
          <cell r="D790" t="str">
            <v>RTS</v>
          </cell>
          <cell r="BJ790">
            <v>0</v>
          </cell>
        </row>
        <row r="791">
          <cell r="B791" t="str">
            <v>Jul 2018</v>
          </cell>
          <cell r="C791" t="str">
            <v>PSP</v>
          </cell>
          <cell r="D791" t="str">
            <v>PSP</v>
          </cell>
          <cell r="BJ791">
            <v>0</v>
          </cell>
        </row>
        <row r="792">
          <cell r="B792" t="str">
            <v>Jul 2018</v>
          </cell>
          <cell r="C792" t="str">
            <v>PSS</v>
          </cell>
          <cell r="D792" t="str">
            <v>PSS</v>
          </cell>
          <cell r="BJ792">
            <v>0</v>
          </cell>
        </row>
        <row r="793">
          <cell r="B793" t="str">
            <v>Jul 2018</v>
          </cell>
          <cell r="C793" t="str">
            <v>TODP</v>
          </cell>
          <cell r="D793" t="str">
            <v>TODP</v>
          </cell>
          <cell r="BJ793">
            <v>0</v>
          </cell>
        </row>
        <row r="794">
          <cell r="B794" t="str">
            <v>Jul 2018</v>
          </cell>
          <cell r="C794" t="str">
            <v>PSP</v>
          </cell>
          <cell r="D794" t="str">
            <v>PSP PF</v>
          </cell>
          <cell r="BJ794">
            <v>0</v>
          </cell>
        </row>
        <row r="795">
          <cell r="B795" t="str">
            <v>Jul 2018</v>
          </cell>
          <cell r="C795" t="str">
            <v>PSS</v>
          </cell>
          <cell r="D795" t="str">
            <v>PSS PF</v>
          </cell>
          <cell r="BJ795">
            <v>0</v>
          </cell>
        </row>
        <row r="796">
          <cell r="B796" t="str">
            <v>Jul 2018</v>
          </cell>
          <cell r="C796" t="str">
            <v>TODP</v>
          </cell>
          <cell r="D796" t="str">
            <v>TODP</v>
          </cell>
          <cell r="BJ796">
            <v>0</v>
          </cell>
        </row>
        <row r="797">
          <cell r="B797" t="str">
            <v>Jul 2018</v>
          </cell>
          <cell r="C797" t="str">
            <v>TODS</v>
          </cell>
          <cell r="D797" t="str">
            <v>TODS</v>
          </cell>
          <cell r="BJ797">
            <v>0</v>
          </cell>
        </row>
        <row r="798">
          <cell r="B798" t="str">
            <v>Jul 2018</v>
          </cell>
          <cell r="C798" t="str">
            <v>TOD</v>
          </cell>
          <cell r="D798" t="str">
            <v>TOD</v>
          </cell>
          <cell r="BJ798">
            <v>0</v>
          </cell>
        </row>
        <row r="799">
          <cell r="B799" t="str">
            <v>Jul 2018</v>
          </cell>
          <cell r="C799" t="str">
            <v>MPT</v>
          </cell>
          <cell r="D799" t="str">
            <v>MPT</v>
          </cell>
          <cell r="BJ799">
            <v>0</v>
          </cell>
        </row>
        <row r="800">
          <cell r="B800" t="str">
            <v>Jul 2018</v>
          </cell>
          <cell r="C800" t="str">
            <v>MPP</v>
          </cell>
          <cell r="D800" t="str">
            <v>MPP</v>
          </cell>
          <cell r="BJ800">
            <v>0</v>
          </cell>
        </row>
        <row r="801">
          <cell r="B801" t="str">
            <v>Jul 2018</v>
          </cell>
          <cell r="C801" t="str">
            <v>LMP</v>
          </cell>
          <cell r="D801" t="str">
            <v>LMP-TOD</v>
          </cell>
          <cell r="BJ801">
            <v>0</v>
          </cell>
        </row>
        <row r="802">
          <cell r="B802" t="str">
            <v>Jul 2018</v>
          </cell>
          <cell r="C802" t="str">
            <v>LMP</v>
          </cell>
          <cell r="D802" t="str">
            <v>LMP-TOD</v>
          </cell>
          <cell r="BJ802">
            <v>0</v>
          </cell>
        </row>
        <row r="803">
          <cell r="B803" t="str">
            <v>Jul 2018</v>
          </cell>
          <cell r="C803" t="str">
            <v>MPP</v>
          </cell>
          <cell r="D803" t="str">
            <v>MPP PF</v>
          </cell>
          <cell r="BJ803">
            <v>0</v>
          </cell>
        </row>
        <row r="804">
          <cell r="B804" t="str">
            <v>Jul 2018</v>
          </cell>
          <cell r="C804" t="str">
            <v>MPT</v>
          </cell>
          <cell r="D804" t="str">
            <v>MPT PF</v>
          </cell>
          <cell r="BJ804">
            <v>0</v>
          </cell>
        </row>
        <row r="805">
          <cell r="B805" t="str">
            <v>Jul 2018</v>
          </cell>
          <cell r="C805" t="str">
            <v>LEV</v>
          </cell>
          <cell r="D805" t="str">
            <v>LEV</v>
          </cell>
          <cell r="BJ805">
            <v>0</v>
          </cell>
        </row>
        <row r="806">
          <cell r="B806" t="str">
            <v>Jul 2018</v>
          </cell>
          <cell r="C806" t="str">
            <v>GS</v>
          </cell>
          <cell r="D806" t="str">
            <v>GS</v>
          </cell>
          <cell r="BJ806">
            <v>0</v>
          </cell>
        </row>
        <row r="807">
          <cell r="B807" t="str">
            <v>Jul 2018</v>
          </cell>
          <cell r="C807" t="str">
            <v>GS</v>
          </cell>
          <cell r="D807" t="str">
            <v>GSP</v>
          </cell>
          <cell r="BJ807">
            <v>0</v>
          </cell>
        </row>
        <row r="808">
          <cell r="B808" t="str">
            <v>Jul 2018</v>
          </cell>
          <cell r="C808" t="str">
            <v>GS3</v>
          </cell>
          <cell r="D808" t="str">
            <v>GS3</v>
          </cell>
          <cell r="BJ808">
            <v>0</v>
          </cell>
        </row>
        <row r="809">
          <cell r="B809" t="str">
            <v>Jul 2018</v>
          </cell>
          <cell r="C809" t="str">
            <v>GS3</v>
          </cell>
          <cell r="D809" t="str">
            <v>GS3 NM</v>
          </cell>
          <cell r="BJ809">
            <v>0</v>
          </cell>
        </row>
        <row r="810">
          <cell r="B810" t="str">
            <v>Jul 2018</v>
          </cell>
          <cell r="C810" t="str">
            <v>LEV</v>
          </cell>
          <cell r="D810" t="str">
            <v>LEV</v>
          </cell>
          <cell r="BJ810">
            <v>0</v>
          </cell>
        </row>
        <row r="811">
          <cell r="B811" t="str">
            <v>Jul 2018</v>
          </cell>
          <cell r="C811" t="str">
            <v>CSR</v>
          </cell>
          <cell r="D811" t="str">
            <v>CSR10 AT</v>
          </cell>
          <cell r="BJ811">
            <v>0</v>
          </cell>
        </row>
        <row r="812">
          <cell r="B812" t="str">
            <v>Jul 2018</v>
          </cell>
          <cell r="C812" t="str">
            <v>CSR</v>
          </cell>
          <cell r="D812" t="str">
            <v>CSR10 AP</v>
          </cell>
          <cell r="BJ812">
            <v>0</v>
          </cell>
        </row>
        <row r="813">
          <cell r="B813" t="str">
            <v>Jul 2018</v>
          </cell>
          <cell r="C813" t="str">
            <v>CSR</v>
          </cell>
          <cell r="D813" t="str">
            <v>CSR10 BT</v>
          </cell>
          <cell r="BJ813">
            <v>0</v>
          </cell>
        </row>
        <row r="814">
          <cell r="B814" t="str">
            <v>Jul 2018</v>
          </cell>
          <cell r="C814" t="str">
            <v>CSR</v>
          </cell>
          <cell r="D814" t="str">
            <v>CSR10 BP</v>
          </cell>
          <cell r="BJ814">
            <v>0</v>
          </cell>
        </row>
        <row r="815">
          <cell r="B815" t="str">
            <v>Jul 2018</v>
          </cell>
          <cell r="C815" t="str">
            <v>CSR</v>
          </cell>
          <cell r="D815" t="str">
            <v>CSR30 AT</v>
          </cell>
          <cell r="BJ815">
            <v>0</v>
          </cell>
        </row>
        <row r="816">
          <cell r="B816" t="str">
            <v>Jul 2018</v>
          </cell>
          <cell r="C816" t="str">
            <v>CSR</v>
          </cell>
          <cell r="D816" t="str">
            <v>CSR30 AP</v>
          </cell>
          <cell r="BJ816">
            <v>0</v>
          </cell>
        </row>
        <row r="817">
          <cell r="B817" t="str">
            <v>Jul 2018</v>
          </cell>
          <cell r="C817" t="str">
            <v>CSR</v>
          </cell>
          <cell r="D817" t="str">
            <v>CSR30 BT</v>
          </cell>
          <cell r="BJ817">
            <v>0</v>
          </cell>
        </row>
        <row r="818">
          <cell r="B818" t="str">
            <v>Jul 2018</v>
          </cell>
          <cell r="C818" t="str">
            <v>CSR</v>
          </cell>
          <cell r="D818" t="str">
            <v>CSR30 BP</v>
          </cell>
          <cell r="BJ818">
            <v>0</v>
          </cell>
        </row>
        <row r="819">
          <cell r="B819" t="str">
            <v>Jul 2018</v>
          </cell>
          <cell r="C819" t="str">
            <v>LEV</v>
          </cell>
          <cell r="D819" t="str">
            <v>LEV</v>
          </cell>
          <cell r="BJ819">
            <v>0</v>
          </cell>
        </row>
        <row r="820">
          <cell r="B820" t="str">
            <v>Jul 2018</v>
          </cell>
          <cell r="C820" t="str">
            <v>LEV</v>
          </cell>
          <cell r="D820" t="str">
            <v>LEV</v>
          </cell>
          <cell r="BJ820">
            <v>0</v>
          </cell>
        </row>
        <row r="821">
          <cell r="B821" t="str">
            <v>Jul 2018</v>
          </cell>
          <cell r="C821" t="str">
            <v>OSLP</v>
          </cell>
          <cell r="D821" t="str">
            <v>OSLP</v>
          </cell>
          <cell r="BJ821">
            <v>0</v>
          </cell>
        </row>
        <row r="822">
          <cell r="B822" t="str">
            <v>Jul 2018</v>
          </cell>
          <cell r="C822" t="str">
            <v>OSLS</v>
          </cell>
          <cell r="D822" t="str">
            <v>OSLS</v>
          </cell>
          <cell r="K822">
            <v>21234.929779490172</v>
          </cell>
          <cell r="M822">
            <v>332.26901038378168</v>
          </cell>
          <cell r="O822">
            <v>109.90367589211442</v>
          </cell>
          <cell r="AY822">
            <v>-41.397541876432797</v>
          </cell>
          <cell r="AZ822">
            <v>5.3408905131578601</v>
          </cell>
          <cell r="BA822">
            <v>-6.7855845299910502</v>
          </cell>
          <cell r="BB822">
            <v>-1.1463793929403301</v>
          </cell>
          <cell r="BE822">
            <v>0</v>
          </cell>
          <cell r="BJ822">
            <v>698.2</v>
          </cell>
        </row>
        <row r="823">
          <cell r="B823" t="str">
            <v>Jul 2018</v>
          </cell>
          <cell r="C823" t="str">
            <v>SPS</v>
          </cell>
          <cell r="D823" t="str">
            <v>SPS</v>
          </cell>
          <cell r="K823">
            <v>4166341.5703474511</v>
          </cell>
          <cell r="O823">
            <v>13441</v>
          </cell>
          <cell r="AY823">
            <v>-8122.2919699300301</v>
          </cell>
          <cell r="AZ823">
            <v>547.54763745875903</v>
          </cell>
          <cell r="BA823">
            <v>-779.91452648610698</v>
          </cell>
          <cell r="BB823">
            <v>-224.92224696735801</v>
          </cell>
          <cell r="BE823">
            <v>-16321.0062419554</v>
          </cell>
          <cell r="BJ823">
            <v>137030.97</v>
          </cell>
        </row>
        <row r="824">
          <cell r="B824" t="str">
            <v>Jul 2018</v>
          </cell>
          <cell r="C824" t="str">
            <v>SPS</v>
          </cell>
          <cell r="D824" t="str">
            <v>SPS PF</v>
          </cell>
          <cell r="BJ824">
            <v>0</v>
          </cell>
        </row>
        <row r="825">
          <cell r="B825" t="str">
            <v>Jul 2018</v>
          </cell>
          <cell r="C825" t="str">
            <v>STOD</v>
          </cell>
          <cell r="D825" t="str">
            <v>STOD</v>
          </cell>
          <cell r="K825">
            <v>11409341.230164457</v>
          </cell>
          <cell r="M825">
            <v>45238.217723629627</v>
          </cell>
          <cell r="N825">
            <v>35462.264560414507</v>
          </cell>
          <cell r="O825">
            <v>34887.076975399606</v>
          </cell>
          <cell r="AY825">
            <v>-22242.5355893776</v>
          </cell>
          <cell r="AZ825">
            <v>1297.1540002802601</v>
          </cell>
          <cell r="BA825">
            <v>-1600.2007837988101</v>
          </cell>
          <cell r="BB825">
            <v>-615.93957734288995</v>
          </cell>
          <cell r="BE825">
            <v>-45637.364920658001</v>
          </cell>
          <cell r="BJ825">
            <v>370119.03</v>
          </cell>
        </row>
        <row r="826">
          <cell r="B826" t="str">
            <v>Jul 2018</v>
          </cell>
          <cell r="C826" t="str">
            <v>CSR</v>
          </cell>
          <cell r="D826" t="str">
            <v>CSR</v>
          </cell>
          <cell r="AY826">
            <v>0</v>
          </cell>
          <cell r="AZ826">
            <v>0</v>
          </cell>
          <cell r="BA826">
            <v>0</v>
          </cell>
          <cell r="BB826">
            <v>0</v>
          </cell>
          <cell r="BE826">
            <v>0</v>
          </cell>
          <cell r="BJ826">
            <v>0</v>
          </cell>
        </row>
        <row r="827">
          <cell r="B827" t="str">
            <v>Jul 2018</v>
          </cell>
          <cell r="C827" t="str">
            <v>CSR</v>
          </cell>
          <cell r="D827" t="str">
            <v>CSR</v>
          </cell>
          <cell r="AY827">
            <v>0</v>
          </cell>
          <cell r="AZ827">
            <v>0</v>
          </cell>
          <cell r="BA827">
            <v>0</v>
          </cell>
          <cell r="BB827">
            <v>0</v>
          </cell>
          <cell r="BE827">
            <v>0</v>
          </cell>
          <cell r="BJ827">
            <v>0</v>
          </cell>
        </row>
        <row r="828">
          <cell r="B828" t="str">
            <v>Jul 2018</v>
          </cell>
          <cell r="C828" t="str">
            <v>TODP</v>
          </cell>
          <cell r="D828" t="str">
            <v>TODP</v>
          </cell>
          <cell r="BJ828">
            <v>0</v>
          </cell>
        </row>
        <row r="829">
          <cell r="B829" t="str">
            <v>Jul 2018</v>
          </cell>
          <cell r="C829" t="str">
            <v>TODS</v>
          </cell>
          <cell r="D829" t="str">
            <v>TODS</v>
          </cell>
          <cell r="BJ829">
            <v>0</v>
          </cell>
        </row>
        <row r="830">
          <cell r="B830" t="str">
            <v>Aug 2018</v>
          </cell>
          <cell r="C830" t="str">
            <v>GS</v>
          </cell>
          <cell r="D830" t="str">
            <v>GS</v>
          </cell>
          <cell r="BJ830">
            <v>0</v>
          </cell>
        </row>
        <row r="831">
          <cell r="B831" t="str">
            <v>Aug 2018</v>
          </cell>
          <cell r="C831" t="str">
            <v>RTS</v>
          </cell>
          <cell r="D831" t="str">
            <v>AMP</v>
          </cell>
          <cell r="BJ831">
            <v>0</v>
          </cell>
        </row>
        <row r="832">
          <cell r="B832" t="str">
            <v>Aug 2018</v>
          </cell>
          <cell r="C832" t="str">
            <v>PSS</v>
          </cell>
          <cell r="D832" t="str">
            <v>PSS</v>
          </cell>
          <cell r="BJ832">
            <v>0</v>
          </cell>
        </row>
        <row r="833">
          <cell r="B833" t="str">
            <v>Aug 2018</v>
          </cell>
          <cell r="C833" t="str">
            <v>PSS</v>
          </cell>
          <cell r="D833" t="str">
            <v>PSS PF</v>
          </cell>
          <cell r="BJ833">
            <v>0</v>
          </cell>
        </row>
        <row r="834">
          <cell r="B834" t="str">
            <v>Aug 2018</v>
          </cell>
          <cell r="C834" t="str">
            <v>PSP</v>
          </cell>
          <cell r="D834" t="str">
            <v>PSP</v>
          </cell>
          <cell r="BJ834">
            <v>0</v>
          </cell>
        </row>
        <row r="835">
          <cell r="B835" t="str">
            <v>Aug 2018</v>
          </cell>
          <cell r="C835" t="str">
            <v>TODP</v>
          </cell>
          <cell r="D835" t="str">
            <v>TODP NM</v>
          </cell>
          <cell r="BJ835">
            <v>0</v>
          </cell>
        </row>
        <row r="836">
          <cell r="B836" t="str">
            <v>Aug 2018</v>
          </cell>
          <cell r="C836" t="str">
            <v>GS</v>
          </cell>
          <cell r="D836" t="str">
            <v>GS</v>
          </cell>
          <cell r="BJ836">
            <v>0</v>
          </cell>
        </row>
        <row r="837">
          <cell r="B837" t="str">
            <v>Aug 2018</v>
          </cell>
          <cell r="C837" t="str">
            <v>RTOD-E</v>
          </cell>
          <cell r="D837" t="str">
            <v>RTOD-E</v>
          </cell>
          <cell r="BJ837">
            <v>0</v>
          </cell>
        </row>
        <row r="838">
          <cell r="B838" t="str">
            <v>Aug 2018</v>
          </cell>
          <cell r="C838" t="str">
            <v>RTOD-D</v>
          </cell>
          <cell r="D838" t="str">
            <v>RTOD-D</v>
          </cell>
          <cell r="BJ838">
            <v>0</v>
          </cell>
        </row>
        <row r="839">
          <cell r="B839" t="str">
            <v>Aug 2018</v>
          </cell>
          <cell r="C839" t="str">
            <v>GS</v>
          </cell>
          <cell r="D839" t="str">
            <v>GS</v>
          </cell>
          <cell r="K839">
            <v>67709777.932023928</v>
          </cell>
          <cell r="AY839">
            <v>-132941.47174301001</v>
          </cell>
          <cell r="AZ839">
            <v>131100.53285917101</v>
          </cell>
          <cell r="BA839">
            <v>-88240.667007480894</v>
          </cell>
          <cell r="BB839">
            <v>-1319.0778170830099</v>
          </cell>
          <cell r="BE839">
            <v>-270839.11172809498</v>
          </cell>
          <cell r="BJ839">
            <v>7102755.71</v>
          </cell>
        </row>
        <row r="840">
          <cell r="B840" t="str">
            <v>Aug 2018</v>
          </cell>
          <cell r="C840" t="str">
            <v>GS</v>
          </cell>
          <cell r="D840" t="str">
            <v>GS</v>
          </cell>
          <cell r="BJ840">
            <v>0</v>
          </cell>
        </row>
        <row r="841">
          <cell r="B841" t="str">
            <v>Aug 2018</v>
          </cell>
          <cell r="C841" t="str">
            <v>GS3</v>
          </cell>
          <cell r="D841" t="str">
            <v>GS3</v>
          </cell>
          <cell r="K841">
            <v>101218636.49462879</v>
          </cell>
          <cell r="AY841">
            <v>-198732.811041351</v>
          </cell>
          <cell r="AZ841">
            <v>195918.13625278699</v>
          </cell>
          <cell r="BA841">
            <v>-187382.91196911101</v>
          </cell>
          <cell r="BB841">
            <v>-1971.8755865584801</v>
          </cell>
          <cell r="BE841">
            <v>-1432.0959785161499</v>
          </cell>
          <cell r="BJ841">
            <v>10617834.970000001</v>
          </cell>
        </row>
        <row r="842">
          <cell r="B842" t="str">
            <v>Aug 2018</v>
          </cell>
          <cell r="C842" t="str">
            <v>AES</v>
          </cell>
          <cell r="D842" t="str">
            <v>AESS</v>
          </cell>
          <cell r="K842">
            <v>515447.93467932276</v>
          </cell>
          <cell r="AY842">
            <v>-1012.031188641</v>
          </cell>
          <cell r="AZ842">
            <v>1115.76481153246</v>
          </cell>
          <cell r="BA842">
            <v>-757.49005390650098</v>
          </cell>
          <cell r="BB842">
            <v>-10.0416211256716</v>
          </cell>
          <cell r="BE842">
            <v>-2061.7917387172902</v>
          </cell>
          <cell r="BJ842">
            <v>42493.53</v>
          </cell>
        </row>
        <row r="843">
          <cell r="B843" t="str">
            <v>Aug 2018</v>
          </cell>
          <cell r="C843" t="str">
            <v>AES</v>
          </cell>
          <cell r="D843" t="str">
            <v>AESP</v>
          </cell>
          <cell r="BJ843">
            <v>0</v>
          </cell>
        </row>
        <row r="844">
          <cell r="B844" t="str">
            <v>Aug 2018</v>
          </cell>
          <cell r="C844" t="str">
            <v>AES3</v>
          </cell>
          <cell r="D844" t="str">
            <v>AES3S</v>
          </cell>
          <cell r="K844">
            <v>9284092.5218015742</v>
          </cell>
          <cell r="AY844">
            <v>-18228.4001121031</v>
          </cell>
          <cell r="AZ844">
            <v>20435.590080341299</v>
          </cell>
          <cell r="BA844">
            <v>-14044.844134307201</v>
          </cell>
          <cell r="BB844">
            <v>-180.86664690510901</v>
          </cell>
          <cell r="BE844">
            <v>-37136.370087206204</v>
          </cell>
          <cell r="BJ844">
            <v>765380.59</v>
          </cell>
        </row>
        <row r="845">
          <cell r="B845" t="str">
            <v>Aug 2018</v>
          </cell>
          <cell r="C845" t="str">
            <v>AES3</v>
          </cell>
          <cell r="D845" t="str">
            <v>AES3P</v>
          </cell>
          <cell r="BJ845">
            <v>0</v>
          </cell>
        </row>
        <row r="846">
          <cell r="B846" t="str">
            <v>Aug 2018</v>
          </cell>
          <cell r="C846" t="str">
            <v>AES3</v>
          </cell>
          <cell r="D846" t="str">
            <v>AES3S</v>
          </cell>
          <cell r="BJ846">
            <v>0</v>
          </cell>
        </row>
        <row r="847">
          <cell r="B847" t="str">
            <v>Aug 2018</v>
          </cell>
          <cell r="C847" t="str">
            <v>AES</v>
          </cell>
          <cell r="D847" t="str">
            <v>AESPSS</v>
          </cell>
          <cell r="BJ847">
            <v>0</v>
          </cell>
        </row>
        <row r="848">
          <cell r="B848" t="str">
            <v>Aug 2018</v>
          </cell>
          <cell r="C848" t="str">
            <v>AES3</v>
          </cell>
          <cell r="D848" t="str">
            <v>AES3 TODS</v>
          </cell>
          <cell r="BJ848">
            <v>0</v>
          </cell>
        </row>
        <row r="849">
          <cell r="B849" t="str">
            <v>Aug 2018</v>
          </cell>
          <cell r="C849" t="str">
            <v>AES</v>
          </cell>
          <cell r="D849" t="str">
            <v>AES TODS</v>
          </cell>
          <cell r="BJ849">
            <v>0</v>
          </cell>
        </row>
        <row r="850">
          <cell r="B850" t="str">
            <v>Aug 2018</v>
          </cell>
          <cell r="C850" t="str">
            <v>LE</v>
          </cell>
          <cell r="D850" t="str">
            <v>LE</v>
          </cell>
          <cell r="K850">
            <v>102465</v>
          </cell>
          <cell r="AY850">
            <v>-201.179922873517</v>
          </cell>
          <cell r="AZ850">
            <v>0</v>
          </cell>
          <cell r="BA850">
            <v>-115.433902257596</v>
          </cell>
          <cell r="BB850">
            <v>-1.99615642903307</v>
          </cell>
          <cell r="BE850">
            <v>-339.02255034479498</v>
          </cell>
          <cell r="BJ850">
            <v>7443.06</v>
          </cell>
        </row>
        <row r="851">
          <cell r="B851" t="str">
            <v>Aug 2018</v>
          </cell>
          <cell r="C851" t="str">
            <v>LE</v>
          </cell>
          <cell r="D851" t="str">
            <v>LE</v>
          </cell>
          <cell r="BJ851">
            <v>0</v>
          </cell>
        </row>
        <row r="852">
          <cell r="B852" t="str">
            <v>Aug 2018</v>
          </cell>
          <cell r="C852" t="str">
            <v>LE</v>
          </cell>
          <cell r="D852" t="str">
            <v>LE</v>
          </cell>
          <cell r="BJ852">
            <v>0</v>
          </cell>
        </row>
        <row r="853">
          <cell r="B853" t="str">
            <v>Aug 2018</v>
          </cell>
          <cell r="C853" t="str">
            <v>TE</v>
          </cell>
          <cell r="D853" t="str">
            <v>TE</v>
          </cell>
          <cell r="K853">
            <v>114714</v>
          </cell>
          <cell r="AY853">
            <v>-225.22962643354001</v>
          </cell>
          <cell r="AZ853">
            <v>0</v>
          </cell>
          <cell r="BA853">
            <v>-98.193808572280602</v>
          </cell>
          <cell r="BB853">
            <v>-2.2347834733821199</v>
          </cell>
          <cell r="BE853">
            <v>-458.85599999999999</v>
          </cell>
          <cell r="BJ853">
            <v>10272.64</v>
          </cell>
        </row>
        <row r="854">
          <cell r="B854" t="str">
            <v>Aug 2018</v>
          </cell>
          <cell r="C854" t="str">
            <v>TE</v>
          </cell>
          <cell r="D854" t="str">
            <v>TE</v>
          </cell>
          <cell r="BJ854">
            <v>0</v>
          </cell>
        </row>
        <row r="855">
          <cell r="B855" t="str">
            <v>Aug 2018</v>
          </cell>
          <cell r="C855" t="str">
            <v>TE</v>
          </cell>
          <cell r="D855" t="str">
            <v>TE</v>
          </cell>
          <cell r="BJ855">
            <v>0</v>
          </cell>
        </row>
        <row r="856">
          <cell r="B856" t="str">
            <v>Aug 2018</v>
          </cell>
          <cell r="C856" t="str">
            <v>RTS</v>
          </cell>
          <cell r="D856" t="str">
            <v>RTS</v>
          </cell>
          <cell r="BJ856">
            <v>0</v>
          </cell>
        </row>
        <row r="857">
          <cell r="B857" t="str">
            <v>Aug 2018</v>
          </cell>
          <cell r="C857" t="str">
            <v>PSP</v>
          </cell>
          <cell r="D857" t="str">
            <v>PSP</v>
          </cell>
          <cell r="K857">
            <v>13221452.788769297</v>
          </cell>
          <cell r="O857">
            <v>37179.13293031315</v>
          </cell>
          <cell r="AY857">
            <v>-25959.018711954901</v>
          </cell>
          <cell r="AZ857">
            <v>510.46727277618299</v>
          </cell>
          <cell r="BA857">
            <v>-944.36788847227501</v>
          </cell>
          <cell r="BB857">
            <v>-257.571736548665</v>
          </cell>
          <cell r="BE857">
            <v>-52885.811155077099</v>
          </cell>
          <cell r="BJ857">
            <v>419252.27</v>
          </cell>
        </row>
        <row r="858">
          <cell r="B858" t="str">
            <v>Aug 2018</v>
          </cell>
          <cell r="C858" t="str">
            <v>PSS</v>
          </cell>
          <cell r="D858" t="str">
            <v>PSS</v>
          </cell>
          <cell r="K858">
            <v>166132640.6733878</v>
          </cell>
          <cell r="O858">
            <v>474415.72043918929</v>
          </cell>
          <cell r="AY858">
            <v>-326185.05672615999</v>
          </cell>
          <cell r="AZ858">
            <v>9786.3509128633505</v>
          </cell>
          <cell r="BA858">
            <v>-14116.776447578901</v>
          </cell>
          <cell r="BB858">
            <v>-3236.4879593268302</v>
          </cell>
          <cell r="BE858">
            <v>-664530.56269355095</v>
          </cell>
          <cell r="BJ858">
            <v>5432537.3499999996</v>
          </cell>
        </row>
        <row r="859">
          <cell r="B859" t="str">
            <v>Aug 2018</v>
          </cell>
          <cell r="C859" t="str">
            <v>PSP</v>
          </cell>
          <cell r="D859" t="str">
            <v>PSP PF</v>
          </cell>
          <cell r="BJ859">
            <v>0</v>
          </cell>
        </row>
        <row r="860">
          <cell r="B860" t="str">
            <v>Aug 2018</v>
          </cell>
          <cell r="C860" t="str">
            <v>PSS</v>
          </cell>
          <cell r="D860" t="str">
            <v>PSS PF</v>
          </cell>
          <cell r="BJ860">
            <v>0</v>
          </cell>
        </row>
        <row r="861">
          <cell r="B861" t="str">
            <v>Aug 2018</v>
          </cell>
          <cell r="C861" t="str">
            <v>TODP</v>
          </cell>
          <cell r="D861" t="str">
            <v>TODP</v>
          </cell>
          <cell r="K861">
            <v>369585457.6182518</v>
          </cell>
          <cell r="M861">
            <v>857177.61226618232</v>
          </cell>
          <cell r="N861">
            <v>766245.46990543266</v>
          </cell>
          <cell r="O861">
            <v>754904.18882814085</v>
          </cell>
          <cell r="AY861">
            <v>-725644.59921742696</v>
          </cell>
          <cell r="AZ861">
            <v>4507.0196342856698</v>
          </cell>
          <cell r="BA861">
            <v>-77524.892966699394</v>
          </cell>
          <cell r="BB861">
            <v>-7200.0232987049503</v>
          </cell>
          <cell r="BE861">
            <v>-978298.73047300801</v>
          </cell>
          <cell r="BJ861">
            <v>11590199.949999999</v>
          </cell>
        </row>
        <row r="862">
          <cell r="B862" t="str">
            <v>Aug 2018</v>
          </cell>
          <cell r="C862" t="str">
            <v>TODS</v>
          </cell>
          <cell r="D862" t="str">
            <v>TODS</v>
          </cell>
          <cell r="K862">
            <v>158970362.3260608</v>
          </cell>
          <cell r="M862">
            <v>413467.14829892438</v>
          </cell>
          <cell r="N862">
            <v>335934.77661182353</v>
          </cell>
          <cell r="O862">
            <v>327120.84845596272</v>
          </cell>
          <cell r="AY862">
            <v>-312122.629502094</v>
          </cell>
          <cell r="AZ862">
            <v>5427.7043233858703</v>
          </cell>
          <cell r="BA862">
            <v>-17921.493677714399</v>
          </cell>
          <cell r="BB862">
            <v>-3096.95711494542</v>
          </cell>
          <cell r="BE862">
            <v>-635881.44930424402</v>
          </cell>
          <cell r="BJ862">
            <v>5133153</v>
          </cell>
        </row>
        <row r="863">
          <cell r="B863" t="str">
            <v>Aug 2018</v>
          </cell>
          <cell r="C863" t="str">
            <v>SQF</v>
          </cell>
          <cell r="D863" t="str">
            <v>SQF</v>
          </cell>
          <cell r="BJ863">
            <v>0</v>
          </cell>
        </row>
        <row r="864">
          <cell r="B864" t="str">
            <v>Aug 2018</v>
          </cell>
          <cell r="C864" t="str">
            <v>SQF</v>
          </cell>
          <cell r="D864" t="str">
            <v>SQF</v>
          </cell>
          <cell r="BJ864">
            <v>0</v>
          </cell>
        </row>
        <row r="865">
          <cell r="B865" t="str">
            <v>Aug 2018</v>
          </cell>
          <cell r="C865" t="str">
            <v>LQF</v>
          </cell>
          <cell r="D865" t="str">
            <v>LQF</v>
          </cell>
          <cell r="BJ865">
            <v>0</v>
          </cell>
        </row>
        <row r="866">
          <cell r="B866" t="str">
            <v>Aug 2018</v>
          </cell>
          <cell r="C866" t="str">
            <v>GS</v>
          </cell>
          <cell r="D866" t="str">
            <v>GS</v>
          </cell>
          <cell r="BJ866">
            <v>0</v>
          </cell>
        </row>
        <row r="867">
          <cell r="B867" t="str">
            <v>Aug 2018</v>
          </cell>
          <cell r="C867" t="str">
            <v>GS3</v>
          </cell>
          <cell r="D867" t="str">
            <v>GS3</v>
          </cell>
          <cell r="BJ867">
            <v>0</v>
          </cell>
        </row>
        <row r="868">
          <cell r="B868" t="str">
            <v>Aug 2018</v>
          </cell>
          <cell r="C868" t="str">
            <v>RTOD-E</v>
          </cell>
          <cell r="D868" t="str">
            <v>RTOD-E</v>
          </cell>
          <cell r="BJ868">
            <v>0</v>
          </cell>
        </row>
        <row r="869">
          <cell r="B869" t="str">
            <v>Aug 2018</v>
          </cell>
          <cell r="C869" t="str">
            <v>RTOD-D</v>
          </cell>
          <cell r="D869" t="str">
            <v>RTOD-D</v>
          </cell>
          <cell r="BJ869">
            <v>0</v>
          </cell>
        </row>
        <row r="870">
          <cell r="B870" t="str">
            <v>Aug 2018</v>
          </cell>
          <cell r="C870" t="str">
            <v>LR</v>
          </cell>
          <cell r="D870" t="str">
            <v>LR</v>
          </cell>
          <cell r="BJ870">
            <v>0</v>
          </cell>
        </row>
        <row r="871">
          <cell r="B871" t="str">
            <v>Aug 2018</v>
          </cell>
          <cell r="C871" t="str">
            <v>CSR</v>
          </cell>
          <cell r="D871" t="str">
            <v>CSR</v>
          </cell>
          <cell r="BJ871">
            <v>0</v>
          </cell>
        </row>
        <row r="872">
          <cell r="B872" t="str">
            <v>Aug 2018</v>
          </cell>
          <cell r="C872" t="str">
            <v>CSR</v>
          </cell>
          <cell r="D872" t="str">
            <v>CSR</v>
          </cell>
          <cell r="AY872">
            <v>0</v>
          </cell>
          <cell r="AZ872">
            <v>0</v>
          </cell>
          <cell r="BA872">
            <v>0</v>
          </cell>
          <cell r="BB872">
            <v>0</v>
          </cell>
          <cell r="BE872">
            <v>0</v>
          </cell>
          <cell r="BJ872">
            <v>0</v>
          </cell>
        </row>
        <row r="873">
          <cell r="B873" t="str">
            <v>Aug 2018</v>
          </cell>
          <cell r="C873" t="str">
            <v>CSR</v>
          </cell>
          <cell r="D873" t="str">
            <v>CSR</v>
          </cell>
          <cell r="BJ873">
            <v>0</v>
          </cell>
        </row>
        <row r="874">
          <cell r="B874" t="str">
            <v>Aug 2018</v>
          </cell>
          <cell r="C874" t="str">
            <v>CSR</v>
          </cell>
          <cell r="D874" t="str">
            <v>CSR</v>
          </cell>
          <cell r="BJ874">
            <v>0</v>
          </cell>
        </row>
        <row r="875">
          <cell r="B875" t="str">
            <v>Aug 2018</v>
          </cell>
          <cell r="C875" t="str">
            <v>GS</v>
          </cell>
          <cell r="D875" t="str">
            <v>GS DO</v>
          </cell>
          <cell r="BJ875">
            <v>0</v>
          </cell>
        </row>
        <row r="876">
          <cell r="B876" t="str">
            <v>Aug 2018</v>
          </cell>
          <cell r="C876" t="str">
            <v>GS</v>
          </cell>
          <cell r="D876" t="str">
            <v>GS DS</v>
          </cell>
          <cell r="BJ876">
            <v>0</v>
          </cell>
        </row>
        <row r="877">
          <cell r="B877" t="str">
            <v>Aug 2018</v>
          </cell>
          <cell r="C877" t="str">
            <v>GS3</v>
          </cell>
          <cell r="D877" t="str">
            <v>GS3 DO</v>
          </cell>
          <cell r="BJ877">
            <v>0</v>
          </cell>
        </row>
        <row r="878">
          <cell r="B878" t="str">
            <v>Aug 2018</v>
          </cell>
          <cell r="C878" t="str">
            <v>GS3</v>
          </cell>
          <cell r="D878" t="str">
            <v>GS3 DS</v>
          </cell>
          <cell r="BJ878">
            <v>0</v>
          </cell>
        </row>
        <row r="879">
          <cell r="B879" t="str">
            <v>Aug 2018</v>
          </cell>
          <cell r="C879" t="str">
            <v>RTS</v>
          </cell>
          <cell r="D879" t="str">
            <v>RTS DO</v>
          </cell>
          <cell r="BJ879">
            <v>0</v>
          </cell>
        </row>
        <row r="880">
          <cell r="B880" t="str">
            <v>Aug 2018</v>
          </cell>
          <cell r="C880" t="str">
            <v>RTS</v>
          </cell>
          <cell r="D880" t="str">
            <v>RTS DS</v>
          </cell>
          <cell r="K880">
            <v>129890605.88979444</v>
          </cell>
          <cell r="M880">
            <v>280418.32539194316</v>
          </cell>
          <cell r="N880">
            <v>249965.82460760453</v>
          </cell>
          <cell r="O880">
            <v>249240.49898445184</v>
          </cell>
          <cell r="AY880">
            <v>-255027.39545116099</v>
          </cell>
          <cell r="AZ880">
            <v>0</v>
          </cell>
          <cell r="BA880">
            <v>-5419.1580470464996</v>
          </cell>
          <cell r="BB880">
            <v>-2530.4442299118</v>
          </cell>
          <cell r="BE880">
            <v>-519562.42355917598</v>
          </cell>
          <cell r="BJ880">
            <v>3972054.73</v>
          </cell>
        </row>
        <row r="881">
          <cell r="B881" t="str">
            <v>Aug 2018</v>
          </cell>
          <cell r="C881" t="str">
            <v>PSP</v>
          </cell>
          <cell r="D881" t="str">
            <v>PSP DO</v>
          </cell>
          <cell r="BJ881">
            <v>0</v>
          </cell>
        </row>
        <row r="882">
          <cell r="B882" t="str">
            <v>Aug 2018</v>
          </cell>
          <cell r="C882" t="str">
            <v>PSP</v>
          </cell>
          <cell r="D882" t="str">
            <v>PSP DS</v>
          </cell>
          <cell r="BJ882">
            <v>0</v>
          </cell>
        </row>
        <row r="883">
          <cell r="B883" t="str">
            <v>Aug 2018</v>
          </cell>
          <cell r="C883" t="str">
            <v>PSS</v>
          </cell>
          <cell r="D883" t="str">
            <v>PSS DO</v>
          </cell>
          <cell r="BJ883">
            <v>0</v>
          </cell>
        </row>
        <row r="884">
          <cell r="B884" t="str">
            <v>Aug 2018</v>
          </cell>
          <cell r="C884" t="str">
            <v>PSS</v>
          </cell>
          <cell r="D884" t="str">
            <v>PSS DS</v>
          </cell>
          <cell r="BJ884">
            <v>0</v>
          </cell>
        </row>
        <row r="885">
          <cell r="B885" t="str">
            <v>Aug 2018</v>
          </cell>
          <cell r="C885" t="str">
            <v>PSP</v>
          </cell>
          <cell r="D885" t="str">
            <v>PSP PF DO</v>
          </cell>
          <cell r="BJ885">
            <v>0</v>
          </cell>
        </row>
        <row r="886">
          <cell r="B886" t="str">
            <v>Aug 2018</v>
          </cell>
          <cell r="C886" t="str">
            <v>PSP</v>
          </cell>
          <cell r="D886" t="str">
            <v>PSP PF DS</v>
          </cell>
          <cell r="BJ886">
            <v>0</v>
          </cell>
        </row>
        <row r="887">
          <cell r="B887" t="str">
            <v>Aug 2018</v>
          </cell>
          <cell r="C887" t="str">
            <v>PSS</v>
          </cell>
          <cell r="D887" t="str">
            <v>PSS PF DO</v>
          </cell>
          <cell r="BJ887">
            <v>0</v>
          </cell>
        </row>
        <row r="888">
          <cell r="B888" t="str">
            <v>Aug 2018</v>
          </cell>
          <cell r="C888" t="str">
            <v>PSS</v>
          </cell>
          <cell r="D888" t="str">
            <v>PSS PF DS</v>
          </cell>
          <cell r="BJ888">
            <v>0</v>
          </cell>
        </row>
        <row r="889">
          <cell r="B889" t="str">
            <v>Aug 2018</v>
          </cell>
          <cell r="C889" t="str">
            <v>TODP</v>
          </cell>
          <cell r="D889" t="str">
            <v>TODP DO</v>
          </cell>
          <cell r="BJ889">
            <v>0</v>
          </cell>
        </row>
        <row r="890">
          <cell r="B890" t="str">
            <v>Aug 2018</v>
          </cell>
          <cell r="C890" t="str">
            <v>TODP</v>
          </cell>
          <cell r="D890" t="str">
            <v>TODP DS</v>
          </cell>
          <cell r="BJ890">
            <v>0</v>
          </cell>
        </row>
        <row r="891">
          <cell r="B891" t="str">
            <v>Aug 2018</v>
          </cell>
          <cell r="C891" t="str">
            <v>TODS</v>
          </cell>
          <cell r="D891" t="str">
            <v>TODS DO</v>
          </cell>
          <cell r="BJ891">
            <v>0</v>
          </cell>
        </row>
        <row r="892">
          <cell r="B892" t="str">
            <v>Aug 2018</v>
          </cell>
          <cell r="C892" t="str">
            <v>TODS</v>
          </cell>
          <cell r="D892" t="str">
            <v>TODS DS</v>
          </cell>
          <cell r="BJ892">
            <v>0</v>
          </cell>
        </row>
        <row r="893">
          <cell r="B893" t="str">
            <v>Aug 2018</v>
          </cell>
          <cell r="C893" t="str">
            <v>GS3</v>
          </cell>
          <cell r="D893" t="str">
            <v>GS3 DO</v>
          </cell>
          <cell r="BJ893">
            <v>0</v>
          </cell>
        </row>
        <row r="894">
          <cell r="B894" t="str">
            <v>Aug 2018</v>
          </cell>
          <cell r="C894" t="str">
            <v>GS3</v>
          </cell>
          <cell r="D894" t="str">
            <v>GS3 DS</v>
          </cell>
          <cell r="BJ894">
            <v>0</v>
          </cell>
        </row>
        <row r="895">
          <cell r="B895" t="str">
            <v>Aug 2018</v>
          </cell>
          <cell r="C895" t="str">
            <v>FLST</v>
          </cell>
          <cell r="D895" t="str">
            <v>FLST</v>
          </cell>
          <cell r="K895">
            <v>56394969.330557354</v>
          </cell>
          <cell r="M895">
            <v>202571</v>
          </cell>
          <cell r="N895">
            <v>198443.75</v>
          </cell>
          <cell r="O895">
            <v>137205.75</v>
          </cell>
          <cell r="AY895">
            <v>-110725.960868354</v>
          </cell>
          <cell r="AZ895">
            <v>0</v>
          </cell>
          <cell r="BA895">
            <v>-1329.7875744497501</v>
          </cell>
          <cell r="BB895">
            <v>-1098.6500814357501</v>
          </cell>
          <cell r="BE895">
            <v>-225579.877322229</v>
          </cell>
          <cell r="BJ895">
            <v>1712151.27</v>
          </cell>
        </row>
        <row r="896">
          <cell r="B896" t="str">
            <v>Aug 2018</v>
          </cell>
          <cell r="C896" t="str">
            <v>FLSP</v>
          </cell>
          <cell r="D896" t="str">
            <v>FLSP</v>
          </cell>
          <cell r="BJ896">
            <v>0</v>
          </cell>
        </row>
        <row r="897">
          <cell r="B897" t="str">
            <v>Aug 2018</v>
          </cell>
          <cell r="C897" t="str">
            <v>EVC</v>
          </cell>
          <cell r="D897" t="str">
            <v>EVC</v>
          </cell>
          <cell r="K897">
            <v>281.89083651711326</v>
          </cell>
          <cell r="AY897">
            <v>-0.55346485872506901</v>
          </cell>
          <cell r="AZ897">
            <v>0</v>
          </cell>
          <cell r="BA897">
            <v>-1.97539260703288</v>
          </cell>
          <cell r="BB897">
            <v>-5.4916137764031104E-3</v>
          </cell>
          <cell r="BE897">
            <v>-1.12756334606845</v>
          </cell>
          <cell r="BJ897">
            <v>118.15453192473046</v>
          </cell>
        </row>
        <row r="898">
          <cell r="B898" t="str">
            <v>Aug 2018</v>
          </cell>
          <cell r="C898" t="str">
            <v>RS</v>
          </cell>
          <cell r="D898" t="str">
            <v>RS</v>
          </cell>
          <cell r="BJ898">
            <v>0</v>
          </cell>
        </row>
        <row r="899">
          <cell r="B899" t="str">
            <v>Aug 2018</v>
          </cell>
          <cell r="C899" t="str">
            <v>RS</v>
          </cell>
          <cell r="D899" t="str">
            <v>RS</v>
          </cell>
          <cell r="BJ899">
            <v>0</v>
          </cell>
        </row>
        <row r="900">
          <cell r="B900" t="str">
            <v>Aug 2018</v>
          </cell>
          <cell r="C900" t="str">
            <v>RS</v>
          </cell>
          <cell r="D900" t="str">
            <v>RS</v>
          </cell>
          <cell r="K900">
            <v>547605469.26201463</v>
          </cell>
          <cell r="AY900">
            <v>-1075169.3365661299</v>
          </cell>
          <cell r="AZ900">
            <v>1557163.7660922101</v>
          </cell>
          <cell r="BA900">
            <v>-253073.00900347601</v>
          </cell>
          <cell r="BB900">
            <v>-10668.0932810329</v>
          </cell>
          <cell r="BE900">
            <v>-2235008.86200675</v>
          </cell>
          <cell r="BJ900">
            <v>49541866.799999997</v>
          </cell>
        </row>
        <row r="901">
          <cell r="B901" t="str">
            <v>Aug 2018</v>
          </cell>
          <cell r="C901" t="str">
            <v>RS</v>
          </cell>
          <cell r="D901" t="str">
            <v>RS3</v>
          </cell>
          <cell r="BJ901">
            <v>0</v>
          </cell>
        </row>
        <row r="902">
          <cell r="B902" t="str">
            <v>Aug 2018</v>
          </cell>
          <cell r="C902" t="str">
            <v>RTOD-E</v>
          </cell>
          <cell r="D902" t="str">
            <v>RTOD-E</v>
          </cell>
          <cell r="K902">
            <v>58731.869346491287</v>
          </cell>
          <cell r="AY902">
            <v>-115.3142335953211</v>
          </cell>
          <cell r="AZ902">
            <v>136.87256864819099</v>
          </cell>
          <cell r="BA902">
            <v>-22.1871388166863</v>
          </cell>
          <cell r="BB902">
            <v>-1.144176046309745</v>
          </cell>
          <cell r="BE902">
            <v>-301.88180844096451</v>
          </cell>
          <cell r="BJ902">
            <v>4736.3100000000004</v>
          </cell>
        </row>
        <row r="903">
          <cell r="B903" t="str">
            <v>Aug 2018</v>
          </cell>
          <cell r="C903" t="str">
            <v>RTOD-D</v>
          </cell>
          <cell r="D903" t="str">
            <v>RTOD-D</v>
          </cell>
          <cell r="K903">
            <v>0</v>
          </cell>
          <cell r="BJ903">
            <v>0</v>
          </cell>
        </row>
        <row r="904">
          <cell r="B904" t="str">
            <v>Aug 2018</v>
          </cell>
          <cell r="C904" t="str">
            <v>RS</v>
          </cell>
          <cell r="D904" t="str">
            <v>RS</v>
          </cell>
          <cell r="BJ904">
            <v>0</v>
          </cell>
        </row>
        <row r="905">
          <cell r="B905" t="str">
            <v>Aug 2018</v>
          </cell>
          <cell r="C905" t="str">
            <v>RS</v>
          </cell>
          <cell r="D905" t="str">
            <v>RS NM</v>
          </cell>
          <cell r="BJ905">
            <v>0</v>
          </cell>
        </row>
        <row r="906">
          <cell r="B906" t="str">
            <v>Aug 2018</v>
          </cell>
          <cell r="C906" t="str">
            <v>RTOD-E</v>
          </cell>
          <cell r="D906" t="str">
            <v>RTOD-E NM</v>
          </cell>
          <cell r="BJ906">
            <v>0</v>
          </cell>
        </row>
        <row r="907">
          <cell r="B907" t="str">
            <v>Aug 2018</v>
          </cell>
          <cell r="C907" t="str">
            <v>RTOD-D</v>
          </cell>
          <cell r="D907" t="str">
            <v>RTOD-D NM</v>
          </cell>
          <cell r="BJ907">
            <v>0</v>
          </cell>
        </row>
        <row r="908">
          <cell r="B908" t="str">
            <v>Aug 2018</v>
          </cell>
          <cell r="C908" t="str">
            <v>RTS</v>
          </cell>
          <cell r="D908" t="str">
            <v>RTS</v>
          </cell>
          <cell r="BJ908">
            <v>0</v>
          </cell>
        </row>
        <row r="909">
          <cell r="B909" t="str">
            <v>Aug 2018</v>
          </cell>
          <cell r="C909" t="str">
            <v>PSP</v>
          </cell>
          <cell r="D909" t="str">
            <v>PSP</v>
          </cell>
          <cell r="BJ909">
            <v>0</v>
          </cell>
        </row>
        <row r="910">
          <cell r="B910" t="str">
            <v>Aug 2018</v>
          </cell>
          <cell r="C910" t="str">
            <v>PSS</v>
          </cell>
          <cell r="D910" t="str">
            <v>PSS</v>
          </cell>
          <cell r="BJ910">
            <v>0</v>
          </cell>
        </row>
        <row r="911">
          <cell r="B911" t="str">
            <v>Aug 2018</v>
          </cell>
          <cell r="C911" t="str">
            <v>TODP</v>
          </cell>
          <cell r="D911" t="str">
            <v>TODP</v>
          </cell>
          <cell r="BJ911">
            <v>0</v>
          </cell>
        </row>
        <row r="912">
          <cell r="B912" t="str">
            <v>Aug 2018</v>
          </cell>
          <cell r="C912" t="str">
            <v>PSP</v>
          </cell>
          <cell r="D912" t="str">
            <v>PSP PF</v>
          </cell>
          <cell r="BJ912">
            <v>0</v>
          </cell>
        </row>
        <row r="913">
          <cell r="B913" t="str">
            <v>Aug 2018</v>
          </cell>
          <cell r="C913" t="str">
            <v>PSS</v>
          </cell>
          <cell r="D913" t="str">
            <v>PSS PF</v>
          </cell>
          <cell r="BJ913">
            <v>0</v>
          </cell>
        </row>
        <row r="914">
          <cell r="B914" t="str">
            <v>Aug 2018</v>
          </cell>
          <cell r="C914" t="str">
            <v>TODP</v>
          </cell>
          <cell r="D914" t="str">
            <v>TODP</v>
          </cell>
          <cell r="BJ914">
            <v>0</v>
          </cell>
        </row>
        <row r="915">
          <cell r="B915" t="str">
            <v>Aug 2018</v>
          </cell>
          <cell r="C915" t="str">
            <v>TODS</v>
          </cell>
          <cell r="D915" t="str">
            <v>TODS</v>
          </cell>
          <cell r="BJ915">
            <v>0</v>
          </cell>
        </row>
        <row r="916">
          <cell r="B916" t="str">
            <v>Aug 2018</v>
          </cell>
          <cell r="C916" t="str">
            <v>TOD</v>
          </cell>
          <cell r="D916" t="str">
            <v>TOD</v>
          </cell>
          <cell r="BJ916">
            <v>0</v>
          </cell>
        </row>
        <row r="917">
          <cell r="B917" t="str">
            <v>Aug 2018</v>
          </cell>
          <cell r="C917" t="str">
            <v>MPT</v>
          </cell>
          <cell r="D917" t="str">
            <v>MPT</v>
          </cell>
          <cell r="BJ917">
            <v>0</v>
          </cell>
        </row>
        <row r="918">
          <cell r="B918" t="str">
            <v>Aug 2018</v>
          </cell>
          <cell r="C918" t="str">
            <v>MPP</v>
          </cell>
          <cell r="D918" t="str">
            <v>MPP</v>
          </cell>
          <cell r="BJ918">
            <v>0</v>
          </cell>
        </row>
        <row r="919">
          <cell r="B919" t="str">
            <v>Aug 2018</v>
          </cell>
          <cell r="C919" t="str">
            <v>LMP</v>
          </cell>
          <cell r="D919" t="str">
            <v>LMP-TOD</v>
          </cell>
          <cell r="BJ919">
            <v>0</v>
          </cell>
        </row>
        <row r="920">
          <cell r="B920" t="str">
            <v>Aug 2018</v>
          </cell>
          <cell r="C920" t="str">
            <v>LMP</v>
          </cell>
          <cell r="D920" t="str">
            <v>LMP-TOD</v>
          </cell>
          <cell r="BJ920">
            <v>0</v>
          </cell>
        </row>
        <row r="921">
          <cell r="B921" t="str">
            <v>Aug 2018</v>
          </cell>
          <cell r="C921" t="str">
            <v>MPP</v>
          </cell>
          <cell r="D921" t="str">
            <v>MPP PF</v>
          </cell>
          <cell r="BJ921">
            <v>0</v>
          </cell>
        </row>
        <row r="922">
          <cell r="B922" t="str">
            <v>Aug 2018</v>
          </cell>
          <cell r="C922" t="str">
            <v>MPT</v>
          </cell>
          <cell r="D922" t="str">
            <v>MPT PF</v>
          </cell>
          <cell r="BJ922">
            <v>0</v>
          </cell>
        </row>
        <row r="923">
          <cell r="B923" t="str">
            <v>Aug 2018</v>
          </cell>
          <cell r="C923" t="str">
            <v>LEV</v>
          </cell>
          <cell r="D923" t="str">
            <v>LEV</v>
          </cell>
          <cell r="BJ923">
            <v>0</v>
          </cell>
        </row>
        <row r="924">
          <cell r="B924" t="str">
            <v>Aug 2018</v>
          </cell>
          <cell r="C924" t="str">
            <v>GS</v>
          </cell>
          <cell r="D924" t="str">
            <v>GS</v>
          </cell>
          <cell r="BJ924">
            <v>0</v>
          </cell>
        </row>
        <row r="925">
          <cell r="B925" t="str">
            <v>Aug 2018</v>
          </cell>
          <cell r="C925" t="str">
            <v>GS</v>
          </cell>
          <cell r="D925" t="str">
            <v>GSP</v>
          </cell>
          <cell r="BJ925">
            <v>0</v>
          </cell>
        </row>
        <row r="926">
          <cell r="B926" t="str">
            <v>Aug 2018</v>
          </cell>
          <cell r="C926" t="str">
            <v>GS3</v>
          </cell>
          <cell r="D926" t="str">
            <v>GS3</v>
          </cell>
          <cell r="BJ926">
            <v>0</v>
          </cell>
        </row>
        <row r="927">
          <cell r="B927" t="str">
            <v>Aug 2018</v>
          </cell>
          <cell r="C927" t="str">
            <v>GS3</v>
          </cell>
          <cell r="D927" t="str">
            <v>GS3 NM</v>
          </cell>
          <cell r="BJ927">
            <v>0</v>
          </cell>
        </row>
        <row r="928">
          <cell r="B928" t="str">
            <v>Aug 2018</v>
          </cell>
          <cell r="C928" t="str">
            <v>LEV</v>
          </cell>
          <cell r="D928" t="str">
            <v>LEV</v>
          </cell>
          <cell r="BJ928">
            <v>0</v>
          </cell>
        </row>
        <row r="929">
          <cell r="B929" t="str">
            <v>Aug 2018</v>
          </cell>
          <cell r="C929" t="str">
            <v>CSR</v>
          </cell>
          <cell r="D929" t="str">
            <v>CSR10 AT</v>
          </cell>
          <cell r="BJ929">
            <v>0</v>
          </cell>
        </row>
        <row r="930">
          <cell r="B930" t="str">
            <v>Aug 2018</v>
          </cell>
          <cell r="C930" t="str">
            <v>CSR</v>
          </cell>
          <cell r="D930" t="str">
            <v>CSR10 AP</v>
          </cell>
          <cell r="BJ930">
            <v>0</v>
          </cell>
        </row>
        <row r="931">
          <cell r="B931" t="str">
            <v>Aug 2018</v>
          </cell>
          <cell r="C931" t="str">
            <v>CSR</v>
          </cell>
          <cell r="D931" t="str">
            <v>CSR10 BT</v>
          </cell>
          <cell r="BJ931">
            <v>0</v>
          </cell>
        </row>
        <row r="932">
          <cell r="B932" t="str">
            <v>Aug 2018</v>
          </cell>
          <cell r="C932" t="str">
            <v>CSR</v>
          </cell>
          <cell r="D932" t="str">
            <v>CSR10 BP</v>
          </cell>
          <cell r="BJ932">
            <v>0</v>
          </cell>
        </row>
        <row r="933">
          <cell r="B933" t="str">
            <v>Aug 2018</v>
          </cell>
          <cell r="C933" t="str">
            <v>CSR</v>
          </cell>
          <cell r="D933" t="str">
            <v>CSR30 AT</v>
          </cell>
          <cell r="BJ933">
            <v>0</v>
          </cell>
        </row>
        <row r="934">
          <cell r="B934" t="str">
            <v>Aug 2018</v>
          </cell>
          <cell r="C934" t="str">
            <v>CSR</v>
          </cell>
          <cell r="D934" t="str">
            <v>CSR30 AP</v>
          </cell>
          <cell r="BJ934">
            <v>0</v>
          </cell>
        </row>
        <row r="935">
          <cell r="B935" t="str">
            <v>Aug 2018</v>
          </cell>
          <cell r="C935" t="str">
            <v>CSR</v>
          </cell>
          <cell r="D935" t="str">
            <v>CSR30 BT</v>
          </cell>
          <cell r="BJ935">
            <v>0</v>
          </cell>
        </row>
        <row r="936">
          <cell r="B936" t="str">
            <v>Aug 2018</v>
          </cell>
          <cell r="C936" t="str">
            <v>CSR</v>
          </cell>
          <cell r="D936" t="str">
            <v>CSR30 BP</v>
          </cell>
          <cell r="BJ936">
            <v>0</v>
          </cell>
        </row>
        <row r="937">
          <cell r="B937" t="str">
            <v>Aug 2018</v>
          </cell>
          <cell r="C937" t="str">
            <v>LEV</v>
          </cell>
          <cell r="D937" t="str">
            <v>LEV</v>
          </cell>
          <cell r="BJ937">
            <v>0</v>
          </cell>
        </row>
        <row r="938">
          <cell r="B938" t="str">
            <v>Aug 2018</v>
          </cell>
          <cell r="C938" t="str">
            <v>LEV</v>
          </cell>
          <cell r="D938" t="str">
            <v>LEV</v>
          </cell>
          <cell r="BJ938">
            <v>0</v>
          </cell>
        </row>
        <row r="939">
          <cell r="B939" t="str">
            <v>Aug 2018</v>
          </cell>
          <cell r="C939" t="str">
            <v>OSLP</v>
          </cell>
          <cell r="D939" t="str">
            <v>OSLP</v>
          </cell>
          <cell r="BJ939">
            <v>0</v>
          </cell>
        </row>
        <row r="940">
          <cell r="B940" t="str">
            <v>Aug 2018</v>
          </cell>
          <cell r="C940" t="str">
            <v>OSLS</v>
          </cell>
          <cell r="D940" t="str">
            <v>OSLS</v>
          </cell>
          <cell r="K940">
            <v>22837.024972040916</v>
          </cell>
          <cell r="M940">
            <v>313.74675096014971</v>
          </cell>
          <cell r="O940">
            <v>98.504997565155605</v>
          </cell>
          <cell r="AY940">
            <v>-44.8382464503566</v>
          </cell>
          <cell r="AZ940">
            <v>5.4411376380239203</v>
          </cell>
          <cell r="BA940">
            <v>-3.6094676878391101</v>
          </cell>
          <cell r="BB940">
            <v>-0.44489605443739999</v>
          </cell>
          <cell r="BE940">
            <v>0</v>
          </cell>
          <cell r="BJ940">
            <v>750.88</v>
          </cell>
        </row>
        <row r="941">
          <cell r="B941" t="str">
            <v>Aug 2018</v>
          </cell>
          <cell r="C941" t="str">
            <v>SPS</v>
          </cell>
          <cell r="D941" t="str">
            <v>SPS</v>
          </cell>
          <cell r="K941">
            <v>4152523.2857977264</v>
          </cell>
          <cell r="O941">
            <v>13441</v>
          </cell>
          <cell r="AY941">
            <v>-8153.0699689384001</v>
          </cell>
          <cell r="AZ941">
            <v>488.57382072491799</v>
          </cell>
          <cell r="BA941">
            <v>-384.19171957502999</v>
          </cell>
          <cell r="BB941">
            <v>-80.896755513147596</v>
          </cell>
          <cell r="BE941">
            <v>-16266.8752244713</v>
          </cell>
          <cell r="BJ941">
            <v>136576.49</v>
          </cell>
        </row>
        <row r="942">
          <cell r="B942" t="str">
            <v>Aug 2018</v>
          </cell>
          <cell r="C942" t="str">
            <v>SPS</v>
          </cell>
          <cell r="D942" t="str">
            <v>SPS PF</v>
          </cell>
          <cell r="BJ942">
            <v>0</v>
          </cell>
        </row>
        <row r="943">
          <cell r="B943" t="str">
            <v>Aug 2018</v>
          </cell>
          <cell r="C943" t="str">
            <v>STOD</v>
          </cell>
          <cell r="D943" t="str">
            <v>STOD</v>
          </cell>
          <cell r="K943">
            <v>11371500.472036177</v>
          </cell>
          <cell r="M943">
            <v>45939.149445678377</v>
          </cell>
          <cell r="N943">
            <v>35969.80801008462</v>
          </cell>
          <cell r="O943">
            <v>35397.669992593306</v>
          </cell>
          <cell r="AY943">
            <v>-22326.819771828501</v>
          </cell>
          <cell r="AZ943">
            <v>1155.2996072291901</v>
          </cell>
          <cell r="BA943">
            <v>-788.71048395961498</v>
          </cell>
          <cell r="BB943">
            <v>-221.53216976536001</v>
          </cell>
          <cell r="BE943">
            <v>-45486.001888144798</v>
          </cell>
          <cell r="BJ943">
            <v>368891.48</v>
          </cell>
        </row>
        <row r="944">
          <cell r="B944" t="str">
            <v>Aug 2018</v>
          </cell>
          <cell r="C944" t="str">
            <v>CSR</v>
          </cell>
          <cell r="D944" t="str">
            <v>CSR</v>
          </cell>
          <cell r="AY944">
            <v>0</v>
          </cell>
          <cell r="AZ944">
            <v>0</v>
          </cell>
          <cell r="BA944">
            <v>0</v>
          </cell>
          <cell r="BB944">
            <v>0</v>
          </cell>
          <cell r="BE944">
            <v>0</v>
          </cell>
          <cell r="BJ944">
            <v>0</v>
          </cell>
        </row>
        <row r="945">
          <cell r="B945" t="str">
            <v>Aug 2018</v>
          </cell>
          <cell r="C945" t="str">
            <v>CSR</v>
          </cell>
          <cell r="D945" t="str">
            <v>CSR</v>
          </cell>
          <cell r="AY945">
            <v>0</v>
          </cell>
          <cell r="AZ945">
            <v>0</v>
          </cell>
          <cell r="BA945">
            <v>0</v>
          </cell>
          <cell r="BB945">
            <v>0</v>
          </cell>
          <cell r="BE945">
            <v>0</v>
          </cell>
          <cell r="BJ945">
            <v>0</v>
          </cell>
        </row>
        <row r="946">
          <cell r="B946" t="str">
            <v>Aug 2018</v>
          </cell>
          <cell r="C946" t="str">
            <v>TODP</v>
          </cell>
          <cell r="D946" t="str">
            <v>TODP</v>
          </cell>
          <cell r="BJ946">
            <v>0</v>
          </cell>
        </row>
        <row r="947">
          <cell r="B947" t="str">
            <v>Aug 2018</v>
          </cell>
          <cell r="C947" t="str">
            <v>TODS</v>
          </cell>
          <cell r="D947" t="str">
            <v>TODS</v>
          </cell>
          <cell r="BJ947">
            <v>0</v>
          </cell>
        </row>
        <row r="948">
          <cell r="B948" t="str">
            <v>Sep 2018</v>
          </cell>
          <cell r="C948" t="str">
            <v>GS</v>
          </cell>
          <cell r="D948" t="str">
            <v>GS</v>
          </cell>
          <cell r="BJ948">
            <v>0</v>
          </cell>
        </row>
        <row r="949">
          <cell r="B949" t="str">
            <v>Sep 2018</v>
          </cell>
          <cell r="C949" t="str">
            <v>RTS</v>
          </cell>
          <cell r="D949" t="str">
            <v>AMP</v>
          </cell>
          <cell r="BJ949">
            <v>0</v>
          </cell>
        </row>
        <row r="950">
          <cell r="B950" t="str">
            <v>Sep 2018</v>
          </cell>
          <cell r="C950" t="str">
            <v>PSS</v>
          </cell>
          <cell r="D950" t="str">
            <v>PSS</v>
          </cell>
          <cell r="BJ950">
            <v>0</v>
          </cell>
        </row>
        <row r="951">
          <cell r="B951" t="str">
            <v>Sep 2018</v>
          </cell>
          <cell r="C951" t="str">
            <v>PSS</v>
          </cell>
          <cell r="D951" t="str">
            <v>PSS PF</v>
          </cell>
          <cell r="BJ951">
            <v>0</v>
          </cell>
        </row>
        <row r="952">
          <cell r="B952" t="str">
            <v>Sep 2018</v>
          </cell>
          <cell r="C952" t="str">
            <v>PSP</v>
          </cell>
          <cell r="D952" t="str">
            <v>PSP</v>
          </cell>
          <cell r="BJ952">
            <v>0</v>
          </cell>
        </row>
        <row r="953">
          <cell r="B953" t="str">
            <v>Sep 2018</v>
          </cell>
          <cell r="C953" t="str">
            <v>TODP</v>
          </cell>
          <cell r="D953" t="str">
            <v>TODP NM</v>
          </cell>
          <cell r="BJ953">
            <v>0</v>
          </cell>
        </row>
        <row r="954">
          <cell r="B954" t="str">
            <v>Sep 2018</v>
          </cell>
          <cell r="C954" t="str">
            <v>GS</v>
          </cell>
          <cell r="D954" t="str">
            <v>GS</v>
          </cell>
          <cell r="BJ954">
            <v>0</v>
          </cell>
        </row>
        <row r="955">
          <cell r="B955" t="str">
            <v>Sep 2018</v>
          </cell>
          <cell r="C955" t="str">
            <v>RTOD-E</v>
          </cell>
          <cell r="D955" t="str">
            <v>RTOD-E</v>
          </cell>
          <cell r="BJ955">
            <v>0</v>
          </cell>
        </row>
        <row r="956">
          <cell r="B956" t="str">
            <v>Sep 2018</v>
          </cell>
          <cell r="C956" t="str">
            <v>RTOD-D</v>
          </cell>
          <cell r="D956" t="str">
            <v>RTOD-D</v>
          </cell>
          <cell r="BJ956">
            <v>0</v>
          </cell>
        </row>
        <row r="957">
          <cell r="B957" t="str">
            <v>Sep 2018</v>
          </cell>
          <cell r="C957" t="str">
            <v>GS</v>
          </cell>
          <cell r="D957" t="str">
            <v>GS</v>
          </cell>
          <cell r="K957">
            <v>55573481.96067562</v>
          </cell>
          <cell r="AY957">
            <v>-141324.694452091</v>
          </cell>
          <cell r="AZ957">
            <v>112732.072803395</v>
          </cell>
          <cell r="BA957">
            <v>85664.227817598497</v>
          </cell>
          <cell r="BB957">
            <v>-3412.46749298125</v>
          </cell>
          <cell r="BE957">
            <v>-222293.92784270199</v>
          </cell>
          <cell r="BJ957">
            <v>5829658.2599999998</v>
          </cell>
        </row>
        <row r="958">
          <cell r="B958" t="str">
            <v>Sep 2018</v>
          </cell>
          <cell r="C958" t="str">
            <v>GS</v>
          </cell>
          <cell r="D958" t="str">
            <v>GS</v>
          </cell>
          <cell r="BJ958">
            <v>0</v>
          </cell>
        </row>
        <row r="959">
          <cell r="B959" t="str">
            <v>Sep 2018</v>
          </cell>
          <cell r="C959" t="str">
            <v>GS3</v>
          </cell>
          <cell r="D959" t="str">
            <v>GS3</v>
          </cell>
          <cell r="K959">
            <v>84421559.26704298</v>
          </cell>
          <cell r="AY959">
            <v>-214686.045352104</v>
          </cell>
          <cell r="AZ959">
            <v>170259.93959593301</v>
          </cell>
          <cell r="BA959">
            <v>183903.370064952</v>
          </cell>
          <cell r="BB959">
            <v>-5183.8721732323102</v>
          </cell>
          <cell r="BE959">
            <v>-5042.1470681720502</v>
          </cell>
          <cell r="BJ959">
            <v>8855821.5700000003</v>
          </cell>
        </row>
        <row r="960">
          <cell r="B960" t="str">
            <v>Sep 2018</v>
          </cell>
          <cell r="C960" t="str">
            <v>AES</v>
          </cell>
          <cell r="D960" t="str">
            <v>AESS</v>
          </cell>
          <cell r="K960">
            <v>583701.68497242022</v>
          </cell>
          <cell r="AY960">
            <v>-1484.36735236906</v>
          </cell>
          <cell r="AZ960">
            <v>1294.2604874173801</v>
          </cell>
          <cell r="BA960">
            <v>960.768828579456</v>
          </cell>
          <cell r="BB960">
            <v>-35.841969142337099</v>
          </cell>
          <cell r="BE960">
            <v>-2334.8067398896801</v>
          </cell>
          <cell r="BJ960">
            <v>48120.37</v>
          </cell>
        </row>
        <row r="961">
          <cell r="B961" t="str">
            <v>Sep 2018</v>
          </cell>
          <cell r="C961" t="str">
            <v>AES</v>
          </cell>
          <cell r="D961" t="str">
            <v>AESP</v>
          </cell>
          <cell r="BJ961">
            <v>0</v>
          </cell>
        </row>
        <row r="962">
          <cell r="B962" t="str">
            <v>Sep 2018</v>
          </cell>
          <cell r="C962" t="str">
            <v>AES3</v>
          </cell>
          <cell r="D962" t="str">
            <v>AES3S</v>
          </cell>
          <cell r="K962">
            <v>10651115.510146091</v>
          </cell>
          <cell r="AY962">
            <v>-27086.041614424499</v>
          </cell>
          <cell r="AZ962">
            <v>23979.4734530151</v>
          </cell>
          <cell r="BA962">
            <v>18001.570879568601</v>
          </cell>
          <cell r="BB962">
            <v>-654.02749944804998</v>
          </cell>
          <cell r="BE962">
            <v>-42604.462040584403</v>
          </cell>
          <cell r="BJ962">
            <v>878077.96</v>
          </cell>
        </row>
        <row r="963">
          <cell r="B963" t="str">
            <v>Sep 2018</v>
          </cell>
          <cell r="C963" t="str">
            <v>AES3</v>
          </cell>
          <cell r="D963" t="str">
            <v>AES3P</v>
          </cell>
          <cell r="BJ963">
            <v>0</v>
          </cell>
        </row>
        <row r="964">
          <cell r="B964" t="str">
            <v>Sep 2018</v>
          </cell>
          <cell r="C964" t="str">
            <v>AES3</v>
          </cell>
          <cell r="D964" t="str">
            <v>AES3S</v>
          </cell>
          <cell r="BJ964">
            <v>0</v>
          </cell>
        </row>
        <row r="965">
          <cell r="B965" t="str">
            <v>Sep 2018</v>
          </cell>
          <cell r="C965" t="str">
            <v>AES</v>
          </cell>
          <cell r="D965" t="str">
            <v>AESPSS</v>
          </cell>
          <cell r="BJ965">
            <v>0</v>
          </cell>
        </row>
        <row r="966">
          <cell r="B966" t="str">
            <v>Sep 2018</v>
          </cell>
          <cell r="C966" t="str">
            <v>AES3</v>
          </cell>
          <cell r="D966" t="str">
            <v>AES3 TODS</v>
          </cell>
          <cell r="BJ966">
            <v>0</v>
          </cell>
        </row>
        <row r="967">
          <cell r="B967" t="str">
            <v>Sep 2018</v>
          </cell>
          <cell r="C967" t="str">
            <v>AES</v>
          </cell>
          <cell r="D967" t="str">
            <v>AES TODS</v>
          </cell>
          <cell r="BJ967">
            <v>0</v>
          </cell>
        </row>
        <row r="968">
          <cell r="B968" t="str">
            <v>Sep 2018</v>
          </cell>
          <cell r="C968" t="str">
            <v>LE</v>
          </cell>
          <cell r="D968" t="str">
            <v>LE</v>
          </cell>
          <cell r="K968">
            <v>108464</v>
          </cell>
          <cell r="AY968">
            <v>-275.82654745114502</v>
          </cell>
          <cell r="AZ968">
            <v>0</v>
          </cell>
          <cell r="BA968">
            <v>137.90529600607101</v>
          </cell>
          <cell r="BB968">
            <v>-6.6601886565363397</v>
          </cell>
          <cell r="BE968">
            <v>-365.93437885728298</v>
          </cell>
          <cell r="BJ968">
            <v>7878.82</v>
          </cell>
        </row>
        <row r="969">
          <cell r="B969" t="str">
            <v>Sep 2018</v>
          </cell>
          <cell r="C969" t="str">
            <v>LE</v>
          </cell>
          <cell r="D969" t="str">
            <v>LE</v>
          </cell>
          <cell r="BJ969">
            <v>0</v>
          </cell>
        </row>
        <row r="970">
          <cell r="B970" t="str">
            <v>Sep 2018</v>
          </cell>
          <cell r="C970" t="str">
            <v>LE</v>
          </cell>
          <cell r="D970" t="str">
            <v>LE</v>
          </cell>
          <cell r="BJ970">
            <v>0</v>
          </cell>
        </row>
        <row r="971">
          <cell r="B971" t="str">
            <v>Sep 2018</v>
          </cell>
          <cell r="C971" t="str">
            <v>TE</v>
          </cell>
          <cell r="D971" t="str">
            <v>TE</v>
          </cell>
          <cell r="K971">
            <v>123428</v>
          </cell>
          <cell r="AY971">
            <v>-313.88035752692002</v>
          </cell>
          <cell r="AZ971">
            <v>0</v>
          </cell>
          <cell r="BA971">
            <v>116.05129432600199</v>
          </cell>
          <cell r="BB971">
            <v>-7.5790471077866099</v>
          </cell>
          <cell r="BE971">
            <v>-493.71199999999999</v>
          </cell>
          <cell r="BJ971">
            <v>11052.98</v>
          </cell>
        </row>
        <row r="972">
          <cell r="B972" t="str">
            <v>Sep 2018</v>
          </cell>
          <cell r="C972" t="str">
            <v>TE</v>
          </cell>
          <cell r="D972" t="str">
            <v>TE</v>
          </cell>
          <cell r="BJ972">
            <v>0</v>
          </cell>
        </row>
        <row r="973">
          <cell r="B973" t="str">
            <v>Sep 2018</v>
          </cell>
          <cell r="C973" t="str">
            <v>TE</v>
          </cell>
          <cell r="D973" t="str">
            <v>TE</v>
          </cell>
          <cell r="BJ973">
            <v>0</v>
          </cell>
        </row>
        <row r="974">
          <cell r="B974" t="str">
            <v>Sep 2018</v>
          </cell>
          <cell r="C974" t="str">
            <v>RTS</v>
          </cell>
          <cell r="D974" t="str">
            <v>RTS</v>
          </cell>
          <cell r="BJ974">
            <v>0</v>
          </cell>
        </row>
        <row r="975">
          <cell r="B975" t="str">
            <v>Sep 2018</v>
          </cell>
          <cell r="C975" t="str">
            <v>PSP</v>
          </cell>
          <cell r="D975" t="str">
            <v>PSP</v>
          </cell>
          <cell r="K975">
            <v>11455413.436063157</v>
          </cell>
          <cell r="N975">
            <v>19061.105694379708</v>
          </cell>
          <cell r="O975">
            <v>19061.105694379708</v>
          </cell>
          <cell r="AY975">
            <v>-29131.390486196</v>
          </cell>
          <cell r="AZ975">
            <v>434.32307527184298</v>
          </cell>
          <cell r="BA975">
            <v>960.57050613778597</v>
          </cell>
          <cell r="BB975">
            <v>-703.41509277550199</v>
          </cell>
          <cell r="BE975">
            <v>-45821.653744252799</v>
          </cell>
          <cell r="BJ975">
            <v>363251.16</v>
          </cell>
        </row>
        <row r="976">
          <cell r="B976" t="str">
            <v>Sep 2018</v>
          </cell>
          <cell r="C976" t="str">
            <v>PSS</v>
          </cell>
          <cell r="D976" t="str">
            <v>PSS</v>
          </cell>
          <cell r="K976">
            <v>145281654.2092531</v>
          </cell>
          <cell r="N976">
            <v>237317.16012294311</v>
          </cell>
          <cell r="O976">
            <v>237317.16012294311</v>
          </cell>
          <cell r="AY976">
            <v>-369454.72312038398</v>
          </cell>
          <cell r="AZ976">
            <v>8835.6631156442199</v>
          </cell>
          <cell r="BA976">
            <v>14121.831466249099</v>
          </cell>
          <cell r="BB976">
            <v>-8920.9620276525002</v>
          </cell>
          <cell r="BE976">
            <v>-581126.616837012</v>
          </cell>
          <cell r="BJ976">
            <v>4750710.09</v>
          </cell>
        </row>
        <row r="977">
          <cell r="B977" t="str">
            <v>Sep 2018</v>
          </cell>
          <cell r="C977" t="str">
            <v>PSP</v>
          </cell>
          <cell r="D977" t="str">
            <v>PSP PF</v>
          </cell>
          <cell r="BJ977">
            <v>0</v>
          </cell>
        </row>
        <row r="978">
          <cell r="B978" t="str">
            <v>Sep 2018</v>
          </cell>
          <cell r="C978" t="str">
            <v>PSS</v>
          </cell>
          <cell r="D978" t="str">
            <v>PSS PF</v>
          </cell>
          <cell r="BJ978">
            <v>0</v>
          </cell>
        </row>
        <row r="979">
          <cell r="B979" t="str">
            <v>Sep 2018</v>
          </cell>
          <cell r="C979" t="str">
            <v>TODP</v>
          </cell>
          <cell r="D979" t="str">
            <v>TODP</v>
          </cell>
          <cell r="K979">
            <v>320234191.59481931</v>
          </cell>
          <cell r="M979">
            <v>858016.87884568761</v>
          </cell>
          <cell r="N979">
            <v>758388.82903689204</v>
          </cell>
          <cell r="O979">
            <v>747977.57670345099</v>
          </cell>
          <cell r="AY979">
            <v>-814363.21215709799</v>
          </cell>
          <cell r="AZ979">
            <v>4045.5398852992098</v>
          </cell>
          <cell r="BA979">
            <v>73391.368903523602</v>
          </cell>
          <cell r="BB979">
            <v>-19663.852801804202</v>
          </cell>
          <cell r="BE979">
            <v>-868644.05637927598</v>
          </cell>
          <cell r="BJ979">
            <v>10042544.25</v>
          </cell>
        </row>
        <row r="980">
          <cell r="B980" t="str">
            <v>Sep 2018</v>
          </cell>
          <cell r="C980" t="str">
            <v>TODS</v>
          </cell>
          <cell r="D980" t="str">
            <v>TODS</v>
          </cell>
          <cell r="K980">
            <v>139252751.37630478</v>
          </cell>
          <cell r="M980">
            <v>414404.23438880406</v>
          </cell>
          <cell r="N980">
            <v>342879.91250238958</v>
          </cell>
          <cell r="O980">
            <v>333895.34594522772</v>
          </cell>
          <cell r="AY980">
            <v>-354123.07894968701</v>
          </cell>
          <cell r="AZ980">
            <v>4531.95517530906</v>
          </cell>
          <cell r="BA980">
            <v>18131.243731425198</v>
          </cell>
          <cell r="BB980">
            <v>-8550.7596539675906</v>
          </cell>
          <cell r="BE980">
            <v>-557011.00550521899</v>
          </cell>
          <cell r="BJ980">
            <v>4496471.34</v>
          </cell>
        </row>
        <row r="981">
          <cell r="B981" t="str">
            <v>Sep 2018</v>
          </cell>
          <cell r="C981" t="str">
            <v>SQF</v>
          </cell>
          <cell r="D981" t="str">
            <v>SQF</v>
          </cell>
          <cell r="BJ981">
            <v>0</v>
          </cell>
        </row>
        <row r="982">
          <cell r="B982" t="str">
            <v>Sep 2018</v>
          </cell>
          <cell r="C982" t="str">
            <v>SQF</v>
          </cell>
          <cell r="D982" t="str">
            <v>SQF</v>
          </cell>
          <cell r="BJ982">
            <v>0</v>
          </cell>
        </row>
        <row r="983">
          <cell r="B983" t="str">
            <v>Sep 2018</v>
          </cell>
          <cell r="C983" t="str">
            <v>LQF</v>
          </cell>
          <cell r="D983" t="str">
            <v>LQF</v>
          </cell>
          <cell r="BJ983">
            <v>0</v>
          </cell>
        </row>
        <row r="984">
          <cell r="B984" t="str">
            <v>Sep 2018</v>
          </cell>
          <cell r="C984" t="str">
            <v>GS</v>
          </cell>
          <cell r="D984" t="str">
            <v>GS</v>
          </cell>
          <cell r="BJ984">
            <v>0</v>
          </cell>
        </row>
        <row r="985">
          <cell r="B985" t="str">
            <v>Sep 2018</v>
          </cell>
          <cell r="C985" t="str">
            <v>GS3</v>
          </cell>
          <cell r="D985" t="str">
            <v>GS3</v>
          </cell>
          <cell r="BJ985">
            <v>0</v>
          </cell>
        </row>
        <row r="986">
          <cell r="B986" t="str">
            <v>Sep 2018</v>
          </cell>
          <cell r="C986" t="str">
            <v>RTOD-E</v>
          </cell>
          <cell r="D986" t="str">
            <v>RTOD-E</v>
          </cell>
          <cell r="BJ986">
            <v>0</v>
          </cell>
        </row>
        <row r="987">
          <cell r="B987" t="str">
            <v>Sep 2018</v>
          </cell>
          <cell r="C987" t="str">
            <v>RTOD-D</v>
          </cell>
          <cell r="D987" t="str">
            <v>RTOD-D</v>
          </cell>
          <cell r="BJ987">
            <v>0</v>
          </cell>
        </row>
        <row r="988">
          <cell r="B988" t="str">
            <v>Sep 2018</v>
          </cell>
          <cell r="C988" t="str">
            <v>LR</v>
          </cell>
          <cell r="D988" t="str">
            <v>LR</v>
          </cell>
          <cell r="BJ988">
            <v>0</v>
          </cell>
        </row>
        <row r="989">
          <cell r="B989" t="str">
            <v>Sep 2018</v>
          </cell>
          <cell r="C989" t="str">
            <v>CSR</v>
          </cell>
          <cell r="D989" t="str">
            <v>CSR</v>
          </cell>
          <cell r="BJ989">
            <v>0</v>
          </cell>
        </row>
        <row r="990">
          <cell r="B990" t="str">
            <v>Sep 2018</v>
          </cell>
          <cell r="C990" t="str">
            <v>CSR</v>
          </cell>
          <cell r="D990" t="str">
            <v>CSR</v>
          </cell>
          <cell r="AY990">
            <v>0</v>
          </cell>
          <cell r="AZ990">
            <v>0</v>
          </cell>
          <cell r="BA990">
            <v>0</v>
          </cell>
          <cell r="BB990">
            <v>0</v>
          </cell>
          <cell r="BE990">
            <v>0</v>
          </cell>
          <cell r="BJ990">
            <v>0</v>
          </cell>
        </row>
        <row r="991">
          <cell r="B991" t="str">
            <v>Sep 2018</v>
          </cell>
          <cell r="C991" t="str">
            <v>CSR</v>
          </cell>
          <cell r="D991" t="str">
            <v>CSR</v>
          </cell>
          <cell r="BJ991">
            <v>0</v>
          </cell>
        </row>
        <row r="992">
          <cell r="B992" t="str">
            <v>Sep 2018</v>
          </cell>
          <cell r="C992" t="str">
            <v>CSR</v>
          </cell>
          <cell r="D992" t="str">
            <v>CSR</v>
          </cell>
          <cell r="BJ992">
            <v>0</v>
          </cell>
        </row>
        <row r="993">
          <cell r="B993" t="str">
            <v>Sep 2018</v>
          </cell>
          <cell r="C993" t="str">
            <v>GS</v>
          </cell>
          <cell r="D993" t="str">
            <v>GS DO</v>
          </cell>
          <cell r="BJ993">
            <v>0</v>
          </cell>
        </row>
        <row r="994">
          <cell r="B994" t="str">
            <v>Sep 2018</v>
          </cell>
          <cell r="C994" t="str">
            <v>GS</v>
          </cell>
          <cell r="D994" t="str">
            <v>GS DS</v>
          </cell>
          <cell r="BJ994">
            <v>0</v>
          </cell>
        </row>
        <row r="995">
          <cell r="B995" t="str">
            <v>Sep 2018</v>
          </cell>
          <cell r="C995" t="str">
            <v>GS3</v>
          </cell>
          <cell r="D995" t="str">
            <v>GS3 DO</v>
          </cell>
          <cell r="BJ995">
            <v>0</v>
          </cell>
        </row>
        <row r="996">
          <cell r="B996" t="str">
            <v>Sep 2018</v>
          </cell>
          <cell r="C996" t="str">
            <v>GS3</v>
          </cell>
          <cell r="D996" t="str">
            <v>GS3 DS</v>
          </cell>
          <cell r="BJ996">
            <v>0</v>
          </cell>
        </row>
        <row r="997">
          <cell r="B997" t="str">
            <v>Sep 2018</v>
          </cell>
          <cell r="C997" t="str">
            <v>RTS</v>
          </cell>
          <cell r="D997" t="str">
            <v>RTS DO</v>
          </cell>
          <cell r="BJ997">
            <v>0</v>
          </cell>
        </row>
        <row r="998">
          <cell r="B998" t="str">
            <v>Sep 2018</v>
          </cell>
          <cell r="C998" t="str">
            <v>RTS</v>
          </cell>
          <cell r="D998" t="str">
            <v>RTS DS</v>
          </cell>
          <cell r="K998">
            <v>101876581.30589868</v>
          </cell>
          <cell r="M998">
            <v>278088.03422543959</v>
          </cell>
          <cell r="N998">
            <v>248964.60973789627</v>
          </cell>
          <cell r="O998">
            <v>248392.96349999847</v>
          </cell>
          <cell r="AY998">
            <v>-259074.58408072701</v>
          </cell>
          <cell r="AZ998">
            <v>0</v>
          </cell>
          <cell r="BA998">
            <v>4797.9622002619099</v>
          </cell>
          <cell r="BB998">
            <v>-6255.6908391747502</v>
          </cell>
          <cell r="BE998">
            <v>-407506.32522359601</v>
          </cell>
          <cell r="BJ998">
            <v>3115385.86</v>
          </cell>
        </row>
        <row r="999">
          <cell r="B999" t="str">
            <v>Sep 2018</v>
          </cell>
          <cell r="C999" t="str">
            <v>PSP</v>
          </cell>
          <cell r="D999" t="str">
            <v>PSP DO</v>
          </cell>
          <cell r="BJ999">
            <v>0</v>
          </cell>
        </row>
        <row r="1000">
          <cell r="B1000" t="str">
            <v>Sep 2018</v>
          </cell>
          <cell r="C1000" t="str">
            <v>PSP</v>
          </cell>
          <cell r="D1000" t="str">
            <v>PSP DS</v>
          </cell>
          <cell r="BJ1000">
            <v>0</v>
          </cell>
        </row>
        <row r="1001">
          <cell r="B1001" t="str">
            <v>Sep 2018</v>
          </cell>
          <cell r="C1001" t="str">
            <v>PSS</v>
          </cell>
          <cell r="D1001" t="str">
            <v>PSS DO</v>
          </cell>
          <cell r="BJ1001">
            <v>0</v>
          </cell>
        </row>
        <row r="1002">
          <cell r="B1002" t="str">
            <v>Sep 2018</v>
          </cell>
          <cell r="C1002" t="str">
            <v>PSS</v>
          </cell>
          <cell r="D1002" t="str">
            <v>PSS DS</v>
          </cell>
          <cell r="BJ1002">
            <v>0</v>
          </cell>
        </row>
        <row r="1003">
          <cell r="B1003" t="str">
            <v>Sep 2018</v>
          </cell>
          <cell r="C1003" t="str">
            <v>PSP</v>
          </cell>
          <cell r="D1003" t="str">
            <v>PSP PF DO</v>
          </cell>
          <cell r="BJ1003">
            <v>0</v>
          </cell>
        </row>
        <row r="1004">
          <cell r="B1004" t="str">
            <v>Sep 2018</v>
          </cell>
          <cell r="C1004" t="str">
            <v>PSP</v>
          </cell>
          <cell r="D1004" t="str">
            <v>PSP PF DS</v>
          </cell>
          <cell r="BJ1004">
            <v>0</v>
          </cell>
        </row>
        <row r="1005">
          <cell r="B1005" t="str">
            <v>Sep 2018</v>
          </cell>
          <cell r="C1005" t="str">
            <v>PSS</v>
          </cell>
          <cell r="D1005" t="str">
            <v>PSS PF DO</v>
          </cell>
          <cell r="BJ1005">
            <v>0</v>
          </cell>
        </row>
        <row r="1006">
          <cell r="B1006" t="str">
            <v>Sep 2018</v>
          </cell>
          <cell r="C1006" t="str">
            <v>PSS</v>
          </cell>
          <cell r="D1006" t="str">
            <v>PSS PF DS</v>
          </cell>
          <cell r="BJ1006">
            <v>0</v>
          </cell>
        </row>
        <row r="1007">
          <cell r="B1007" t="str">
            <v>Sep 2018</v>
          </cell>
          <cell r="C1007" t="str">
            <v>TODP</v>
          </cell>
          <cell r="D1007" t="str">
            <v>TODP DO</v>
          </cell>
          <cell r="BJ1007">
            <v>0</v>
          </cell>
        </row>
        <row r="1008">
          <cell r="B1008" t="str">
            <v>Sep 2018</v>
          </cell>
          <cell r="C1008" t="str">
            <v>TODP</v>
          </cell>
          <cell r="D1008" t="str">
            <v>TODP DS</v>
          </cell>
          <cell r="BJ1008">
            <v>0</v>
          </cell>
        </row>
        <row r="1009">
          <cell r="B1009" t="str">
            <v>Sep 2018</v>
          </cell>
          <cell r="C1009" t="str">
            <v>TODS</v>
          </cell>
          <cell r="D1009" t="str">
            <v>TODS DO</v>
          </cell>
          <cell r="BJ1009">
            <v>0</v>
          </cell>
        </row>
        <row r="1010">
          <cell r="B1010" t="str">
            <v>Sep 2018</v>
          </cell>
          <cell r="C1010" t="str">
            <v>TODS</v>
          </cell>
          <cell r="D1010" t="str">
            <v>TODS DS</v>
          </cell>
          <cell r="BJ1010">
            <v>0</v>
          </cell>
        </row>
        <row r="1011">
          <cell r="B1011" t="str">
            <v>Sep 2018</v>
          </cell>
          <cell r="C1011" t="str">
            <v>GS3</v>
          </cell>
          <cell r="D1011" t="str">
            <v>GS3 DO</v>
          </cell>
          <cell r="BJ1011">
            <v>0</v>
          </cell>
        </row>
        <row r="1012">
          <cell r="B1012" t="str">
            <v>Sep 2018</v>
          </cell>
          <cell r="C1012" t="str">
            <v>GS3</v>
          </cell>
          <cell r="D1012" t="str">
            <v>GS3 DS</v>
          </cell>
          <cell r="BJ1012">
            <v>0</v>
          </cell>
        </row>
        <row r="1013">
          <cell r="B1013" t="str">
            <v>Sep 2018</v>
          </cell>
          <cell r="C1013" t="str">
            <v>FLST</v>
          </cell>
          <cell r="D1013" t="str">
            <v>FLST</v>
          </cell>
          <cell r="K1013">
            <v>46781532.019928269</v>
          </cell>
          <cell r="M1013">
            <v>202571</v>
          </cell>
          <cell r="N1013">
            <v>198443.75</v>
          </cell>
          <cell r="O1013">
            <v>137205.75</v>
          </cell>
          <cell r="AY1013">
            <v>-118966.55536889601</v>
          </cell>
          <cell r="AZ1013">
            <v>0</v>
          </cell>
          <cell r="BA1013">
            <v>1240.1486908622601</v>
          </cell>
          <cell r="BB1013">
            <v>-2872.6013137494201</v>
          </cell>
          <cell r="BE1013">
            <v>-187126.128079713</v>
          </cell>
          <cell r="BJ1013">
            <v>1420287.31</v>
          </cell>
        </row>
        <row r="1014">
          <cell r="B1014" t="str">
            <v>Sep 2018</v>
          </cell>
          <cell r="C1014" t="str">
            <v>FLSP</v>
          </cell>
          <cell r="D1014" t="str">
            <v>FLSP</v>
          </cell>
          <cell r="BJ1014">
            <v>0</v>
          </cell>
        </row>
        <row r="1015">
          <cell r="B1015" t="str">
            <v>Sep 2018</v>
          </cell>
          <cell r="C1015" t="str">
            <v>EVC</v>
          </cell>
          <cell r="D1015" t="str">
            <v>EVC</v>
          </cell>
          <cell r="K1015">
            <v>243.37492724014953</v>
          </cell>
          <cell r="AY1015">
            <v>-0.61890826372643604</v>
          </cell>
          <cell r="AZ1015">
            <v>0</v>
          </cell>
          <cell r="BA1015">
            <v>2.6671787656569701</v>
          </cell>
          <cell r="BB1015">
            <v>-1.49443403312638E-2</v>
          </cell>
          <cell r="BE1015">
            <v>-0.97349970896060001</v>
          </cell>
          <cell r="BJ1015">
            <v>130.7996518516955</v>
          </cell>
        </row>
        <row r="1016">
          <cell r="B1016" t="str">
            <v>Sep 2018</v>
          </cell>
          <cell r="C1016" t="str">
            <v>RS</v>
          </cell>
          <cell r="D1016" t="str">
            <v>RS</v>
          </cell>
          <cell r="BJ1016">
            <v>0</v>
          </cell>
        </row>
        <row r="1017">
          <cell r="B1017" t="str">
            <v>Sep 2018</v>
          </cell>
          <cell r="C1017" t="str">
            <v>RS</v>
          </cell>
          <cell r="D1017" t="str">
            <v>RS</v>
          </cell>
          <cell r="BJ1017">
            <v>0</v>
          </cell>
        </row>
        <row r="1018">
          <cell r="B1018" t="str">
            <v>Sep 2018</v>
          </cell>
          <cell r="C1018" t="str">
            <v>RS</v>
          </cell>
          <cell r="D1018" t="str">
            <v>RS</v>
          </cell>
          <cell r="K1018">
            <v>424489298.26521903</v>
          </cell>
          <cell r="AY1018">
            <v>-1079486.44315583</v>
          </cell>
          <cell r="AZ1018">
            <v>1268031.09277573</v>
          </cell>
          <cell r="BA1018">
            <v>240577.23945254501</v>
          </cell>
          <cell r="BB1018">
            <v>-26065.596042254299</v>
          </cell>
          <cell r="BE1018">
            <v>-1703917.82308322</v>
          </cell>
          <cell r="BJ1018">
            <v>38403546.810000002</v>
          </cell>
        </row>
        <row r="1019">
          <cell r="B1019" t="str">
            <v>Sep 2018</v>
          </cell>
          <cell r="C1019" t="str">
            <v>RS</v>
          </cell>
          <cell r="D1019" t="str">
            <v>RS3</v>
          </cell>
          <cell r="BJ1019">
            <v>0</v>
          </cell>
        </row>
        <row r="1020">
          <cell r="B1020" t="str">
            <v>Sep 2018</v>
          </cell>
          <cell r="C1020" t="str">
            <v>RTOD-E</v>
          </cell>
          <cell r="D1020" t="str">
            <v>RTOD-E</v>
          </cell>
          <cell r="K1020">
            <v>46632.178009112271</v>
          </cell>
          <cell r="AY1020">
            <v>-118.58674454547669</v>
          </cell>
          <cell r="AZ1020">
            <v>114.03675814019411</v>
          </cell>
          <cell r="BA1020">
            <v>21.590553015346799</v>
          </cell>
          <cell r="BB1020">
            <v>-2.8634302902886892</v>
          </cell>
          <cell r="BE1020">
            <v>-239.68939496683672</v>
          </cell>
          <cell r="BJ1020">
            <v>3760.56</v>
          </cell>
        </row>
        <row r="1021">
          <cell r="B1021" t="str">
            <v>Sep 2018</v>
          </cell>
          <cell r="C1021" t="str">
            <v>RTOD-D</v>
          </cell>
          <cell r="D1021" t="str">
            <v>RTOD-D</v>
          </cell>
          <cell r="K1021">
            <v>0</v>
          </cell>
          <cell r="BJ1021">
            <v>0</v>
          </cell>
        </row>
        <row r="1022">
          <cell r="B1022" t="str">
            <v>Sep 2018</v>
          </cell>
          <cell r="C1022" t="str">
            <v>RS</v>
          </cell>
          <cell r="D1022" t="str">
            <v>RS</v>
          </cell>
          <cell r="BJ1022">
            <v>0</v>
          </cell>
        </row>
        <row r="1023">
          <cell r="B1023" t="str">
            <v>Sep 2018</v>
          </cell>
          <cell r="C1023" t="str">
            <v>RS</v>
          </cell>
          <cell r="D1023" t="str">
            <v>RS NM</v>
          </cell>
          <cell r="BJ1023">
            <v>0</v>
          </cell>
        </row>
        <row r="1024">
          <cell r="B1024" t="str">
            <v>Sep 2018</v>
          </cell>
          <cell r="C1024" t="str">
            <v>RTOD-E</v>
          </cell>
          <cell r="D1024" t="str">
            <v>RTOD-E NM</v>
          </cell>
          <cell r="BJ1024">
            <v>0</v>
          </cell>
        </row>
        <row r="1025">
          <cell r="B1025" t="str">
            <v>Sep 2018</v>
          </cell>
          <cell r="C1025" t="str">
            <v>RTOD-D</v>
          </cell>
          <cell r="D1025" t="str">
            <v>RTOD-D NM</v>
          </cell>
          <cell r="BJ1025">
            <v>0</v>
          </cell>
        </row>
        <row r="1026">
          <cell r="B1026" t="str">
            <v>Sep 2018</v>
          </cell>
          <cell r="C1026" t="str">
            <v>RTS</v>
          </cell>
          <cell r="D1026" t="str">
            <v>RTS</v>
          </cell>
          <cell r="BJ1026">
            <v>0</v>
          </cell>
        </row>
        <row r="1027">
          <cell r="B1027" t="str">
            <v>Sep 2018</v>
          </cell>
          <cell r="C1027" t="str">
            <v>PSP</v>
          </cell>
          <cell r="D1027" t="str">
            <v>PSP</v>
          </cell>
          <cell r="BJ1027">
            <v>0</v>
          </cell>
        </row>
        <row r="1028">
          <cell r="B1028" t="str">
            <v>Sep 2018</v>
          </cell>
          <cell r="C1028" t="str">
            <v>PSS</v>
          </cell>
          <cell r="D1028" t="str">
            <v>PSS</v>
          </cell>
          <cell r="BJ1028">
            <v>0</v>
          </cell>
        </row>
        <row r="1029">
          <cell r="B1029" t="str">
            <v>Sep 2018</v>
          </cell>
          <cell r="C1029" t="str">
            <v>TODP</v>
          </cell>
          <cell r="D1029" t="str">
            <v>TODP</v>
          </cell>
          <cell r="BJ1029">
            <v>0</v>
          </cell>
        </row>
        <row r="1030">
          <cell r="B1030" t="str">
            <v>Sep 2018</v>
          </cell>
          <cell r="C1030" t="str">
            <v>PSP</v>
          </cell>
          <cell r="D1030" t="str">
            <v>PSP PF</v>
          </cell>
          <cell r="BJ1030">
            <v>0</v>
          </cell>
        </row>
        <row r="1031">
          <cell r="B1031" t="str">
            <v>Sep 2018</v>
          </cell>
          <cell r="C1031" t="str">
            <v>PSS</v>
          </cell>
          <cell r="D1031" t="str">
            <v>PSS PF</v>
          </cell>
          <cell r="BJ1031">
            <v>0</v>
          </cell>
        </row>
        <row r="1032">
          <cell r="B1032" t="str">
            <v>Sep 2018</v>
          </cell>
          <cell r="C1032" t="str">
            <v>TODP</v>
          </cell>
          <cell r="D1032" t="str">
            <v>TODP</v>
          </cell>
          <cell r="BJ1032">
            <v>0</v>
          </cell>
        </row>
        <row r="1033">
          <cell r="B1033" t="str">
            <v>Sep 2018</v>
          </cell>
          <cell r="C1033" t="str">
            <v>TODS</v>
          </cell>
          <cell r="D1033" t="str">
            <v>TODS</v>
          </cell>
          <cell r="BJ1033">
            <v>0</v>
          </cell>
        </row>
        <row r="1034">
          <cell r="B1034" t="str">
            <v>Sep 2018</v>
          </cell>
          <cell r="C1034" t="str">
            <v>TOD</v>
          </cell>
          <cell r="D1034" t="str">
            <v>TOD</v>
          </cell>
          <cell r="BJ1034">
            <v>0</v>
          </cell>
        </row>
        <row r="1035">
          <cell r="B1035" t="str">
            <v>Sep 2018</v>
          </cell>
          <cell r="C1035" t="str">
            <v>MPT</v>
          </cell>
          <cell r="D1035" t="str">
            <v>MPT</v>
          </cell>
          <cell r="BJ1035">
            <v>0</v>
          </cell>
        </row>
        <row r="1036">
          <cell r="B1036" t="str">
            <v>Sep 2018</v>
          </cell>
          <cell r="C1036" t="str">
            <v>MPP</v>
          </cell>
          <cell r="D1036" t="str">
            <v>MPP</v>
          </cell>
          <cell r="BJ1036">
            <v>0</v>
          </cell>
        </row>
        <row r="1037">
          <cell r="B1037" t="str">
            <v>Sep 2018</v>
          </cell>
          <cell r="C1037" t="str">
            <v>LMP</v>
          </cell>
          <cell r="D1037" t="str">
            <v>LMP-TOD</v>
          </cell>
          <cell r="BJ1037">
            <v>0</v>
          </cell>
        </row>
        <row r="1038">
          <cell r="B1038" t="str">
            <v>Sep 2018</v>
          </cell>
          <cell r="C1038" t="str">
            <v>LMP</v>
          </cell>
          <cell r="D1038" t="str">
            <v>LMP-TOD</v>
          </cell>
          <cell r="BJ1038">
            <v>0</v>
          </cell>
        </row>
        <row r="1039">
          <cell r="B1039" t="str">
            <v>Sep 2018</v>
          </cell>
          <cell r="C1039" t="str">
            <v>MPP</v>
          </cell>
          <cell r="D1039" t="str">
            <v>MPP PF</v>
          </cell>
          <cell r="BJ1039">
            <v>0</v>
          </cell>
        </row>
        <row r="1040">
          <cell r="B1040" t="str">
            <v>Sep 2018</v>
          </cell>
          <cell r="C1040" t="str">
            <v>MPT</v>
          </cell>
          <cell r="D1040" t="str">
            <v>MPT PF</v>
          </cell>
          <cell r="BJ1040">
            <v>0</v>
          </cell>
        </row>
        <row r="1041">
          <cell r="B1041" t="str">
            <v>Sep 2018</v>
          </cell>
          <cell r="C1041" t="str">
            <v>LEV</v>
          </cell>
          <cell r="D1041" t="str">
            <v>LEV</v>
          </cell>
          <cell r="BJ1041">
            <v>0</v>
          </cell>
        </row>
        <row r="1042">
          <cell r="B1042" t="str">
            <v>Sep 2018</v>
          </cell>
          <cell r="C1042" t="str">
            <v>GS</v>
          </cell>
          <cell r="D1042" t="str">
            <v>GS</v>
          </cell>
          <cell r="BJ1042">
            <v>0</v>
          </cell>
        </row>
        <row r="1043">
          <cell r="B1043" t="str">
            <v>Sep 2018</v>
          </cell>
          <cell r="C1043" t="str">
            <v>GS</v>
          </cell>
          <cell r="D1043" t="str">
            <v>GSP</v>
          </cell>
          <cell r="BJ1043">
            <v>0</v>
          </cell>
        </row>
        <row r="1044">
          <cell r="B1044" t="str">
            <v>Sep 2018</v>
          </cell>
          <cell r="C1044" t="str">
            <v>GS3</v>
          </cell>
          <cell r="D1044" t="str">
            <v>GS3</v>
          </cell>
          <cell r="BJ1044">
            <v>0</v>
          </cell>
        </row>
        <row r="1045">
          <cell r="B1045" t="str">
            <v>Sep 2018</v>
          </cell>
          <cell r="C1045" t="str">
            <v>GS3</v>
          </cell>
          <cell r="D1045" t="str">
            <v>GS3 NM</v>
          </cell>
          <cell r="BJ1045">
            <v>0</v>
          </cell>
        </row>
        <row r="1046">
          <cell r="B1046" t="str">
            <v>Sep 2018</v>
          </cell>
          <cell r="C1046" t="str">
            <v>LEV</v>
          </cell>
          <cell r="D1046" t="str">
            <v>LEV</v>
          </cell>
          <cell r="BJ1046">
            <v>0</v>
          </cell>
        </row>
        <row r="1047">
          <cell r="B1047" t="str">
            <v>Sep 2018</v>
          </cell>
          <cell r="C1047" t="str">
            <v>CSR</v>
          </cell>
          <cell r="D1047" t="str">
            <v>CSR10 AT</v>
          </cell>
          <cell r="BJ1047">
            <v>0</v>
          </cell>
        </row>
        <row r="1048">
          <cell r="B1048" t="str">
            <v>Sep 2018</v>
          </cell>
          <cell r="C1048" t="str">
            <v>CSR</v>
          </cell>
          <cell r="D1048" t="str">
            <v>CSR10 AP</v>
          </cell>
          <cell r="BJ1048">
            <v>0</v>
          </cell>
        </row>
        <row r="1049">
          <cell r="B1049" t="str">
            <v>Sep 2018</v>
          </cell>
          <cell r="C1049" t="str">
            <v>CSR</v>
          </cell>
          <cell r="D1049" t="str">
            <v>CSR10 BT</v>
          </cell>
          <cell r="BJ1049">
            <v>0</v>
          </cell>
        </row>
        <row r="1050">
          <cell r="B1050" t="str">
            <v>Sep 2018</v>
          </cell>
          <cell r="C1050" t="str">
            <v>CSR</v>
          </cell>
          <cell r="D1050" t="str">
            <v>CSR10 BP</v>
          </cell>
          <cell r="BJ1050">
            <v>0</v>
          </cell>
        </row>
        <row r="1051">
          <cell r="B1051" t="str">
            <v>Sep 2018</v>
          </cell>
          <cell r="C1051" t="str">
            <v>CSR</v>
          </cell>
          <cell r="D1051" t="str">
            <v>CSR30 AT</v>
          </cell>
          <cell r="BJ1051">
            <v>0</v>
          </cell>
        </row>
        <row r="1052">
          <cell r="B1052" t="str">
            <v>Sep 2018</v>
          </cell>
          <cell r="C1052" t="str">
            <v>CSR</v>
          </cell>
          <cell r="D1052" t="str">
            <v>CSR30 AP</v>
          </cell>
          <cell r="BJ1052">
            <v>0</v>
          </cell>
        </row>
        <row r="1053">
          <cell r="B1053" t="str">
            <v>Sep 2018</v>
          </cell>
          <cell r="C1053" t="str">
            <v>CSR</v>
          </cell>
          <cell r="D1053" t="str">
            <v>CSR30 BT</v>
          </cell>
          <cell r="BJ1053">
            <v>0</v>
          </cell>
        </row>
        <row r="1054">
          <cell r="B1054" t="str">
            <v>Sep 2018</v>
          </cell>
          <cell r="C1054" t="str">
            <v>CSR</v>
          </cell>
          <cell r="D1054" t="str">
            <v>CSR30 BP</v>
          </cell>
          <cell r="BJ1054">
            <v>0</v>
          </cell>
        </row>
        <row r="1055">
          <cell r="B1055" t="str">
            <v>Sep 2018</v>
          </cell>
          <cell r="C1055" t="str">
            <v>LEV</v>
          </cell>
          <cell r="D1055" t="str">
            <v>LEV</v>
          </cell>
          <cell r="BJ1055">
            <v>0</v>
          </cell>
        </row>
        <row r="1056">
          <cell r="B1056" t="str">
            <v>Sep 2018</v>
          </cell>
          <cell r="C1056" t="str">
            <v>LEV</v>
          </cell>
          <cell r="D1056" t="str">
            <v>LEV</v>
          </cell>
          <cell r="BJ1056">
            <v>0</v>
          </cell>
        </row>
        <row r="1057">
          <cell r="B1057" t="str">
            <v>Sep 2018</v>
          </cell>
          <cell r="C1057" t="str">
            <v>OSLP</v>
          </cell>
          <cell r="D1057" t="str">
            <v>OSLP</v>
          </cell>
          <cell r="BJ1057">
            <v>0</v>
          </cell>
        </row>
        <row r="1058">
          <cell r="B1058" t="str">
            <v>Sep 2018</v>
          </cell>
          <cell r="C1058" t="str">
            <v>OSLS</v>
          </cell>
          <cell r="D1058" t="str">
            <v>OSLS</v>
          </cell>
          <cell r="K1058">
            <v>24119.159835787119</v>
          </cell>
          <cell r="M1058">
            <v>324.07949268849501</v>
          </cell>
          <cell r="O1058">
            <v>96.831198965566685</v>
          </cell>
          <cell r="AY1058">
            <v>-61.33560061336</v>
          </cell>
          <cell r="AZ1058">
            <v>5.9334211121928098</v>
          </cell>
          <cell r="BA1058">
            <v>4.34831539627005</v>
          </cell>
          <cell r="BB1058">
            <v>-1.48102738921205</v>
          </cell>
          <cell r="BE1058">
            <v>0</v>
          </cell>
          <cell r="BJ1058">
            <v>793.04</v>
          </cell>
        </row>
        <row r="1059">
          <cell r="B1059" t="str">
            <v>Sep 2018</v>
          </cell>
          <cell r="C1059" t="str">
            <v>SPS</v>
          </cell>
          <cell r="D1059" t="str">
            <v>SPS</v>
          </cell>
          <cell r="K1059">
            <v>3634200.0940593206</v>
          </cell>
          <cell r="N1059">
            <v>6720.5</v>
          </cell>
          <cell r="O1059">
            <v>6720.5</v>
          </cell>
          <cell r="AY1059">
            <v>-9241.8578025059796</v>
          </cell>
          <cell r="AZ1059">
            <v>438.33264370041798</v>
          </cell>
          <cell r="BA1059">
            <v>376.43401395327299</v>
          </cell>
          <cell r="BB1059">
            <v>-223.15660718798</v>
          </cell>
          <cell r="BE1059">
            <v>-14236.4233508369</v>
          </cell>
          <cell r="BJ1059">
            <v>119528.84</v>
          </cell>
        </row>
        <row r="1060">
          <cell r="B1060" t="str">
            <v>Sep 2018</v>
          </cell>
          <cell r="C1060" t="str">
            <v>SPS</v>
          </cell>
          <cell r="D1060" t="str">
            <v>SPS PF</v>
          </cell>
          <cell r="BJ1060">
            <v>0</v>
          </cell>
        </row>
        <row r="1061">
          <cell r="B1061" t="str">
            <v>Sep 2018</v>
          </cell>
          <cell r="C1061" t="str">
            <v>STOD</v>
          </cell>
          <cell r="D1061" t="str">
            <v>STOD</v>
          </cell>
          <cell r="K1061">
            <v>9952095.4467400294</v>
          </cell>
          <cell r="M1061">
            <v>46533.366820992247</v>
          </cell>
          <cell r="N1061">
            <v>36444.688367908646</v>
          </cell>
          <cell r="O1061">
            <v>35859.138615122349</v>
          </cell>
          <cell r="AY1061">
            <v>-25308.416866228101</v>
          </cell>
          <cell r="AZ1061">
            <v>1036.24533531251</v>
          </cell>
          <cell r="BA1061">
            <v>771.79571894395201</v>
          </cell>
          <cell r="BB1061">
            <v>-611.10445127549099</v>
          </cell>
          <cell r="BE1061">
            <v>-39808.381786960097</v>
          </cell>
          <cell r="BJ1061">
            <v>322845.98</v>
          </cell>
        </row>
        <row r="1062">
          <cell r="B1062" t="str">
            <v>Sep 2018</v>
          </cell>
          <cell r="C1062" t="str">
            <v>CSR</v>
          </cell>
          <cell r="D1062" t="str">
            <v>CSR</v>
          </cell>
          <cell r="AY1062">
            <v>0</v>
          </cell>
          <cell r="AZ1062">
            <v>0</v>
          </cell>
          <cell r="BA1062">
            <v>0</v>
          </cell>
          <cell r="BB1062">
            <v>0</v>
          </cell>
          <cell r="BE1062">
            <v>0</v>
          </cell>
          <cell r="BJ1062">
            <v>0</v>
          </cell>
        </row>
        <row r="1063">
          <cell r="B1063" t="str">
            <v>Sep 2018</v>
          </cell>
          <cell r="C1063" t="str">
            <v>CSR</v>
          </cell>
          <cell r="D1063" t="str">
            <v>CSR</v>
          </cell>
          <cell r="AY1063">
            <v>0</v>
          </cell>
          <cell r="AZ1063">
            <v>0</v>
          </cell>
          <cell r="BA1063">
            <v>0</v>
          </cell>
          <cell r="BB1063">
            <v>0</v>
          </cell>
          <cell r="BE1063">
            <v>0</v>
          </cell>
          <cell r="BJ1063">
            <v>0</v>
          </cell>
        </row>
        <row r="1064">
          <cell r="B1064" t="str">
            <v>Sep 2018</v>
          </cell>
          <cell r="C1064" t="str">
            <v>TODP</v>
          </cell>
          <cell r="D1064" t="str">
            <v>TODP</v>
          </cell>
          <cell r="BJ1064">
            <v>0</v>
          </cell>
        </row>
        <row r="1065">
          <cell r="B1065" t="str">
            <v>Sep 2018</v>
          </cell>
          <cell r="C1065" t="str">
            <v>TODS</v>
          </cell>
          <cell r="D1065" t="str">
            <v>TODS</v>
          </cell>
          <cell r="BJ1065">
            <v>0</v>
          </cell>
        </row>
        <row r="1066">
          <cell r="B1066" t="str">
            <v>Oct 2018</v>
          </cell>
          <cell r="C1066" t="str">
            <v>GS</v>
          </cell>
          <cell r="D1066" t="str">
            <v>GS</v>
          </cell>
          <cell r="BJ1066">
            <v>0</v>
          </cell>
        </row>
        <row r="1067">
          <cell r="B1067" t="str">
            <v>Oct 2018</v>
          </cell>
          <cell r="C1067" t="str">
            <v>RTS</v>
          </cell>
          <cell r="D1067" t="str">
            <v>AMP</v>
          </cell>
          <cell r="BJ1067">
            <v>0</v>
          </cell>
        </row>
        <row r="1068">
          <cell r="B1068" t="str">
            <v>Oct 2018</v>
          </cell>
          <cell r="C1068" t="str">
            <v>PSS</v>
          </cell>
          <cell r="D1068" t="str">
            <v>PSS</v>
          </cell>
          <cell r="BJ1068">
            <v>0</v>
          </cell>
        </row>
        <row r="1069">
          <cell r="B1069" t="str">
            <v>Oct 2018</v>
          </cell>
          <cell r="C1069" t="str">
            <v>PSS</v>
          </cell>
          <cell r="D1069" t="str">
            <v>PSS PF</v>
          </cell>
          <cell r="BJ1069">
            <v>0</v>
          </cell>
        </row>
        <row r="1070">
          <cell r="B1070" t="str">
            <v>Oct 2018</v>
          </cell>
          <cell r="C1070" t="str">
            <v>PSP</v>
          </cell>
          <cell r="D1070" t="str">
            <v>PSP</v>
          </cell>
          <cell r="BJ1070">
            <v>0</v>
          </cell>
        </row>
        <row r="1071">
          <cell r="B1071" t="str">
            <v>Oct 2018</v>
          </cell>
          <cell r="C1071" t="str">
            <v>TODP</v>
          </cell>
          <cell r="D1071" t="str">
            <v>TODP NM</v>
          </cell>
          <cell r="BJ1071">
            <v>0</v>
          </cell>
        </row>
        <row r="1072">
          <cell r="B1072" t="str">
            <v>Oct 2018</v>
          </cell>
          <cell r="C1072" t="str">
            <v>GS</v>
          </cell>
          <cell r="D1072" t="str">
            <v>GS</v>
          </cell>
          <cell r="BJ1072">
            <v>0</v>
          </cell>
        </row>
        <row r="1073">
          <cell r="B1073" t="str">
            <v>Oct 2018</v>
          </cell>
          <cell r="C1073" t="str">
            <v>RTOD-E</v>
          </cell>
          <cell r="D1073" t="str">
            <v>RTOD-E</v>
          </cell>
          <cell r="BJ1073">
            <v>0</v>
          </cell>
        </row>
        <row r="1074">
          <cell r="B1074" t="str">
            <v>Oct 2018</v>
          </cell>
          <cell r="C1074" t="str">
            <v>RTOD-D</v>
          </cell>
          <cell r="D1074" t="str">
            <v>RTOD-D</v>
          </cell>
          <cell r="BJ1074">
            <v>0</v>
          </cell>
        </row>
        <row r="1075">
          <cell r="B1075" t="str">
            <v>Oct 2018</v>
          </cell>
          <cell r="C1075" t="str">
            <v>GS</v>
          </cell>
          <cell r="D1075" t="str">
            <v>GS</v>
          </cell>
          <cell r="K1075">
            <v>50486536.271129735</v>
          </cell>
          <cell r="AY1075">
            <v>-128325.9521356</v>
          </cell>
          <cell r="AZ1075">
            <v>100011.968205918</v>
          </cell>
          <cell r="BA1075">
            <v>232968.748427276</v>
          </cell>
          <cell r="BB1075">
            <v>-2171.5813026504102</v>
          </cell>
          <cell r="BE1075">
            <v>-201946.14508451801</v>
          </cell>
          <cell r="BJ1075">
            <v>5296037.6500000004</v>
          </cell>
        </row>
        <row r="1076">
          <cell r="B1076" t="str">
            <v>Oct 2018</v>
          </cell>
          <cell r="C1076" t="str">
            <v>GS</v>
          </cell>
          <cell r="D1076" t="str">
            <v>GS</v>
          </cell>
          <cell r="BJ1076">
            <v>0</v>
          </cell>
        </row>
        <row r="1077">
          <cell r="B1077" t="str">
            <v>Oct 2018</v>
          </cell>
          <cell r="C1077" t="str">
            <v>GS3</v>
          </cell>
          <cell r="D1077" t="str">
            <v>GS3</v>
          </cell>
          <cell r="K1077">
            <v>80091368.139170438</v>
          </cell>
          <cell r="AY1077">
            <v>-203575.08819988501</v>
          </cell>
          <cell r="AZ1077">
            <v>157626.025638967</v>
          </cell>
          <cell r="BA1077">
            <v>536181.91981419898</v>
          </cell>
          <cell r="BB1077">
            <v>-3444.97623328085</v>
          </cell>
          <cell r="BE1077">
            <v>4394.1774433181799</v>
          </cell>
          <cell r="BJ1077">
            <v>8401584.5199999996</v>
          </cell>
        </row>
        <row r="1078">
          <cell r="B1078" t="str">
            <v>Oct 2018</v>
          </cell>
          <cell r="C1078" t="str">
            <v>AES</v>
          </cell>
          <cell r="D1078" t="str">
            <v>AESS</v>
          </cell>
          <cell r="K1078">
            <v>545150.68194240576</v>
          </cell>
          <cell r="AY1078">
            <v>-1385.6561666646801</v>
          </cell>
          <cell r="AZ1078">
            <v>1259.2141010508601</v>
          </cell>
          <cell r="BA1078">
            <v>2780.6134329549</v>
          </cell>
          <cell r="BB1078">
            <v>-23.448608588944101</v>
          </cell>
          <cell r="BE1078">
            <v>-2180.6027277696198</v>
          </cell>
          <cell r="BJ1078">
            <v>44942.22</v>
          </cell>
        </row>
        <row r="1079">
          <cell r="B1079" t="str">
            <v>Oct 2018</v>
          </cell>
          <cell r="C1079" t="str">
            <v>AES</v>
          </cell>
          <cell r="D1079" t="str">
            <v>AESP</v>
          </cell>
          <cell r="BJ1079">
            <v>0</v>
          </cell>
        </row>
        <row r="1080">
          <cell r="B1080" t="str">
            <v>Oct 2018</v>
          </cell>
          <cell r="C1080" t="str">
            <v>AES3</v>
          </cell>
          <cell r="D1080" t="str">
            <v>AES3S</v>
          </cell>
          <cell r="K1080">
            <v>9876728.6161648333</v>
          </cell>
          <cell r="AY1080">
            <v>-25104.526815777201</v>
          </cell>
          <cell r="AZ1080">
            <v>23160.789759454299</v>
          </cell>
          <cell r="BA1080">
            <v>51701.000120125798</v>
          </cell>
          <cell r="BB1080">
            <v>-424.82849445310001</v>
          </cell>
          <cell r="BE1080">
            <v>-39506.914464659298</v>
          </cell>
          <cell r="BJ1080">
            <v>814237.51</v>
          </cell>
        </row>
        <row r="1081">
          <cell r="B1081" t="str">
            <v>Oct 2018</v>
          </cell>
          <cell r="C1081" t="str">
            <v>AES3</v>
          </cell>
          <cell r="D1081" t="str">
            <v>AES3P</v>
          </cell>
          <cell r="BJ1081">
            <v>0</v>
          </cell>
        </row>
        <row r="1082">
          <cell r="B1082" t="str">
            <v>Oct 2018</v>
          </cell>
          <cell r="C1082" t="str">
            <v>AES3</v>
          </cell>
          <cell r="D1082" t="str">
            <v>AES3S</v>
          </cell>
          <cell r="BJ1082">
            <v>0</v>
          </cell>
        </row>
        <row r="1083">
          <cell r="B1083" t="str">
            <v>Oct 2018</v>
          </cell>
          <cell r="C1083" t="str">
            <v>AES</v>
          </cell>
          <cell r="D1083" t="str">
            <v>AESPSS</v>
          </cell>
          <cell r="BJ1083">
            <v>0</v>
          </cell>
        </row>
        <row r="1084">
          <cell r="B1084" t="str">
            <v>Oct 2018</v>
          </cell>
          <cell r="C1084" t="str">
            <v>AES3</v>
          </cell>
          <cell r="D1084" t="str">
            <v>AES3 TODS</v>
          </cell>
          <cell r="BJ1084">
            <v>0</v>
          </cell>
        </row>
        <row r="1085">
          <cell r="B1085" t="str">
            <v>Oct 2018</v>
          </cell>
          <cell r="C1085" t="str">
            <v>AES</v>
          </cell>
          <cell r="D1085" t="str">
            <v>AES TODS</v>
          </cell>
          <cell r="BJ1085">
            <v>0</v>
          </cell>
        </row>
        <row r="1086">
          <cell r="B1086" t="str">
            <v>Oct 2018</v>
          </cell>
          <cell r="C1086" t="str">
            <v>LE</v>
          </cell>
          <cell r="D1086" t="str">
            <v>LE</v>
          </cell>
          <cell r="K1086">
            <v>114848</v>
          </cell>
          <cell r="AY1086">
            <v>-291.91899542724701</v>
          </cell>
          <cell r="AZ1086">
            <v>0</v>
          </cell>
          <cell r="BA1086">
            <v>448.044612623018</v>
          </cell>
          <cell r="BB1086">
            <v>-4.9399659368078499</v>
          </cell>
          <cell r="BE1086">
            <v>-383.71428659896401</v>
          </cell>
          <cell r="BJ1086">
            <v>8342.56</v>
          </cell>
        </row>
        <row r="1087">
          <cell r="B1087" t="str">
            <v>Oct 2018</v>
          </cell>
          <cell r="C1087" t="str">
            <v>LE</v>
          </cell>
          <cell r="D1087" t="str">
            <v>LE</v>
          </cell>
          <cell r="BJ1087">
            <v>0</v>
          </cell>
        </row>
        <row r="1088">
          <cell r="B1088" t="str">
            <v>Oct 2018</v>
          </cell>
          <cell r="C1088" t="str">
            <v>LE</v>
          </cell>
          <cell r="D1088" t="str">
            <v>LE</v>
          </cell>
          <cell r="BJ1088">
            <v>0</v>
          </cell>
        </row>
        <row r="1089">
          <cell r="B1089" t="str">
            <v>Oct 2018</v>
          </cell>
          <cell r="C1089" t="str">
            <v>TE</v>
          </cell>
          <cell r="D1089" t="str">
            <v>TE</v>
          </cell>
          <cell r="K1089">
            <v>127937</v>
          </cell>
          <cell r="AY1089">
            <v>-325.18842746913901</v>
          </cell>
          <cell r="AZ1089">
            <v>0</v>
          </cell>
          <cell r="BA1089">
            <v>375.21415313359398</v>
          </cell>
          <cell r="BB1089">
            <v>-5.5029641095829698</v>
          </cell>
          <cell r="BE1089">
            <v>-511.74799999999902</v>
          </cell>
          <cell r="BJ1089">
            <v>11456.76</v>
          </cell>
        </row>
        <row r="1090">
          <cell r="B1090" t="str">
            <v>Oct 2018</v>
          </cell>
          <cell r="C1090" t="str">
            <v>TE</v>
          </cell>
          <cell r="D1090" t="str">
            <v>TE</v>
          </cell>
          <cell r="BJ1090">
            <v>0</v>
          </cell>
        </row>
        <row r="1091">
          <cell r="B1091" t="str">
            <v>Oct 2018</v>
          </cell>
          <cell r="C1091" t="str">
            <v>TE</v>
          </cell>
          <cell r="D1091" t="str">
            <v>TE</v>
          </cell>
          <cell r="BJ1091">
            <v>0</v>
          </cell>
        </row>
        <row r="1092">
          <cell r="B1092" t="str">
            <v>Oct 2018</v>
          </cell>
          <cell r="C1092" t="str">
            <v>RTS</v>
          </cell>
          <cell r="D1092" t="str">
            <v>RTS</v>
          </cell>
          <cell r="BJ1092">
            <v>0</v>
          </cell>
        </row>
        <row r="1093">
          <cell r="B1093" t="str">
            <v>Oct 2018</v>
          </cell>
          <cell r="C1093" t="str">
            <v>PSP</v>
          </cell>
          <cell r="D1093" t="str">
            <v>PSP</v>
          </cell>
          <cell r="K1093">
            <v>11559770.692568423</v>
          </cell>
          <cell r="N1093">
            <v>36699.638594671349</v>
          </cell>
          <cell r="AY1093">
            <v>-29382.458971370001</v>
          </cell>
          <cell r="AZ1093">
            <v>436.79662708415401</v>
          </cell>
          <cell r="BA1093">
            <v>2987.5697057694401</v>
          </cell>
          <cell r="BB1093">
            <v>-497.22131389834902</v>
          </cell>
          <cell r="BE1093">
            <v>-46239.082770273599</v>
          </cell>
          <cell r="BJ1093">
            <v>366560.33</v>
          </cell>
        </row>
        <row r="1094">
          <cell r="B1094" t="str">
            <v>Oct 2018</v>
          </cell>
          <cell r="C1094" t="str">
            <v>PSS</v>
          </cell>
          <cell r="D1094" t="str">
            <v>PSS</v>
          </cell>
          <cell r="K1094">
            <v>147522804.52669895</v>
          </cell>
          <cell r="N1094">
            <v>465385.97023634758</v>
          </cell>
          <cell r="AY1094">
            <v>-374971.343863577</v>
          </cell>
          <cell r="AZ1094">
            <v>8792.7735481109594</v>
          </cell>
          <cell r="BA1094">
            <v>44154.019819218003</v>
          </cell>
          <cell r="BB1094">
            <v>-6345.4098396511499</v>
          </cell>
          <cell r="BE1094">
            <v>-590091.21810679499</v>
          </cell>
          <cell r="BJ1094">
            <v>4823995.71</v>
          </cell>
        </row>
        <row r="1095">
          <cell r="B1095" t="str">
            <v>Oct 2018</v>
          </cell>
          <cell r="C1095" t="str">
            <v>PSP</v>
          </cell>
          <cell r="D1095" t="str">
            <v>PSP PF</v>
          </cell>
          <cell r="BJ1095">
            <v>0</v>
          </cell>
        </row>
        <row r="1096">
          <cell r="B1096" t="str">
            <v>Oct 2018</v>
          </cell>
          <cell r="C1096" t="str">
            <v>PSS</v>
          </cell>
          <cell r="D1096" t="str">
            <v>PSS PF</v>
          </cell>
          <cell r="BJ1096">
            <v>0</v>
          </cell>
        </row>
        <row r="1097">
          <cell r="B1097" t="str">
            <v>Oct 2018</v>
          </cell>
          <cell r="C1097" t="str">
            <v>TODP</v>
          </cell>
          <cell r="D1097" t="str">
            <v>TODP</v>
          </cell>
          <cell r="K1097">
            <v>323167610.2952764</v>
          </cell>
          <cell r="M1097">
            <v>858512.72261927184</v>
          </cell>
          <cell r="N1097">
            <v>746676.32121248473</v>
          </cell>
          <cell r="O1097">
            <v>736425.85958395456</v>
          </cell>
          <cell r="AY1097">
            <v>-821422.78622197302</v>
          </cell>
          <cell r="AZ1097">
            <v>4027.4463320744599</v>
          </cell>
          <cell r="BA1097">
            <v>228158.18117315901</v>
          </cell>
          <cell r="BB1097">
            <v>-13900.433501134101</v>
          </cell>
          <cell r="BE1097">
            <v>-890150.05118110403</v>
          </cell>
          <cell r="BJ1097">
            <v>10134536.26</v>
          </cell>
        </row>
        <row r="1098">
          <cell r="B1098" t="str">
            <v>Oct 2018</v>
          </cell>
          <cell r="C1098" t="str">
            <v>TODS</v>
          </cell>
          <cell r="D1098" t="str">
            <v>TODS</v>
          </cell>
          <cell r="K1098">
            <v>135404140.57179153</v>
          </cell>
          <cell r="M1098">
            <v>440319.98283586459</v>
          </cell>
          <cell r="N1098">
            <v>352677.2670079791</v>
          </cell>
          <cell r="O1098">
            <v>342943.37418040872</v>
          </cell>
          <cell r="AY1098">
            <v>-344168.29803224502</v>
          </cell>
          <cell r="AZ1098">
            <v>4234.4164978398803</v>
          </cell>
          <cell r="BA1098">
            <v>55078.309650239098</v>
          </cell>
          <cell r="BB1098">
            <v>-5824.1488064867799</v>
          </cell>
          <cell r="BE1098">
            <v>-541616.56228716695</v>
          </cell>
          <cell r="BJ1098">
            <v>4372199.7</v>
          </cell>
        </row>
        <row r="1099">
          <cell r="B1099" t="str">
            <v>Oct 2018</v>
          </cell>
          <cell r="C1099" t="str">
            <v>SQF</v>
          </cell>
          <cell r="D1099" t="str">
            <v>SQF</v>
          </cell>
          <cell r="BJ1099">
            <v>0</v>
          </cell>
        </row>
        <row r="1100">
          <cell r="B1100" t="str">
            <v>Oct 2018</v>
          </cell>
          <cell r="C1100" t="str">
            <v>SQF</v>
          </cell>
          <cell r="D1100" t="str">
            <v>SQF</v>
          </cell>
          <cell r="BJ1100">
            <v>0</v>
          </cell>
        </row>
        <row r="1101">
          <cell r="B1101" t="str">
            <v>Oct 2018</v>
          </cell>
          <cell r="C1101" t="str">
            <v>LQF</v>
          </cell>
          <cell r="D1101" t="str">
            <v>LQF</v>
          </cell>
          <cell r="BJ1101">
            <v>0</v>
          </cell>
        </row>
        <row r="1102">
          <cell r="B1102" t="str">
            <v>Oct 2018</v>
          </cell>
          <cell r="C1102" t="str">
            <v>GS</v>
          </cell>
          <cell r="D1102" t="str">
            <v>GS</v>
          </cell>
          <cell r="BJ1102">
            <v>0</v>
          </cell>
        </row>
        <row r="1103">
          <cell r="B1103" t="str">
            <v>Oct 2018</v>
          </cell>
          <cell r="C1103" t="str">
            <v>GS3</v>
          </cell>
          <cell r="D1103" t="str">
            <v>GS3</v>
          </cell>
          <cell r="BJ1103">
            <v>0</v>
          </cell>
        </row>
        <row r="1104">
          <cell r="B1104" t="str">
            <v>Oct 2018</v>
          </cell>
          <cell r="C1104" t="str">
            <v>RTOD-E</v>
          </cell>
          <cell r="D1104" t="str">
            <v>RTOD-E</v>
          </cell>
          <cell r="BJ1104">
            <v>0</v>
          </cell>
        </row>
        <row r="1105">
          <cell r="B1105" t="str">
            <v>Oct 2018</v>
          </cell>
          <cell r="C1105" t="str">
            <v>RTOD-D</v>
          </cell>
          <cell r="D1105" t="str">
            <v>RTOD-D</v>
          </cell>
          <cell r="BJ1105">
            <v>0</v>
          </cell>
        </row>
        <row r="1106">
          <cell r="B1106" t="str">
            <v>Oct 2018</v>
          </cell>
          <cell r="C1106" t="str">
            <v>LR</v>
          </cell>
          <cell r="D1106" t="str">
            <v>LR</v>
          </cell>
          <cell r="BJ1106">
            <v>0</v>
          </cell>
        </row>
        <row r="1107">
          <cell r="B1107" t="str">
            <v>Oct 2018</v>
          </cell>
          <cell r="C1107" t="str">
            <v>CSR</v>
          </cell>
          <cell r="D1107" t="str">
            <v>CSR</v>
          </cell>
          <cell r="BJ1107">
            <v>0</v>
          </cell>
        </row>
        <row r="1108">
          <cell r="B1108" t="str">
            <v>Oct 2018</v>
          </cell>
          <cell r="C1108" t="str">
            <v>CSR</v>
          </cell>
          <cell r="D1108" t="str">
            <v>CSR</v>
          </cell>
          <cell r="AY1108">
            <v>0</v>
          </cell>
          <cell r="AZ1108">
            <v>0</v>
          </cell>
          <cell r="BA1108">
            <v>0</v>
          </cell>
          <cell r="BB1108">
            <v>0</v>
          </cell>
          <cell r="BE1108">
            <v>0</v>
          </cell>
          <cell r="BJ1108">
            <v>0</v>
          </cell>
        </row>
        <row r="1109">
          <cell r="B1109" t="str">
            <v>Oct 2018</v>
          </cell>
          <cell r="C1109" t="str">
            <v>CSR</v>
          </cell>
          <cell r="D1109" t="str">
            <v>CSR</v>
          </cell>
          <cell r="BJ1109">
            <v>0</v>
          </cell>
        </row>
        <row r="1110">
          <cell r="B1110" t="str">
            <v>Oct 2018</v>
          </cell>
          <cell r="C1110" t="str">
            <v>CSR</v>
          </cell>
          <cell r="D1110" t="str">
            <v>CSR</v>
          </cell>
          <cell r="BJ1110">
            <v>0</v>
          </cell>
        </row>
        <row r="1111">
          <cell r="B1111" t="str">
            <v>Oct 2018</v>
          </cell>
          <cell r="C1111" t="str">
            <v>GS</v>
          </cell>
          <cell r="D1111" t="str">
            <v>GS DO</v>
          </cell>
          <cell r="BJ1111">
            <v>0</v>
          </cell>
        </row>
        <row r="1112">
          <cell r="B1112" t="str">
            <v>Oct 2018</v>
          </cell>
          <cell r="C1112" t="str">
            <v>GS</v>
          </cell>
          <cell r="D1112" t="str">
            <v>GS DS</v>
          </cell>
          <cell r="BJ1112">
            <v>0</v>
          </cell>
        </row>
        <row r="1113">
          <cell r="B1113" t="str">
            <v>Oct 2018</v>
          </cell>
          <cell r="C1113" t="str">
            <v>GS3</v>
          </cell>
          <cell r="D1113" t="str">
            <v>GS3 DO</v>
          </cell>
          <cell r="BJ1113">
            <v>0</v>
          </cell>
        </row>
        <row r="1114">
          <cell r="B1114" t="str">
            <v>Oct 2018</v>
          </cell>
          <cell r="C1114" t="str">
            <v>GS3</v>
          </cell>
          <cell r="D1114" t="str">
            <v>GS3 DS</v>
          </cell>
          <cell r="BJ1114">
            <v>0</v>
          </cell>
        </row>
        <row r="1115">
          <cell r="B1115" t="str">
            <v>Oct 2018</v>
          </cell>
          <cell r="C1115" t="str">
            <v>RTS</v>
          </cell>
          <cell r="D1115" t="str">
            <v>RTS DO</v>
          </cell>
          <cell r="BJ1115">
            <v>0</v>
          </cell>
        </row>
        <row r="1116">
          <cell r="B1116" t="str">
            <v>Oct 2018</v>
          </cell>
          <cell r="C1116" t="str">
            <v>RTS</v>
          </cell>
          <cell r="D1116" t="str">
            <v>RTS DS</v>
          </cell>
          <cell r="K1116">
            <v>120785321.96936315</v>
          </cell>
          <cell r="M1116">
            <v>279807.86946286511</v>
          </cell>
          <cell r="N1116">
            <v>249708.84757193431</v>
          </cell>
          <cell r="O1116">
            <v>249443.06377265428</v>
          </cell>
          <cell r="AY1116">
            <v>-307010.395058277</v>
          </cell>
          <cell r="AZ1116">
            <v>0</v>
          </cell>
          <cell r="BA1116">
            <v>17819.665150164699</v>
          </cell>
          <cell r="BB1116">
            <v>-5195.3484274434204</v>
          </cell>
          <cell r="BE1116">
            <v>-483141.28787745099</v>
          </cell>
          <cell r="BJ1116">
            <v>3693615.15</v>
          </cell>
        </row>
        <row r="1117">
          <cell r="B1117" t="str">
            <v>Oct 2018</v>
          </cell>
          <cell r="C1117" t="str">
            <v>PSP</v>
          </cell>
          <cell r="D1117" t="str">
            <v>PSP DO</v>
          </cell>
          <cell r="BJ1117">
            <v>0</v>
          </cell>
        </row>
        <row r="1118">
          <cell r="B1118" t="str">
            <v>Oct 2018</v>
          </cell>
          <cell r="C1118" t="str">
            <v>PSP</v>
          </cell>
          <cell r="D1118" t="str">
            <v>PSP DS</v>
          </cell>
          <cell r="BJ1118">
            <v>0</v>
          </cell>
        </row>
        <row r="1119">
          <cell r="B1119" t="str">
            <v>Oct 2018</v>
          </cell>
          <cell r="C1119" t="str">
            <v>PSS</v>
          </cell>
          <cell r="D1119" t="str">
            <v>PSS DO</v>
          </cell>
          <cell r="BJ1119">
            <v>0</v>
          </cell>
        </row>
        <row r="1120">
          <cell r="B1120" t="str">
            <v>Oct 2018</v>
          </cell>
          <cell r="C1120" t="str">
            <v>PSS</v>
          </cell>
          <cell r="D1120" t="str">
            <v>PSS DS</v>
          </cell>
          <cell r="BJ1120">
            <v>0</v>
          </cell>
        </row>
        <row r="1121">
          <cell r="B1121" t="str">
            <v>Oct 2018</v>
          </cell>
          <cell r="C1121" t="str">
            <v>PSP</v>
          </cell>
          <cell r="D1121" t="str">
            <v>PSP PF DO</v>
          </cell>
          <cell r="BJ1121">
            <v>0</v>
          </cell>
        </row>
        <row r="1122">
          <cell r="B1122" t="str">
            <v>Oct 2018</v>
          </cell>
          <cell r="C1122" t="str">
            <v>PSP</v>
          </cell>
          <cell r="D1122" t="str">
            <v>PSP PF DS</v>
          </cell>
          <cell r="BJ1122">
            <v>0</v>
          </cell>
        </row>
        <row r="1123">
          <cell r="B1123" t="str">
            <v>Oct 2018</v>
          </cell>
          <cell r="C1123" t="str">
            <v>PSS</v>
          </cell>
          <cell r="D1123" t="str">
            <v>PSS PF DO</v>
          </cell>
          <cell r="BJ1123">
            <v>0</v>
          </cell>
        </row>
        <row r="1124">
          <cell r="B1124" t="str">
            <v>Oct 2018</v>
          </cell>
          <cell r="C1124" t="str">
            <v>PSS</v>
          </cell>
          <cell r="D1124" t="str">
            <v>PSS PF DS</v>
          </cell>
          <cell r="BJ1124">
            <v>0</v>
          </cell>
        </row>
        <row r="1125">
          <cell r="B1125" t="str">
            <v>Oct 2018</v>
          </cell>
          <cell r="C1125" t="str">
            <v>TODP</v>
          </cell>
          <cell r="D1125" t="str">
            <v>TODP DO</v>
          </cell>
          <cell r="BJ1125">
            <v>0</v>
          </cell>
        </row>
        <row r="1126">
          <cell r="B1126" t="str">
            <v>Oct 2018</v>
          </cell>
          <cell r="C1126" t="str">
            <v>TODP</v>
          </cell>
          <cell r="D1126" t="str">
            <v>TODP DS</v>
          </cell>
          <cell r="BJ1126">
            <v>0</v>
          </cell>
        </row>
        <row r="1127">
          <cell r="B1127" t="str">
            <v>Oct 2018</v>
          </cell>
          <cell r="C1127" t="str">
            <v>TODS</v>
          </cell>
          <cell r="D1127" t="str">
            <v>TODS DO</v>
          </cell>
          <cell r="BJ1127">
            <v>0</v>
          </cell>
        </row>
        <row r="1128">
          <cell r="B1128" t="str">
            <v>Oct 2018</v>
          </cell>
          <cell r="C1128" t="str">
            <v>TODS</v>
          </cell>
          <cell r="D1128" t="str">
            <v>TODS DS</v>
          </cell>
          <cell r="BJ1128">
            <v>0</v>
          </cell>
        </row>
        <row r="1129">
          <cell r="B1129" t="str">
            <v>Oct 2018</v>
          </cell>
          <cell r="C1129" t="str">
            <v>GS3</v>
          </cell>
          <cell r="D1129" t="str">
            <v>GS3 DO</v>
          </cell>
          <cell r="BJ1129">
            <v>0</v>
          </cell>
        </row>
        <row r="1130">
          <cell r="B1130" t="str">
            <v>Oct 2018</v>
          </cell>
          <cell r="C1130" t="str">
            <v>GS3</v>
          </cell>
          <cell r="D1130" t="str">
            <v>GS3 DS</v>
          </cell>
          <cell r="BJ1130">
            <v>0</v>
          </cell>
        </row>
        <row r="1131">
          <cell r="B1131" t="str">
            <v>Oct 2018</v>
          </cell>
          <cell r="C1131" t="str">
            <v>FLST</v>
          </cell>
          <cell r="D1131" t="str">
            <v>FLST</v>
          </cell>
          <cell r="K1131">
            <v>56480450.154051036</v>
          </cell>
          <cell r="M1131">
            <v>202571</v>
          </cell>
          <cell r="N1131">
            <v>198443.75</v>
          </cell>
          <cell r="O1131">
            <v>137205.75</v>
          </cell>
          <cell r="AY1131">
            <v>-143561.19627898801</v>
          </cell>
          <cell r="AZ1131">
            <v>0</v>
          </cell>
          <cell r="BA1131">
            <v>4680.0063942221896</v>
          </cell>
          <cell r="BB1131">
            <v>-2429.3979856556998</v>
          </cell>
          <cell r="BE1131">
            <v>-225921.80061620401</v>
          </cell>
          <cell r="BJ1131">
            <v>1714746.47</v>
          </cell>
        </row>
        <row r="1132">
          <cell r="B1132" t="str">
            <v>Oct 2018</v>
          </cell>
          <cell r="C1132" t="str">
            <v>FLSP</v>
          </cell>
          <cell r="D1132" t="str">
            <v>FLSP</v>
          </cell>
          <cell r="BJ1132">
            <v>0</v>
          </cell>
        </row>
        <row r="1133">
          <cell r="B1133" t="str">
            <v>Oct 2018</v>
          </cell>
          <cell r="C1133" t="str">
            <v>EVC</v>
          </cell>
          <cell r="D1133" t="str">
            <v>EVC</v>
          </cell>
          <cell r="K1133">
            <v>342.48628270656991</v>
          </cell>
          <cell r="AY1133">
            <v>-0.87052671004557503</v>
          </cell>
          <cell r="AZ1133">
            <v>0</v>
          </cell>
          <cell r="BA1133">
            <v>9.3285412447815492</v>
          </cell>
          <cell r="BB1133">
            <v>-1.47313890567915E-2</v>
          </cell>
          <cell r="BE1133">
            <v>-1.36994513082628</v>
          </cell>
          <cell r="BJ1133">
            <v>156.66546711581444</v>
          </cell>
        </row>
        <row r="1134">
          <cell r="B1134" t="str">
            <v>Oct 2018</v>
          </cell>
          <cell r="C1134" t="str">
            <v>RS</v>
          </cell>
          <cell r="D1134" t="str">
            <v>RS</v>
          </cell>
          <cell r="BJ1134">
            <v>0</v>
          </cell>
        </row>
        <row r="1135">
          <cell r="B1135" t="str">
            <v>Oct 2018</v>
          </cell>
          <cell r="C1135" t="str">
            <v>RS</v>
          </cell>
          <cell r="D1135" t="str">
            <v>RS</v>
          </cell>
          <cell r="BJ1135">
            <v>0</v>
          </cell>
        </row>
        <row r="1136">
          <cell r="B1136" t="str">
            <v>Oct 2018</v>
          </cell>
          <cell r="C1136" t="str">
            <v>RS</v>
          </cell>
          <cell r="D1136" t="str">
            <v>RS</v>
          </cell>
          <cell r="K1136">
            <v>347097320.05195254</v>
          </cell>
          <cell r="AY1136">
            <v>-882246.97848509206</v>
          </cell>
          <cell r="AZ1136">
            <v>1007602.00783836</v>
          </cell>
          <cell r="BA1136">
            <v>577796.00015199196</v>
          </cell>
          <cell r="BB1136">
            <v>-14929.7239639692</v>
          </cell>
          <cell r="BE1136">
            <v>-1317451.77506703</v>
          </cell>
          <cell r="BJ1136">
            <v>31401894.550000001</v>
          </cell>
        </row>
        <row r="1137">
          <cell r="B1137" t="str">
            <v>Oct 2018</v>
          </cell>
          <cell r="C1137" t="str">
            <v>RS</v>
          </cell>
          <cell r="D1137" t="str">
            <v>RS3</v>
          </cell>
          <cell r="BJ1137">
            <v>0</v>
          </cell>
        </row>
        <row r="1138">
          <cell r="B1138" t="str">
            <v>Oct 2018</v>
          </cell>
          <cell r="C1138" t="str">
            <v>RTOD-E</v>
          </cell>
          <cell r="D1138" t="str">
            <v>RTOD-E</v>
          </cell>
          <cell r="K1138">
            <v>38915.037151544224</v>
          </cell>
          <cell r="AY1138">
            <v>-98.913682017038212</v>
          </cell>
          <cell r="AZ1138">
            <v>92.141963270614895</v>
          </cell>
          <cell r="BA1138">
            <v>52.718292234952003</v>
          </cell>
          <cell r="BB1138">
            <v>-1.673855513010589</v>
          </cell>
          <cell r="BE1138">
            <v>-200.02329095893668</v>
          </cell>
          <cell r="BJ1138">
            <v>3138.23</v>
          </cell>
        </row>
        <row r="1139">
          <cell r="B1139" t="str">
            <v>Oct 2018</v>
          </cell>
          <cell r="C1139" t="str">
            <v>RTOD-D</v>
          </cell>
          <cell r="D1139" t="str">
            <v>RTOD-D</v>
          </cell>
          <cell r="K1139">
            <v>0</v>
          </cell>
          <cell r="BJ1139">
            <v>0</v>
          </cell>
        </row>
        <row r="1140">
          <cell r="B1140" t="str">
            <v>Oct 2018</v>
          </cell>
          <cell r="C1140" t="str">
            <v>RS</v>
          </cell>
          <cell r="D1140" t="str">
            <v>RS</v>
          </cell>
          <cell r="BJ1140">
            <v>0</v>
          </cell>
        </row>
        <row r="1141">
          <cell r="B1141" t="str">
            <v>Oct 2018</v>
          </cell>
          <cell r="C1141" t="str">
            <v>RS</v>
          </cell>
          <cell r="D1141" t="str">
            <v>RS NM</v>
          </cell>
          <cell r="BJ1141">
            <v>0</v>
          </cell>
        </row>
        <row r="1142">
          <cell r="B1142" t="str">
            <v>Oct 2018</v>
          </cell>
          <cell r="C1142" t="str">
            <v>RTOD-E</v>
          </cell>
          <cell r="D1142" t="str">
            <v>RTOD-E NM</v>
          </cell>
          <cell r="BJ1142">
            <v>0</v>
          </cell>
        </row>
        <row r="1143">
          <cell r="B1143" t="str">
            <v>Oct 2018</v>
          </cell>
          <cell r="C1143" t="str">
            <v>RTOD-D</v>
          </cell>
          <cell r="D1143" t="str">
            <v>RTOD-D NM</v>
          </cell>
          <cell r="BJ1143">
            <v>0</v>
          </cell>
        </row>
        <row r="1144">
          <cell r="B1144" t="str">
            <v>Oct 2018</v>
          </cell>
          <cell r="C1144" t="str">
            <v>RTS</v>
          </cell>
          <cell r="D1144" t="str">
            <v>RTS</v>
          </cell>
          <cell r="BJ1144">
            <v>0</v>
          </cell>
        </row>
        <row r="1145">
          <cell r="B1145" t="str">
            <v>Oct 2018</v>
          </cell>
          <cell r="C1145" t="str">
            <v>PSP</v>
          </cell>
          <cell r="D1145" t="str">
            <v>PSP</v>
          </cell>
          <cell r="BJ1145">
            <v>0</v>
          </cell>
        </row>
        <row r="1146">
          <cell r="B1146" t="str">
            <v>Oct 2018</v>
          </cell>
          <cell r="C1146" t="str">
            <v>PSS</v>
          </cell>
          <cell r="D1146" t="str">
            <v>PSS</v>
          </cell>
          <cell r="BJ1146">
            <v>0</v>
          </cell>
        </row>
        <row r="1147">
          <cell r="B1147" t="str">
            <v>Oct 2018</v>
          </cell>
          <cell r="C1147" t="str">
            <v>TODP</v>
          </cell>
          <cell r="D1147" t="str">
            <v>TODP</v>
          </cell>
          <cell r="BJ1147">
            <v>0</v>
          </cell>
        </row>
        <row r="1148">
          <cell r="B1148" t="str">
            <v>Oct 2018</v>
          </cell>
          <cell r="C1148" t="str">
            <v>PSP</v>
          </cell>
          <cell r="D1148" t="str">
            <v>PSP PF</v>
          </cell>
          <cell r="BJ1148">
            <v>0</v>
          </cell>
        </row>
        <row r="1149">
          <cell r="B1149" t="str">
            <v>Oct 2018</v>
          </cell>
          <cell r="C1149" t="str">
            <v>PSS</v>
          </cell>
          <cell r="D1149" t="str">
            <v>PSS PF</v>
          </cell>
          <cell r="BJ1149">
            <v>0</v>
          </cell>
        </row>
        <row r="1150">
          <cell r="B1150" t="str">
            <v>Oct 2018</v>
          </cell>
          <cell r="C1150" t="str">
            <v>TODP</v>
          </cell>
          <cell r="D1150" t="str">
            <v>TODP</v>
          </cell>
          <cell r="BJ1150">
            <v>0</v>
          </cell>
        </row>
        <row r="1151">
          <cell r="B1151" t="str">
            <v>Oct 2018</v>
          </cell>
          <cell r="C1151" t="str">
            <v>TODS</v>
          </cell>
          <cell r="D1151" t="str">
            <v>TODS</v>
          </cell>
          <cell r="BJ1151">
            <v>0</v>
          </cell>
        </row>
        <row r="1152">
          <cell r="B1152" t="str">
            <v>Oct 2018</v>
          </cell>
          <cell r="C1152" t="str">
            <v>TOD</v>
          </cell>
          <cell r="D1152" t="str">
            <v>TOD</v>
          </cell>
          <cell r="BJ1152">
            <v>0</v>
          </cell>
        </row>
        <row r="1153">
          <cell r="B1153" t="str">
            <v>Oct 2018</v>
          </cell>
          <cell r="C1153" t="str">
            <v>MPT</v>
          </cell>
          <cell r="D1153" t="str">
            <v>MPT</v>
          </cell>
          <cell r="BJ1153">
            <v>0</v>
          </cell>
        </row>
        <row r="1154">
          <cell r="B1154" t="str">
            <v>Oct 2018</v>
          </cell>
          <cell r="C1154" t="str">
            <v>MPP</v>
          </cell>
          <cell r="D1154" t="str">
            <v>MPP</v>
          </cell>
          <cell r="BJ1154">
            <v>0</v>
          </cell>
        </row>
        <row r="1155">
          <cell r="B1155" t="str">
            <v>Oct 2018</v>
          </cell>
          <cell r="C1155" t="str">
            <v>LMP</v>
          </cell>
          <cell r="D1155" t="str">
            <v>LMP-TOD</v>
          </cell>
          <cell r="BJ1155">
            <v>0</v>
          </cell>
        </row>
        <row r="1156">
          <cell r="B1156" t="str">
            <v>Oct 2018</v>
          </cell>
          <cell r="C1156" t="str">
            <v>LMP</v>
          </cell>
          <cell r="D1156" t="str">
            <v>LMP-TOD</v>
          </cell>
          <cell r="BJ1156">
            <v>0</v>
          </cell>
        </row>
        <row r="1157">
          <cell r="B1157" t="str">
            <v>Oct 2018</v>
          </cell>
          <cell r="C1157" t="str">
            <v>MPP</v>
          </cell>
          <cell r="D1157" t="str">
            <v>MPP PF</v>
          </cell>
          <cell r="BJ1157">
            <v>0</v>
          </cell>
        </row>
        <row r="1158">
          <cell r="B1158" t="str">
            <v>Oct 2018</v>
          </cell>
          <cell r="C1158" t="str">
            <v>MPT</v>
          </cell>
          <cell r="D1158" t="str">
            <v>MPT PF</v>
          </cell>
          <cell r="BJ1158">
            <v>0</v>
          </cell>
        </row>
        <row r="1159">
          <cell r="B1159" t="str">
            <v>Oct 2018</v>
          </cell>
          <cell r="C1159" t="str">
            <v>LEV</v>
          </cell>
          <cell r="D1159" t="str">
            <v>LEV</v>
          </cell>
          <cell r="BJ1159">
            <v>0</v>
          </cell>
        </row>
        <row r="1160">
          <cell r="B1160" t="str">
            <v>Oct 2018</v>
          </cell>
          <cell r="C1160" t="str">
            <v>GS</v>
          </cell>
          <cell r="D1160" t="str">
            <v>GS</v>
          </cell>
          <cell r="BJ1160">
            <v>0</v>
          </cell>
        </row>
        <row r="1161">
          <cell r="B1161" t="str">
            <v>Oct 2018</v>
          </cell>
          <cell r="C1161" t="str">
            <v>GS</v>
          </cell>
          <cell r="D1161" t="str">
            <v>GSP</v>
          </cell>
          <cell r="BJ1161">
            <v>0</v>
          </cell>
        </row>
        <row r="1162">
          <cell r="B1162" t="str">
            <v>Oct 2018</v>
          </cell>
          <cell r="C1162" t="str">
            <v>GS3</v>
          </cell>
          <cell r="D1162" t="str">
            <v>GS3</v>
          </cell>
          <cell r="BJ1162">
            <v>0</v>
          </cell>
        </row>
        <row r="1163">
          <cell r="B1163" t="str">
            <v>Oct 2018</v>
          </cell>
          <cell r="C1163" t="str">
            <v>GS3</v>
          </cell>
          <cell r="D1163" t="str">
            <v>GS3 NM</v>
          </cell>
          <cell r="BJ1163">
            <v>0</v>
          </cell>
        </row>
        <row r="1164">
          <cell r="B1164" t="str">
            <v>Oct 2018</v>
          </cell>
          <cell r="C1164" t="str">
            <v>LEV</v>
          </cell>
          <cell r="D1164" t="str">
            <v>LEV</v>
          </cell>
          <cell r="BJ1164">
            <v>0</v>
          </cell>
        </row>
        <row r="1165">
          <cell r="B1165" t="str">
            <v>Oct 2018</v>
          </cell>
          <cell r="C1165" t="str">
            <v>CSR</v>
          </cell>
          <cell r="D1165" t="str">
            <v>CSR10 AT</v>
          </cell>
          <cell r="BJ1165">
            <v>0</v>
          </cell>
        </row>
        <row r="1166">
          <cell r="B1166" t="str">
            <v>Oct 2018</v>
          </cell>
          <cell r="C1166" t="str">
            <v>CSR</v>
          </cell>
          <cell r="D1166" t="str">
            <v>CSR10 AP</v>
          </cell>
          <cell r="BJ1166">
            <v>0</v>
          </cell>
        </row>
        <row r="1167">
          <cell r="B1167" t="str">
            <v>Oct 2018</v>
          </cell>
          <cell r="C1167" t="str">
            <v>CSR</v>
          </cell>
          <cell r="D1167" t="str">
            <v>CSR10 BT</v>
          </cell>
          <cell r="BJ1167">
            <v>0</v>
          </cell>
        </row>
        <row r="1168">
          <cell r="B1168" t="str">
            <v>Oct 2018</v>
          </cell>
          <cell r="C1168" t="str">
            <v>CSR</v>
          </cell>
          <cell r="D1168" t="str">
            <v>CSR10 BP</v>
          </cell>
          <cell r="BJ1168">
            <v>0</v>
          </cell>
        </row>
        <row r="1169">
          <cell r="B1169" t="str">
            <v>Oct 2018</v>
          </cell>
          <cell r="C1169" t="str">
            <v>CSR</v>
          </cell>
          <cell r="D1169" t="str">
            <v>CSR30 AT</v>
          </cell>
          <cell r="BJ1169">
            <v>0</v>
          </cell>
        </row>
        <row r="1170">
          <cell r="B1170" t="str">
            <v>Oct 2018</v>
          </cell>
          <cell r="C1170" t="str">
            <v>CSR</v>
          </cell>
          <cell r="D1170" t="str">
            <v>CSR30 AP</v>
          </cell>
          <cell r="BJ1170">
            <v>0</v>
          </cell>
        </row>
        <row r="1171">
          <cell r="B1171" t="str">
            <v>Oct 2018</v>
          </cell>
          <cell r="C1171" t="str">
            <v>CSR</v>
          </cell>
          <cell r="D1171" t="str">
            <v>CSR30 BT</v>
          </cell>
          <cell r="BJ1171">
            <v>0</v>
          </cell>
        </row>
        <row r="1172">
          <cell r="B1172" t="str">
            <v>Oct 2018</v>
          </cell>
          <cell r="C1172" t="str">
            <v>CSR</v>
          </cell>
          <cell r="D1172" t="str">
            <v>CSR30 BP</v>
          </cell>
          <cell r="BJ1172">
            <v>0</v>
          </cell>
        </row>
        <row r="1173">
          <cell r="B1173" t="str">
            <v>Oct 2018</v>
          </cell>
          <cell r="C1173" t="str">
            <v>LEV</v>
          </cell>
          <cell r="D1173" t="str">
            <v>LEV</v>
          </cell>
          <cell r="BJ1173">
            <v>0</v>
          </cell>
        </row>
        <row r="1174">
          <cell r="B1174" t="str">
            <v>Oct 2018</v>
          </cell>
          <cell r="C1174" t="str">
            <v>LEV</v>
          </cell>
          <cell r="D1174" t="str">
            <v>LEV</v>
          </cell>
          <cell r="BJ1174">
            <v>0</v>
          </cell>
        </row>
        <row r="1175">
          <cell r="B1175" t="str">
            <v>Oct 2018</v>
          </cell>
          <cell r="C1175" t="str">
            <v>OSLP</v>
          </cell>
          <cell r="D1175" t="str">
            <v>OSLP</v>
          </cell>
          <cell r="BJ1175">
            <v>0</v>
          </cell>
        </row>
        <row r="1176">
          <cell r="B1176" t="str">
            <v>Oct 2018</v>
          </cell>
          <cell r="C1176" t="str">
            <v>OSLS</v>
          </cell>
          <cell r="D1176" t="str">
            <v>OSLS</v>
          </cell>
          <cell r="K1176">
            <v>31763.531865369809</v>
          </cell>
          <cell r="M1176">
            <v>381.74330481932321</v>
          </cell>
          <cell r="O1176">
            <v>102.03963359976061</v>
          </cell>
          <cell r="AY1176">
            <v>-80.736088685568006</v>
          </cell>
          <cell r="AZ1176">
            <v>7.9602521908751296</v>
          </cell>
          <cell r="BA1176">
            <v>17.4942708036561</v>
          </cell>
          <cell r="BB1176">
            <v>-1.36624726114201</v>
          </cell>
          <cell r="BE1176">
            <v>0</v>
          </cell>
          <cell r="BJ1176">
            <v>1044.3800000000001</v>
          </cell>
        </row>
        <row r="1177">
          <cell r="B1177" t="str">
            <v>Oct 2018</v>
          </cell>
          <cell r="C1177" t="str">
            <v>SPS</v>
          </cell>
          <cell r="D1177" t="str">
            <v>SPS</v>
          </cell>
          <cell r="K1177">
            <v>1765311.5985466724</v>
          </cell>
          <cell r="N1177">
            <v>7163.3197618416771</v>
          </cell>
          <cell r="AY1177">
            <v>-4487.0436443282597</v>
          </cell>
          <cell r="AZ1177">
            <v>221.908585217439</v>
          </cell>
          <cell r="BA1177">
            <v>566.59132034566096</v>
          </cell>
          <cell r="BB1177">
            <v>-75.931484785737396</v>
          </cell>
          <cell r="BE1177">
            <v>-6915.3383447804599</v>
          </cell>
          <cell r="BJ1177">
            <v>58061.1</v>
          </cell>
        </row>
        <row r="1178">
          <cell r="B1178" t="str">
            <v>Oct 2018</v>
          </cell>
          <cell r="C1178" t="str">
            <v>SPS</v>
          </cell>
          <cell r="D1178" t="str">
            <v>SPS PF</v>
          </cell>
          <cell r="BJ1178">
            <v>0</v>
          </cell>
        </row>
        <row r="1179">
          <cell r="B1179" t="str">
            <v>Oct 2018</v>
          </cell>
          <cell r="C1179" t="str">
            <v>STOD</v>
          </cell>
          <cell r="D1179" t="str">
            <v>STOD</v>
          </cell>
          <cell r="K1179">
            <v>4834227.3587775994</v>
          </cell>
          <cell r="M1179">
            <v>20653.591558772274</v>
          </cell>
          <cell r="N1179">
            <v>16179.217508625676</v>
          </cell>
          <cell r="O1179">
            <v>15919.311472802221</v>
          </cell>
          <cell r="AY1179">
            <v>-12287.5696071439</v>
          </cell>
          <cell r="AZ1179">
            <v>525.00806816853503</v>
          </cell>
          <cell r="BA1179">
            <v>1160.6068840185401</v>
          </cell>
          <cell r="BB1179">
            <v>-207.93499654452799</v>
          </cell>
          <cell r="BE1179">
            <v>-19336.909435110399</v>
          </cell>
          <cell r="BJ1179">
            <v>156822.34</v>
          </cell>
        </row>
        <row r="1180">
          <cell r="B1180" t="str">
            <v>Oct 2018</v>
          </cell>
          <cell r="C1180" t="str">
            <v>CSR</v>
          </cell>
          <cell r="D1180" t="str">
            <v>CSR</v>
          </cell>
          <cell r="AY1180">
            <v>0</v>
          </cell>
          <cell r="AZ1180">
            <v>0</v>
          </cell>
          <cell r="BA1180">
            <v>0</v>
          </cell>
          <cell r="BB1180">
            <v>0</v>
          </cell>
          <cell r="BE1180">
            <v>0</v>
          </cell>
          <cell r="BJ1180">
            <v>0</v>
          </cell>
        </row>
        <row r="1181">
          <cell r="B1181" t="str">
            <v>Oct 2018</v>
          </cell>
          <cell r="C1181" t="str">
            <v>CSR</v>
          </cell>
          <cell r="D1181" t="str">
            <v>CSR</v>
          </cell>
          <cell r="AY1181">
            <v>0</v>
          </cell>
          <cell r="AZ1181">
            <v>0</v>
          </cell>
          <cell r="BA1181">
            <v>0</v>
          </cell>
          <cell r="BB1181">
            <v>0</v>
          </cell>
          <cell r="BE1181">
            <v>0</v>
          </cell>
          <cell r="BJ1181">
            <v>0</v>
          </cell>
        </row>
        <row r="1182">
          <cell r="B1182" t="str">
            <v>Oct 2018</v>
          </cell>
          <cell r="C1182" t="str">
            <v>TODP</v>
          </cell>
          <cell r="D1182" t="str">
            <v>TODP</v>
          </cell>
          <cell r="BJ1182">
            <v>0</v>
          </cell>
        </row>
        <row r="1183">
          <cell r="B1183" t="str">
            <v>Oct 2018</v>
          </cell>
          <cell r="C1183" t="str">
            <v>TODS</v>
          </cell>
          <cell r="D1183" t="str">
            <v>TODS</v>
          </cell>
          <cell r="BJ1183">
            <v>0</v>
          </cell>
        </row>
        <row r="1184">
          <cell r="B1184" t="str">
            <v>Nov 2018</v>
          </cell>
          <cell r="C1184" t="str">
            <v>GS</v>
          </cell>
          <cell r="D1184" t="str">
            <v>GS</v>
          </cell>
          <cell r="BJ1184">
            <v>0</v>
          </cell>
        </row>
        <row r="1185">
          <cell r="B1185" t="str">
            <v>Nov 2018</v>
          </cell>
          <cell r="C1185" t="str">
            <v>RTS</v>
          </cell>
          <cell r="D1185" t="str">
            <v>AMP</v>
          </cell>
          <cell r="BJ1185">
            <v>0</v>
          </cell>
        </row>
        <row r="1186">
          <cell r="B1186" t="str">
            <v>Nov 2018</v>
          </cell>
          <cell r="C1186" t="str">
            <v>PSS</v>
          </cell>
          <cell r="D1186" t="str">
            <v>PSS</v>
          </cell>
          <cell r="BJ1186">
            <v>0</v>
          </cell>
        </row>
        <row r="1187">
          <cell r="B1187" t="str">
            <v>Nov 2018</v>
          </cell>
          <cell r="C1187" t="str">
            <v>PSS</v>
          </cell>
          <cell r="D1187" t="str">
            <v>PSS PF</v>
          </cell>
          <cell r="BJ1187">
            <v>0</v>
          </cell>
        </row>
        <row r="1188">
          <cell r="B1188" t="str">
            <v>Nov 2018</v>
          </cell>
          <cell r="C1188" t="str">
            <v>PSP</v>
          </cell>
          <cell r="D1188" t="str">
            <v>PSP</v>
          </cell>
          <cell r="BJ1188">
            <v>0</v>
          </cell>
        </row>
        <row r="1189">
          <cell r="B1189" t="str">
            <v>Nov 2018</v>
          </cell>
          <cell r="C1189" t="str">
            <v>TODP</v>
          </cell>
          <cell r="D1189" t="str">
            <v>TODP NM</v>
          </cell>
          <cell r="BJ1189">
            <v>0</v>
          </cell>
        </row>
        <row r="1190">
          <cell r="B1190" t="str">
            <v>Nov 2018</v>
          </cell>
          <cell r="C1190" t="str">
            <v>GS</v>
          </cell>
          <cell r="D1190" t="str">
            <v>GS</v>
          </cell>
          <cell r="BJ1190">
            <v>0</v>
          </cell>
        </row>
        <row r="1191">
          <cell r="B1191" t="str">
            <v>Nov 2018</v>
          </cell>
          <cell r="C1191" t="str">
            <v>RTOD-E</v>
          </cell>
          <cell r="D1191" t="str">
            <v>RTOD-E</v>
          </cell>
          <cell r="BJ1191">
            <v>0</v>
          </cell>
        </row>
        <row r="1192">
          <cell r="B1192" t="str">
            <v>Nov 2018</v>
          </cell>
          <cell r="C1192" t="str">
            <v>RTOD-D</v>
          </cell>
          <cell r="D1192" t="str">
            <v>RTOD-D</v>
          </cell>
          <cell r="BJ1192">
            <v>0</v>
          </cell>
        </row>
        <row r="1193">
          <cell r="B1193" t="str">
            <v>Nov 2018</v>
          </cell>
          <cell r="C1193" t="str">
            <v>GS</v>
          </cell>
          <cell r="D1193" t="str">
            <v>GS</v>
          </cell>
          <cell r="K1193">
            <v>54777628.929682471</v>
          </cell>
          <cell r="AY1193">
            <v>-148147.23515678101</v>
          </cell>
          <cell r="AZ1193">
            <v>105785.172838735</v>
          </cell>
          <cell r="BA1193">
            <v>141911.558736334</v>
          </cell>
          <cell r="BB1193">
            <v>-1095.2743529287</v>
          </cell>
          <cell r="BE1193">
            <v>-219110.515718729</v>
          </cell>
          <cell r="BJ1193">
            <v>5746173.2699999996</v>
          </cell>
        </row>
        <row r="1194">
          <cell r="B1194" t="str">
            <v>Nov 2018</v>
          </cell>
          <cell r="C1194" t="str">
            <v>GS</v>
          </cell>
          <cell r="D1194" t="str">
            <v>GS</v>
          </cell>
          <cell r="BJ1194">
            <v>0</v>
          </cell>
        </row>
        <row r="1195">
          <cell r="B1195" t="str">
            <v>Nov 2018</v>
          </cell>
          <cell r="C1195" t="str">
            <v>GS3</v>
          </cell>
          <cell r="D1195" t="str">
            <v>GS3</v>
          </cell>
          <cell r="K1195">
            <v>82971290.874743849</v>
          </cell>
          <cell r="AY1195">
            <v>-224397.57946189001</v>
          </cell>
          <cell r="AZ1195">
            <v>158211.97967869299</v>
          </cell>
          <cell r="BA1195">
            <v>316445.46268552</v>
          </cell>
          <cell r="BB1195">
            <v>-1659.00439102888</v>
          </cell>
          <cell r="BE1195">
            <v>15920.536501024901</v>
          </cell>
          <cell r="BJ1195">
            <v>8703688.4100000001</v>
          </cell>
        </row>
        <row r="1196">
          <cell r="B1196" t="str">
            <v>Nov 2018</v>
          </cell>
          <cell r="C1196" t="str">
            <v>AES</v>
          </cell>
          <cell r="D1196" t="str">
            <v>AESS</v>
          </cell>
          <cell r="K1196">
            <v>583753.24341153307</v>
          </cell>
          <cell r="AY1196">
            <v>-1578.7727712025901</v>
          </cell>
          <cell r="AZ1196">
            <v>1241.3132364832099</v>
          </cell>
          <cell r="BA1196">
            <v>1551.54371657151</v>
          </cell>
          <cell r="BB1196">
            <v>-11.6720998780059</v>
          </cell>
          <cell r="BE1196">
            <v>-2335.0129736461299</v>
          </cell>
          <cell r="BJ1196">
            <v>48124.62</v>
          </cell>
        </row>
        <row r="1197">
          <cell r="B1197" t="str">
            <v>Nov 2018</v>
          </cell>
          <cell r="C1197" t="str">
            <v>AES</v>
          </cell>
          <cell r="D1197" t="str">
            <v>AESP</v>
          </cell>
          <cell r="BJ1197">
            <v>0</v>
          </cell>
        </row>
        <row r="1198">
          <cell r="B1198" t="str">
            <v>Nov 2018</v>
          </cell>
          <cell r="C1198" t="str">
            <v>AES3</v>
          </cell>
          <cell r="D1198" t="str">
            <v>AES3S</v>
          </cell>
          <cell r="K1198">
            <v>10533147.571075622</v>
          </cell>
          <cell r="AY1198">
            <v>-28487.116376584301</v>
          </cell>
          <cell r="AZ1198">
            <v>22654.878948624999</v>
          </cell>
          <cell r="BA1198">
            <v>28700.39037306</v>
          </cell>
          <cell r="BB1198">
            <v>-210.609451625259</v>
          </cell>
          <cell r="BE1198">
            <v>-42132.590284302401</v>
          </cell>
          <cell r="BJ1198">
            <v>868352.69</v>
          </cell>
        </row>
        <row r="1199">
          <cell r="B1199" t="str">
            <v>Nov 2018</v>
          </cell>
          <cell r="C1199" t="str">
            <v>AES3</v>
          </cell>
          <cell r="D1199" t="str">
            <v>AES3P</v>
          </cell>
          <cell r="BJ1199">
            <v>0</v>
          </cell>
        </row>
        <row r="1200">
          <cell r="B1200" t="str">
            <v>Nov 2018</v>
          </cell>
          <cell r="C1200" t="str">
            <v>AES3</v>
          </cell>
          <cell r="D1200" t="str">
            <v>AES3S</v>
          </cell>
          <cell r="BJ1200">
            <v>0</v>
          </cell>
        </row>
        <row r="1201">
          <cell r="B1201" t="str">
            <v>Nov 2018</v>
          </cell>
          <cell r="C1201" t="str">
            <v>AES</v>
          </cell>
          <cell r="D1201" t="str">
            <v>AESPSS</v>
          </cell>
          <cell r="BJ1201">
            <v>0</v>
          </cell>
        </row>
        <row r="1202">
          <cell r="B1202" t="str">
            <v>Nov 2018</v>
          </cell>
          <cell r="C1202" t="str">
            <v>AES3</v>
          </cell>
          <cell r="D1202" t="str">
            <v>AES3 TODS</v>
          </cell>
          <cell r="BJ1202">
            <v>0</v>
          </cell>
        </row>
        <row r="1203">
          <cell r="B1203" t="str">
            <v>Nov 2018</v>
          </cell>
          <cell r="C1203" t="str">
            <v>AES</v>
          </cell>
          <cell r="D1203" t="str">
            <v>AES TODS</v>
          </cell>
          <cell r="BJ1203">
            <v>0</v>
          </cell>
        </row>
        <row r="1204">
          <cell r="B1204" t="str">
            <v>Nov 2018</v>
          </cell>
          <cell r="C1204" t="str">
            <v>LE</v>
          </cell>
          <cell r="D1204" t="str">
            <v>LE</v>
          </cell>
          <cell r="K1204">
            <v>116586</v>
          </cell>
          <cell r="AY1204">
            <v>-315.309258459511</v>
          </cell>
          <cell r="AZ1204">
            <v>0</v>
          </cell>
          <cell r="BA1204">
            <v>238.04578517468599</v>
          </cell>
          <cell r="BB1204">
            <v>-2.3311278382360201</v>
          </cell>
          <cell r="BE1204">
            <v>-386.455284125807</v>
          </cell>
          <cell r="BJ1204">
            <v>8468.81</v>
          </cell>
        </row>
        <row r="1205">
          <cell r="B1205" t="str">
            <v>Nov 2018</v>
          </cell>
          <cell r="C1205" t="str">
            <v>LE</v>
          </cell>
          <cell r="D1205" t="str">
            <v>LE</v>
          </cell>
          <cell r="BJ1205">
            <v>0</v>
          </cell>
        </row>
        <row r="1206">
          <cell r="B1206" t="str">
            <v>Nov 2018</v>
          </cell>
          <cell r="C1206" t="str">
            <v>LE</v>
          </cell>
          <cell r="D1206" t="str">
            <v>LE</v>
          </cell>
          <cell r="BJ1206">
            <v>0</v>
          </cell>
        </row>
        <row r="1207">
          <cell r="B1207" t="str">
            <v>Nov 2018</v>
          </cell>
          <cell r="C1207" t="str">
            <v>TE</v>
          </cell>
          <cell r="D1207" t="str">
            <v>TE</v>
          </cell>
          <cell r="K1207">
            <v>141972</v>
          </cell>
          <cell r="AY1207">
            <v>-383.96622271982699</v>
          </cell>
          <cell r="AZ1207">
            <v>0</v>
          </cell>
          <cell r="BA1207">
            <v>221.233712969561</v>
          </cell>
          <cell r="BB1207">
            <v>-2.8387188980670501</v>
          </cell>
          <cell r="BE1207">
            <v>-567.88800000000003</v>
          </cell>
          <cell r="BJ1207">
            <v>12713.59</v>
          </cell>
        </row>
        <row r="1208">
          <cell r="B1208" t="str">
            <v>Nov 2018</v>
          </cell>
          <cell r="C1208" t="str">
            <v>TE</v>
          </cell>
          <cell r="D1208" t="str">
            <v>TE</v>
          </cell>
          <cell r="BJ1208">
            <v>0</v>
          </cell>
        </row>
        <row r="1209">
          <cell r="B1209" t="str">
            <v>Nov 2018</v>
          </cell>
          <cell r="C1209" t="str">
            <v>TE</v>
          </cell>
          <cell r="D1209" t="str">
            <v>TE</v>
          </cell>
          <cell r="BJ1209">
            <v>0</v>
          </cell>
        </row>
        <row r="1210">
          <cell r="B1210" t="str">
            <v>Nov 2018</v>
          </cell>
          <cell r="C1210" t="str">
            <v>RTS</v>
          </cell>
          <cell r="D1210" t="str">
            <v>RTS</v>
          </cell>
          <cell r="BJ1210">
            <v>0</v>
          </cell>
        </row>
        <row r="1211">
          <cell r="B1211" t="str">
            <v>Nov 2018</v>
          </cell>
          <cell r="C1211" t="str">
            <v>PSP</v>
          </cell>
          <cell r="D1211" t="str">
            <v>PSP</v>
          </cell>
          <cell r="K1211">
            <v>12828015.675990753</v>
          </cell>
          <cell r="N1211">
            <v>34451.267532486403</v>
          </cell>
          <cell r="AY1211">
            <v>-34693.634830113799</v>
          </cell>
          <cell r="AZ1211">
            <v>422.56324535211201</v>
          </cell>
          <cell r="BA1211">
            <v>1899.34799913912</v>
          </cell>
          <cell r="BB1211">
            <v>-256.495157665845</v>
          </cell>
          <cell r="BE1211">
            <v>-51312.062703963202</v>
          </cell>
          <cell r="BJ1211">
            <v>406776.38</v>
          </cell>
        </row>
        <row r="1212">
          <cell r="B1212" t="str">
            <v>Nov 2018</v>
          </cell>
          <cell r="C1212" t="str">
            <v>PSS</v>
          </cell>
          <cell r="D1212" t="str">
            <v>PSS</v>
          </cell>
          <cell r="K1212">
            <v>158612553.37611002</v>
          </cell>
          <cell r="N1212">
            <v>468920.87314345659</v>
          </cell>
          <cell r="AY1212">
            <v>-428970.94494528399</v>
          </cell>
          <cell r="AZ1212">
            <v>9089.5614247774301</v>
          </cell>
          <cell r="BA1212">
            <v>26400.371004084402</v>
          </cell>
          <cell r="BB1212">
            <v>-3171.4454451541901</v>
          </cell>
          <cell r="BE1212">
            <v>-634450.21350443899</v>
          </cell>
          <cell r="BJ1212">
            <v>5186630.5</v>
          </cell>
        </row>
        <row r="1213">
          <cell r="B1213" t="str">
            <v>Nov 2018</v>
          </cell>
          <cell r="C1213" t="str">
            <v>PSP</v>
          </cell>
          <cell r="D1213" t="str">
            <v>PSP PF</v>
          </cell>
          <cell r="BJ1213">
            <v>0</v>
          </cell>
        </row>
        <row r="1214">
          <cell r="B1214" t="str">
            <v>Nov 2018</v>
          </cell>
          <cell r="C1214" t="str">
            <v>PSS</v>
          </cell>
          <cell r="D1214" t="str">
            <v>PSS PF</v>
          </cell>
          <cell r="BJ1214">
            <v>0</v>
          </cell>
        </row>
        <row r="1215">
          <cell r="B1215" t="str">
            <v>Nov 2018</v>
          </cell>
          <cell r="C1215" t="str">
            <v>TODP</v>
          </cell>
          <cell r="D1215" t="str">
            <v>TODP</v>
          </cell>
          <cell r="K1215">
            <v>358647916.01396406</v>
          </cell>
          <cell r="M1215">
            <v>858874.48868414701</v>
          </cell>
          <cell r="N1215">
            <v>733519.65460163751</v>
          </cell>
          <cell r="O1215">
            <v>723449.80926215067</v>
          </cell>
          <cell r="AY1215">
            <v>-969970.73787943798</v>
          </cell>
          <cell r="AZ1215">
            <v>3787.4074786811798</v>
          </cell>
          <cell r="BA1215">
            <v>137759.58954612201</v>
          </cell>
          <cell r="BB1215">
            <v>-7171.1366814667899</v>
          </cell>
          <cell r="BE1215">
            <v>-1003507.04405585</v>
          </cell>
          <cell r="BJ1215">
            <v>11247198.65</v>
          </cell>
        </row>
        <row r="1216">
          <cell r="B1216" t="str">
            <v>Nov 2018</v>
          </cell>
          <cell r="C1216" t="str">
            <v>TODS</v>
          </cell>
          <cell r="D1216" t="str">
            <v>TODS</v>
          </cell>
          <cell r="K1216">
            <v>149423132.54573321</v>
          </cell>
          <cell r="M1216">
            <v>461332.15739739285</v>
          </cell>
          <cell r="N1216">
            <v>350333.53520879365</v>
          </cell>
          <cell r="O1216">
            <v>342025.7689125741</v>
          </cell>
          <cell r="AY1216">
            <v>-404117.96544775902</v>
          </cell>
          <cell r="AZ1216">
            <v>4398.0796063104899</v>
          </cell>
          <cell r="BA1216">
            <v>34194.1428319525</v>
          </cell>
          <cell r="BB1216">
            <v>-2987.7037033073402</v>
          </cell>
          <cell r="BE1216">
            <v>-597692.53018293204</v>
          </cell>
          <cell r="BJ1216">
            <v>4824872.95</v>
          </cell>
        </row>
        <row r="1217">
          <cell r="B1217" t="str">
            <v>Nov 2018</v>
          </cell>
          <cell r="C1217" t="str">
            <v>SQF</v>
          </cell>
          <cell r="D1217" t="str">
            <v>SQF</v>
          </cell>
          <cell r="BJ1217">
            <v>0</v>
          </cell>
        </row>
        <row r="1218">
          <cell r="B1218" t="str">
            <v>Nov 2018</v>
          </cell>
          <cell r="C1218" t="str">
            <v>SQF</v>
          </cell>
          <cell r="D1218" t="str">
            <v>SQF</v>
          </cell>
          <cell r="BJ1218">
            <v>0</v>
          </cell>
        </row>
        <row r="1219">
          <cell r="B1219" t="str">
            <v>Nov 2018</v>
          </cell>
          <cell r="C1219" t="str">
            <v>LQF</v>
          </cell>
          <cell r="D1219" t="str">
            <v>LQF</v>
          </cell>
          <cell r="BJ1219">
            <v>0</v>
          </cell>
        </row>
        <row r="1220">
          <cell r="B1220" t="str">
            <v>Nov 2018</v>
          </cell>
          <cell r="C1220" t="str">
            <v>GS</v>
          </cell>
          <cell r="D1220" t="str">
            <v>GS</v>
          </cell>
          <cell r="BJ1220">
            <v>0</v>
          </cell>
        </row>
        <row r="1221">
          <cell r="B1221" t="str">
            <v>Nov 2018</v>
          </cell>
          <cell r="C1221" t="str">
            <v>GS3</v>
          </cell>
          <cell r="D1221" t="str">
            <v>GS3</v>
          </cell>
          <cell r="BJ1221">
            <v>0</v>
          </cell>
        </row>
        <row r="1222">
          <cell r="B1222" t="str">
            <v>Nov 2018</v>
          </cell>
          <cell r="C1222" t="str">
            <v>RTOD-E</v>
          </cell>
          <cell r="D1222" t="str">
            <v>RTOD-E</v>
          </cell>
          <cell r="BJ1222">
            <v>0</v>
          </cell>
        </row>
        <row r="1223">
          <cell r="B1223" t="str">
            <v>Nov 2018</v>
          </cell>
          <cell r="C1223" t="str">
            <v>RTOD-D</v>
          </cell>
          <cell r="D1223" t="str">
            <v>RTOD-D</v>
          </cell>
          <cell r="BJ1223">
            <v>0</v>
          </cell>
        </row>
        <row r="1224">
          <cell r="B1224" t="str">
            <v>Nov 2018</v>
          </cell>
          <cell r="C1224" t="str">
            <v>LR</v>
          </cell>
          <cell r="D1224" t="str">
            <v>LR</v>
          </cell>
          <cell r="BJ1224">
            <v>0</v>
          </cell>
        </row>
        <row r="1225">
          <cell r="B1225" t="str">
            <v>Nov 2018</v>
          </cell>
          <cell r="C1225" t="str">
            <v>CSR</v>
          </cell>
          <cell r="D1225" t="str">
            <v>CSR</v>
          </cell>
          <cell r="BJ1225">
            <v>0</v>
          </cell>
        </row>
        <row r="1226">
          <cell r="B1226" t="str">
            <v>Nov 2018</v>
          </cell>
          <cell r="C1226" t="str">
            <v>CSR</v>
          </cell>
          <cell r="D1226" t="str">
            <v>CSR</v>
          </cell>
          <cell r="AY1226">
            <v>0</v>
          </cell>
          <cell r="AZ1226">
            <v>0</v>
          </cell>
          <cell r="BA1226">
            <v>0</v>
          </cell>
          <cell r="BB1226">
            <v>0</v>
          </cell>
          <cell r="BE1226">
            <v>0</v>
          </cell>
          <cell r="BJ1226">
            <v>0</v>
          </cell>
        </row>
        <row r="1227">
          <cell r="B1227" t="str">
            <v>Nov 2018</v>
          </cell>
          <cell r="C1227" t="str">
            <v>CSR</v>
          </cell>
          <cell r="D1227" t="str">
            <v>CSR</v>
          </cell>
          <cell r="BJ1227">
            <v>0</v>
          </cell>
        </row>
        <row r="1228">
          <cell r="B1228" t="str">
            <v>Nov 2018</v>
          </cell>
          <cell r="C1228" t="str">
            <v>CSR</v>
          </cell>
          <cell r="D1228" t="str">
            <v>CSR</v>
          </cell>
          <cell r="BJ1228">
            <v>0</v>
          </cell>
        </row>
        <row r="1229">
          <cell r="B1229" t="str">
            <v>Nov 2018</v>
          </cell>
          <cell r="C1229" t="str">
            <v>GS</v>
          </cell>
          <cell r="D1229" t="str">
            <v>GS DO</v>
          </cell>
          <cell r="BJ1229">
            <v>0</v>
          </cell>
        </row>
        <row r="1230">
          <cell r="B1230" t="str">
            <v>Nov 2018</v>
          </cell>
          <cell r="C1230" t="str">
            <v>GS</v>
          </cell>
          <cell r="D1230" t="str">
            <v>GS DS</v>
          </cell>
          <cell r="BJ1230">
            <v>0</v>
          </cell>
        </row>
        <row r="1231">
          <cell r="B1231" t="str">
            <v>Nov 2018</v>
          </cell>
          <cell r="C1231" t="str">
            <v>GS3</v>
          </cell>
          <cell r="D1231" t="str">
            <v>GS3 DO</v>
          </cell>
          <cell r="BJ1231">
            <v>0</v>
          </cell>
        </row>
        <row r="1232">
          <cell r="B1232" t="str">
            <v>Nov 2018</v>
          </cell>
          <cell r="C1232" t="str">
            <v>GS3</v>
          </cell>
          <cell r="D1232" t="str">
            <v>GS3 DS</v>
          </cell>
          <cell r="BJ1232">
            <v>0</v>
          </cell>
        </row>
        <row r="1233">
          <cell r="B1233" t="str">
            <v>Nov 2018</v>
          </cell>
          <cell r="C1233" t="str">
            <v>RTS</v>
          </cell>
          <cell r="D1233" t="str">
            <v>RTS DO</v>
          </cell>
          <cell r="BJ1233">
            <v>0</v>
          </cell>
        </row>
        <row r="1234">
          <cell r="B1234" t="str">
            <v>Nov 2018</v>
          </cell>
          <cell r="C1234" t="str">
            <v>RTS</v>
          </cell>
          <cell r="D1234" t="str">
            <v>RTS DS</v>
          </cell>
          <cell r="K1234">
            <v>132008731.75444271</v>
          </cell>
          <cell r="M1234">
            <v>278967.32053091028</v>
          </cell>
          <cell r="N1234">
            <v>248479.15452759949</v>
          </cell>
          <cell r="O1234">
            <v>248617.54476333086</v>
          </cell>
          <cell r="AY1234">
            <v>-357020.35681534599</v>
          </cell>
          <cell r="AZ1234">
            <v>0</v>
          </cell>
          <cell r="BA1234">
            <v>10661.0190614896</v>
          </cell>
          <cell r="BB1234">
            <v>-2639.5041384301198</v>
          </cell>
          <cell r="BE1234">
            <v>-528034.92701777199</v>
          </cell>
          <cell r="BJ1234">
            <v>4036827.02</v>
          </cell>
        </row>
        <row r="1235">
          <cell r="B1235" t="str">
            <v>Nov 2018</v>
          </cell>
          <cell r="C1235" t="str">
            <v>PSP</v>
          </cell>
          <cell r="D1235" t="str">
            <v>PSP DO</v>
          </cell>
          <cell r="BJ1235">
            <v>0</v>
          </cell>
        </row>
        <row r="1236">
          <cell r="B1236" t="str">
            <v>Nov 2018</v>
          </cell>
          <cell r="C1236" t="str">
            <v>PSP</v>
          </cell>
          <cell r="D1236" t="str">
            <v>PSP DS</v>
          </cell>
          <cell r="BJ1236">
            <v>0</v>
          </cell>
        </row>
        <row r="1237">
          <cell r="B1237" t="str">
            <v>Nov 2018</v>
          </cell>
          <cell r="C1237" t="str">
            <v>PSS</v>
          </cell>
          <cell r="D1237" t="str">
            <v>PSS DO</v>
          </cell>
          <cell r="BJ1237">
            <v>0</v>
          </cell>
        </row>
        <row r="1238">
          <cell r="B1238" t="str">
            <v>Nov 2018</v>
          </cell>
          <cell r="C1238" t="str">
            <v>PSS</v>
          </cell>
          <cell r="D1238" t="str">
            <v>PSS DS</v>
          </cell>
          <cell r="BJ1238">
            <v>0</v>
          </cell>
        </row>
        <row r="1239">
          <cell r="B1239" t="str">
            <v>Nov 2018</v>
          </cell>
          <cell r="C1239" t="str">
            <v>PSP</v>
          </cell>
          <cell r="D1239" t="str">
            <v>PSP PF DO</v>
          </cell>
          <cell r="BJ1239">
            <v>0</v>
          </cell>
        </row>
        <row r="1240">
          <cell r="B1240" t="str">
            <v>Nov 2018</v>
          </cell>
          <cell r="C1240" t="str">
            <v>PSP</v>
          </cell>
          <cell r="D1240" t="str">
            <v>PSP PF DS</v>
          </cell>
          <cell r="BJ1240">
            <v>0</v>
          </cell>
        </row>
        <row r="1241">
          <cell r="B1241" t="str">
            <v>Nov 2018</v>
          </cell>
          <cell r="C1241" t="str">
            <v>PSS</v>
          </cell>
          <cell r="D1241" t="str">
            <v>PSS PF DO</v>
          </cell>
          <cell r="BJ1241">
            <v>0</v>
          </cell>
        </row>
        <row r="1242">
          <cell r="B1242" t="str">
            <v>Nov 2018</v>
          </cell>
          <cell r="C1242" t="str">
            <v>PSS</v>
          </cell>
          <cell r="D1242" t="str">
            <v>PSS PF DS</v>
          </cell>
          <cell r="BJ1242">
            <v>0</v>
          </cell>
        </row>
        <row r="1243">
          <cell r="B1243" t="str">
            <v>Nov 2018</v>
          </cell>
          <cell r="C1243" t="str">
            <v>TODP</v>
          </cell>
          <cell r="D1243" t="str">
            <v>TODP DO</v>
          </cell>
          <cell r="BJ1243">
            <v>0</v>
          </cell>
        </row>
        <row r="1244">
          <cell r="B1244" t="str">
            <v>Nov 2018</v>
          </cell>
          <cell r="C1244" t="str">
            <v>TODP</v>
          </cell>
          <cell r="D1244" t="str">
            <v>TODP DS</v>
          </cell>
          <cell r="BJ1244">
            <v>0</v>
          </cell>
        </row>
        <row r="1245">
          <cell r="B1245" t="str">
            <v>Nov 2018</v>
          </cell>
          <cell r="C1245" t="str">
            <v>TODS</v>
          </cell>
          <cell r="D1245" t="str">
            <v>TODS DO</v>
          </cell>
          <cell r="BJ1245">
            <v>0</v>
          </cell>
        </row>
        <row r="1246">
          <cell r="B1246" t="str">
            <v>Nov 2018</v>
          </cell>
          <cell r="C1246" t="str">
            <v>TODS</v>
          </cell>
          <cell r="D1246" t="str">
            <v>TODS DS</v>
          </cell>
          <cell r="BJ1246">
            <v>0</v>
          </cell>
        </row>
        <row r="1247">
          <cell r="B1247" t="str">
            <v>Nov 2018</v>
          </cell>
          <cell r="C1247" t="str">
            <v>GS3</v>
          </cell>
          <cell r="D1247" t="str">
            <v>GS3 DO</v>
          </cell>
          <cell r="BJ1247">
            <v>0</v>
          </cell>
        </row>
        <row r="1248">
          <cell r="B1248" t="str">
            <v>Nov 2018</v>
          </cell>
          <cell r="C1248" t="str">
            <v>GS3</v>
          </cell>
          <cell r="D1248" t="str">
            <v>GS3 DS</v>
          </cell>
          <cell r="BJ1248">
            <v>0</v>
          </cell>
        </row>
        <row r="1249">
          <cell r="B1249" t="str">
            <v>Nov 2018</v>
          </cell>
          <cell r="C1249" t="str">
            <v>FLST</v>
          </cell>
          <cell r="D1249" t="str">
            <v>FLST</v>
          </cell>
          <cell r="K1249">
            <v>49205974.705057979</v>
          </cell>
          <cell r="M1249">
            <v>202571</v>
          </cell>
          <cell r="N1249">
            <v>198443.75</v>
          </cell>
          <cell r="O1249">
            <v>137205.75</v>
          </cell>
          <cell r="AY1249">
            <v>-133078.58058454099</v>
          </cell>
          <cell r="AZ1249">
            <v>0</v>
          </cell>
          <cell r="BA1249">
            <v>2248.1274526198899</v>
          </cell>
          <cell r="BB1249">
            <v>-983.86956789407304</v>
          </cell>
          <cell r="BE1249">
            <v>-196823.89882023199</v>
          </cell>
          <cell r="BJ1249">
            <v>1493893.39</v>
          </cell>
        </row>
        <row r="1250">
          <cell r="B1250" t="str">
            <v>Nov 2018</v>
          </cell>
          <cell r="C1250" t="str">
            <v>FLSP</v>
          </cell>
          <cell r="D1250" t="str">
            <v>FLSP</v>
          </cell>
          <cell r="BJ1250">
            <v>0</v>
          </cell>
        </row>
        <row r="1251">
          <cell r="B1251" t="str">
            <v>Nov 2018</v>
          </cell>
          <cell r="C1251" t="str">
            <v>EVC</v>
          </cell>
          <cell r="D1251" t="str">
            <v>EVC</v>
          </cell>
          <cell r="K1251">
            <v>397.16977484385546</v>
          </cell>
          <cell r="AY1251">
            <v>-1.0741539051734099</v>
          </cell>
          <cell r="AZ1251">
            <v>0</v>
          </cell>
          <cell r="BA1251">
            <v>5.7829641078318597</v>
          </cell>
          <cell r="BB1251">
            <v>-7.9413781984495994E-3</v>
          </cell>
          <cell r="BE1251">
            <v>-1.5886790993754201</v>
          </cell>
          <cell r="BJ1251">
            <v>170.37215942567511</v>
          </cell>
        </row>
        <row r="1252">
          <cell r="B1252" t="str">
            <v>Nov 2018</v>
          </cell>
          <cell r="C1252" t="str">
            <v>RS</v>
          </cell>
          <cell r="D1252" t="str">
            <v>RS</v>
          </cell>
          <cell r="BJ1252">
            <v>0</v>
          </cell>
        </row>
        <row r="1253">
          <cell r="B1253" t="str">
            <v>Nov 2018</v>
          </cell>
          <cell r="C1253" t="str">
            <v>RS</v>
          </cell>
          <cell r="D1253" t="str">
            <v>RS</v>
          </cell>
          <cell r="BJ1253">
            <v>0</v>
          </cell>
        </row>
        <row r="1254">
          <cell r="B1254" t="str">
            <v>Nov 2018</v>
          </cell>
          <cell r="C1254" t="str">
            <v>RS</v>
          </cell>
          <cell r="D1254" t="str">
            <v>RS</v>
          </cell>
          <cell r="K1254">
            <v>423201901.86844891</v>
          </cell>
          <cell r="AY1254">
            <v>-1144558.3333916201</v>
          </cell>
          <cell r="AZ1254">
            <v>1138323.2856375601</v>
          </cell>
          <cell r="BA1254">
            <v>366383.025134973</v>
          </cell>
          <cell r="BB1254">
            <v>-8461.8885169743608</v>
          </cell>
          <cell r="BE1254">
            <v>-1675515.7656038201</v>
          </cell>
          <cell r="BJ1254">
            <v>38287076.060000002</v>
          </cell>
        </row>
        <row r="1255">
          <cell r="B1255" t="str">
            <v>Nov 2018</v>
          </cell>
          <cell r="C1255" t="str">
            <v>RS</v>
          </cell>
          <cell r="D1255" t="str">
            <v>RS3</v>
          </cell>
          <cell r="BJ1255">
            <v>0</v>
          </cell>
        </row>
        <row r="1256">
          <cell r="B1256" t="str">
            <v>Nov 2018</v>
          </cell>
          <cell r="C1256" t="str">
            <v>RTOD-E</v>
          </cell>
          <cell r="D1256" t="str">
            <v>RTOD-E</v>
          </cell>
          <cell r="K1256">
            <v>48459.58122314213</v>
          </cell>
          <cell r="AY1256">
            <v>-131.05994391031001</v>
          </cell>
          <cell r="AZ1256">
            <v>106.6053673793387</v>
          </cell>
          <cell r="BA1256">
            <v>34.221352624909798</v>
          </cell>
          <cell r="BB1256">
            <v>-0.96894548932570335</v>
          </cell>
          <cell r="BE1256">
            <v>-249.08224748695</v>
          </cell>
          <cell r="BJ1256">
            <v>3907.93</v>
          </cell>
        </row>
        <row r="1257">
          <cell r="B1257" t="str">
            <v>Nov 2018</v>
          </cell>
          <cell r="C1257" t="str">
            <v>RTOD-D</v>
          </cell>
          <cell r="D1257" t="str">
            <v>RTOD-D</v>
          </cell>
          <cell r="K1257">
            <v>0</v>
          </cell>
          <cell r="BJ1257">
            <v>0</v>
          </cell>
        </row>
        <row r="1258">
          <cell r="B1258" t="str">
            <v>Nov 2018</v>
          </cell>
          <cell r="C1258" t="str">
            <v>RS</v>
          </cell>
          <cell r="D1258" t="str">
            <v>RS</v>
          </cell>
          <cell r="BJ1258">
            <v>0</v>
          </cell>
        </row>
        <row r="1259">
          <cell r="B1259" t="str">
            <v>Nov 2018</v>
          </cell>
          <cell r="C1259" t="str">
            <v>RS</v>
          </cell>
          <cell r="D1259" t="str">
            <v>RS NM</v>
          </cell>
          <cell r="BJ1259">
            <v>0</v>
          </cell>
        </row>
        <row r="1260">
          <cell r="B1260" t="str">
            <v>Nov 2018</v>
          </cell>
          <cell r="C1260" t="str">
            <v>RTOD-E</v>
          </cell>
          <cell r="D1260" t="str">
            <v>RTOD-E NM</v>
          </cell>
          <cell r="BJ1260">
            <v>0</v>
          </cell>
        </row>
        <row r="1261">
          <cell r="B1261" t="str">
            <v>Nov 2018</v>
          </cell>
          <cell r="C1261" t="str">
            <v>RTOD-D</v>
          </cell>
          <cell r="D1261" t="str">
            <v>RTOD-D NM</v>
          </cell>
          <cell r="BJ1261">
            <v>0</v>
          </cell>
        </row>
        <row r="1262">
          <cell r="B1262" t="str">
            <v>Nov 2018</v>
          </cell>
          <cell r="C1262" t="str">
            <v>RTS</v>
          </cell>
          <cell r="D1262" t="str">
            <v>RTS</v>
          </cell>
          <cell r="BJ1262">
            <v>0</v>
          </cell>
        </row>
        <row r="1263">
          <cell r="B1263" t="str">
            <v>Nov 2018</v>
          </cell>
          <cell r="C1263" t="str">
            <v>PSP</v>
          </cell>
          <cell r="D1263" t="str">
            <v>PSP</v>
          </cell>
          <cell r="BJ1263">
            <v>0</v>
          </cell>
        </row>
        <row r="1264">
          <cell r="B1264" t="str">
            <v>Nov 2018</v>
          </cell>
          <cell r="C1264" t="str">
            <v>PSS</v>
          </cell>
          <cell r="D1264" t="str">
            <v>PSS</v>
          </cell>
          <cell r="BJ1264">
            <v>0</v>
          </cell>
        </row>
        <row r="1265">
          <cell r="B1265" t="str">
            <v>Nov 2018</v>
          </cell>
          <cell r="C1265" t="str">
            <v>TODP</v>
          </cell>
          <cell r="D1265" t="str">
            <v>TODP</v>
          </cell>
          <cell r="BJ1265">
            <v>0</v>
          </cell>
        </row>
        <row r="1266">
          <cell r="B1266" t="str">
            <v>Nov 2018</v>
          </cell>
          <cell r="C1266" t="str">
            <v>PSP</v>
          </cell>
          <cell r="D1266" t="str">
            <v>PSP PF</v>
          </cell>
          <cell r="BJ1266">
            <v>0</v>
          </cell>
        </row>
        <row r="1267">
          <cell r="B1267" t="str">
            <v>Nov 2018</v>
          </cell>
          <cell r="C1267" t="str">
            <v>PSS</v>
          </cell>
          <cell r="D1267" t="str">
            <v>PSS PF</v>
          </cell>
          <cell r="BJ1267">
            <v>0</v>
          </cell>
        </row>
        <row r="1268">
          <cell r="B1268" t="str">
            <v>Nov 2018</v>
          </cell>
          <cell r="C1268" t="str">
            <v>TODP</v>
          </cell>
          <cell r="D1268" t="str">
            <v>TODP</v>
          </cell>
          <cell r="BJ1268">
            <v>0</v>
          </cell>
        </row>
        <row r="1269">
          <cell r="B1269" t="str">
            <v>Nov 2018</v>
          </cell>
          <cell r="C1269" t="str">
            <v>TODS</v>
          </cell>
          <cell r="D1269" t="str">
            <v>TODS</v>
          </cell>
          <cell r="BJ1269">
            <v>0</v>
          </cell>
        </row>
        <row r="1270">
          <cell r="B1270" t="str">
            <v>Nov 2018</v>
          </cell>
          <cell r="C1270" t="str">
            <v>TOD</v>
          </cell>
          <cell r="D1270" t="str">
            <v>TOD</v>
          </cell>
          <cell r="BJ1270">
            <v>0</v>
          </cell>
        </row>
        <row r="1271">
          <cell r="B1271" t="str">
            <v>Nov 2018</v>
          </cell>
          <cell r="C1271" t="str">
            <v>MPT</v>
          </cell>
          <cell r="D1271" t="str">
            <v>MPT</v>
          </cell>
          <cell r="BJ1271">
            <v>0</v>
          </cell>
        </row>
        <row r="1272">
          <cell r="B1272" t="str">
            <v>Nov 2018</v>
          </cell>
          <cell r="C1272" t="str">
            <v>MPP</v>
          </cell>
          <cell r="D1272" t="str">
            <v>MPP</v>
          </cell>
          <cell r="BJ1272">
            <v>0</v>
          </cell>
        </row>
        <row r="1273">
          <cell r="B1273" t="str">
            <v>Nov 2018</v>
          </cell>
          <cell r="C1273" t="str">
            <v>LMP</v>
          </cell>
          <cell r="D1273" t="str">
            <v>LMP-TOD</v>
          </cell>
          <cell r="BJ1273">
            <v>0</v>
          </cell>
        </row>
        <row r="1274">
          <cell r="B1274" t="str">
            <v>Nov 2018</v>
          </cell>
          <cell r="C1274" t="str">
            <v>LMP</v>
          </cell>
          <cell r="D1274" t="str">
            <v>LMP-TOD</v>
          </cell>
          <cell r="BJ1274">
            <v>0</v>
          </cell>
        </row>
        <row r="1275">
          <cell r="B1275" t="str">
            <v>Nov 2018</v>
          </cell>
          <cell r="C1275" t="str">
            <v>MPP</v>
          </cell>
          <cell r="D1275" t="str">
            <v>MPP PF</v>
          </cell>
          <cell r="BJ1275">
            <v>0</v>
          </cell>
        </row>
        <row r="1276">
          <cell r="B1276" t="str">
            <v>Nov 2018</v>
          </cell>
          <cell r="C1276" t="str">
            <v>MPT</v>
          </cell>
          <cell r="D1276" t="str">
            <v>MPT PF</v>
          </cell>
          <cell r="BJ1276">
            <v>0</v>
          </cell>
        </row>
        <row r="1277">
          <cell r="B1277" t="str">
            <v>Nov 2018</v>
          </cell>
          <cell r="C1277" t="str">
            <v>LEV</v>
          </cell>
          <cell r="D1277" t="str">
            <v>LEV</v>
          </cell>
          <cell r="BJ1277">
            <v>0</v>
          </cell>
        </row>
        <row r="1278">
          <cell r="B1278" t="str">
            <v>Nov 2018</v>
          </cell>
          <cell r="C1278" t="str">
            <v>GS</v>
          </cell>
          <cell r="D1278" t="str">
            <v>GS</v>
          </cell>
          <cell r="BJ1278">
            <v>0</v>
          </cell>
        </row>
        <row r="1279">
          <cell r="B1279" t="str">
            <v>Nov 2018</v>
          </cell>
          <cell r="C1279" t="str">
            <v>GS</v>
          </cell>
          <cell r="D1279" t="str">
            <v>GSP</v>
          </cell>
          <cell r="BJ1279">
            <v>0</v>
          </cell>
        </row>
        <row r="1280">
          <cell r="B1280" t="str">
            <v>Nov 2018</v>
          </cell>
          <cell r="C1280" t="str">
            <v>GS3</v>
          </cell>
          <cell r="D1280" t="str">
            <v>GS3</v>
          </cell>
          <cell r="BJ1280">
            <v>0</v>
          </cell>
        </row>
        <row r="1281">
          <cell r="B1281" t="str">
            <v>Nov 2018</v>
          </cell>
          <cell r="C1281" t="str">
            <v>GS3</v>
          </cell>
          <cell r="D1281" t="str">
            <v>GS3 NM</v>
          </cell>
          <cell r="BJ1281">
            <v>0</v>
          </cell>
        </row>
        <row r="1282">
          <cell r="B1282" t="str">
            <v>Nov 2018</v>
          </cell>
          <cell r="C1282" t="str">
            <v>LEV</v>
          </cell>
          <cell r="D1282" t="str">
            <v>LEV</v>
          </cell>
          <cell r="BJ1282">
            <v>0</v>
          </cell>
        </row>
        <row r="1283">
          <cell r="B1283" t="str">
            <v>Nov 2018</v>
          </cell>
          <cell r="C1283" t="str">
            <v>CSR</v>
          </cell>
          <cell r="D1283" t="str">
            <v>CSR10 AT</v>
          </cell>
          <cell r="BJ1283">
            <v>0</v>
          </cell>
        </row>
        <row r="1284">
          <cell r="B1284" t="str">
            <v>Nov 2018</v>
          </cell>
          <cell r="C1284" t="str">
            <v>CSR</v>
          </cell>
          <cell r="D1284" t="str">
            <v>CSR10 AP</v>
          </cell>
          <cell r="BJ1284">
            <v>0</v>
          </cell>
        </row>
        <row r="1285">
          <cell r="B1285" t="str">
            <v>Nov 2018</v>
          </cell>
          <cell r="C1285" t="str">
            <v>CSR</v>
          </cell>
          <cell r="D1285" t="str">
            <v>CSR10 BT</v>
          </cell>
          <cell r="BJ1285">
            <v>0</v>
          </cell>
        </row>
        <row r="1286">
          <cell r="B1286" t="str">
            <v>Nov 2018</v>
          </cell>
          <cell r="C1286" t="str">
            <v>CSR</v>
          </cell>
          <cell r="D1286" t="str">
            <v>CSR10 BP</v>
          </cell>
          <cell r="BJ1286">
            <v>0</v>
          </cell>
        </row>
        <row r="1287">
          <cell r="B1287" t="str">
            <v>Nov 2018</v>
          </cell>
          <cell r="C1287" t="str">
            <v>CSR</v>
          </cell>
          <cell r="D1287" t="str">
            <v>CSR30 AT</v>
          </cell>
          <cell r="BJ1287">
            <v>0</v>
          </cell>
        </row>
        <row r="1288">
          <cell r="B1288" t="str">
            <v>Nov 2018</v>
          </cell>
          <cell r="C1288" t="str">
            <v>CSR</v>
          </cell>
          <cell r="D1288" t="str">
            <v>CSR30 AP</v>
          </cell>
          <cell r="BJ1288">
            <v>0</v>
          </cell>
        </row>
        <row r="1289">
          <cell r="B1289" t="str">
            <v>Nov 2018</v>
          </cell>
          <cell r="C1289" t="str">
            <v>CSR</v>
          </cell>
          <cell r="D1289" t="str">
            <v>CSR30 BT</v>
          </cell>
          <cell r="BJ1289">
            <v>0</v>
          </cell>
        </row>
        <row r="1290">
          <cell r="B1290" t="str">
            <v>Nov 2018</v>
          </cell>
          <cell r="C1290" t="str">
            <v>CSR</v>
          </cell>
          <cell r="D1290" t="str">
            <v>CSR30 BP</v>
          </cell>
          <cell r="BJ1290">
            <v>0</v>
          </cell>
        </row>
        <row r="1291">
          <cell r="B1291" t="str">
            <v>Nov 2018</v>
          </cell>
          <cell r="C1291" t="str">
            <v>LEV</v>
          </cell>
          <cell r="D1291" t="str">
            <v>LEV</v>
          </cell>
          <cell r="BJ1291">
            <v>0</v>
          </cell>
        </row>
        <row r="1292">
          <cell r="B1292" t="str">
            <v>Nov 2018</v>
          </cell>
          <cell r="C1292" t="str">
            <v>LEV</v>
          </cell>
          <cell r="D1292" t="str">
            <v>LEV</v>
          </cell>
          <cell r="BJ1292">
            <v>0</v>
          </cell>
        </row>
        <row r="1293">
          <cell r="B1293" t="str">
            <v>Nov 2018</v>
          </cell>
          <cell r="C1293" t="str">
            <v>OSLP</v>
          </cell>
          <cell r="D1293" t="str">
            <v>OSLP</v>
          </cell>
          <cell r="BJ1293">
            <v>0</v>
          </cell>
        </row>
        <row r="1294">
          <cell r="B1294" t="str">
            <v>Nov 2018</v>
          </cell>
          <cell r="C1294" t="str">
            <v>OSLS</v>
          </cell>
          <cell r="D1294" t="str">
            <v>OSLS</v>
          </cell>
          <cell r="K1294">
            <v>36074.224377895946</v>
          </cell>
          <cell r="M1294">
            <v>427.35148176419654</v>
          </cell>
          <cell r="O1294">
            <v>107.70412462842171</v>
          </cell>
          <cell r="AY1294">
            <v>-97.563489081848601</v>
          </cell>
          <cell r="AZ1294">
            <v>8.4650677973958199</v>
          </cell>
          <cell r="BA1294">
            <v>10.6066536767178</v>
          </cell>
          <cell r="BB1294">
            <v>-0.72130125992902905</v>
          </cell>
          <cell r="BE1294">
            <v>0</v>
          </cell>
          <cell r="BJ1294">
            <v>1186.1199999999999</v>
          </cell>
        </row>
        <row r="1295">
          <cell r="B1295" t="str">
            <v>Nov 2018</v>
          </cell>
          <cell r="C1295" t="str">
            <v>SPS</v>
          </cell>
          <cell r="D1295" t="str">
            <v>SPS</v>
          </cell>
          <cell r="K1295">
            <v>0</v>
          </cell>
          <cell r="N1295">
            <v>0</v>
          </cell>
          <cell r="AY1295">
            <v>0</v>
          </cell>
          <cell r="AZ1295">
            <v>0</v>
          </cell>
          <cell r="BA1295">
            <v>0</v>
          </cell>
          <cell r="BB1295">
            <v>0</v>
          </cell>
          <cell r="BE1295">
            <v>0</v>
          </cell>
          <cell r="BJ1295">
            <v>0</v>
          </cell>
        </row>
        <row r="1296">
          <cell r="B1296" t="str">
            <v>Nov 2018</v>
          </cell>
          <cell r="C1296" t="str">
            <v>SPS</v>
          </cell>
          <cell r="D1296" t="str">
            <v>SPS PF</v>
          </cell>
          <cell r="BJ1296">
            <v>0</v>
          </cell>
        </row>
        <row r="1297">
          <cell r="B1297" t="str">
            <v>Nov 2018</v>
          </cell>
          <cell r="C1297" t="str">
            <v>STOD</v>
          </cell>
          <cell r="D1297" t="str">
            <v>STOD</v>
          </cell>
          <cell r="K1297">
            <v>0</v>
          </cell>
          <cell r="M1297">
            <v>0</v>
          </cell>
          <cell r="N1297">
            <v>0</v>
          </cell>
          <cell r="O1297">
            <v>0</v>
          </cell>
          <cell r="AY1297">
            <v>0</v>
          </cell>
          <cell r="AZ1297">
            <v>0</v>
          </cell>
          <cell r="BA1297">
            <v>0</v>
          </cell>
          <cell r="BB1297">
            <v>0</v>
          </cell>
          <cell r="BE1297">
            <v>0</v>
          </cell>
          <cell r="BJ1297">
            <v>0</v>
          </cell>
        </row>
        <row r="1298">
          <cell r="B1298" t="str">
            <v>Nov 2018</v>
          </cell>
          <cell r="C1298" t="str">
            <v>CSR</v>
          </cell>
          <cell r="D1298" t="str">
            <v>CSR</v>
          </cell>
          <cell r="AY1298">
            <v>0</v>
          </cell>
          <cell r="AZ1298">
            <v>0</v>
          </cell>
          <cell r="BA1298">
            <v>0</v>
          </cell>
          <cell r="BB1298">
            <v>0</v>
          </cell>
          <cell r="BE1298">
            <v>0</v>
          </cell>
          <cell r="BJ1298">
            <v>0</v>
          </cell>
        </row>
        <row r="1299">
          <cell r="B1299" t="str">
            <v>Nov 2018</v>
          </cell>
          <cell r="C1299" t="str">
            <v>CSR</v>
          </cell>
          <cell r="D1299" t="str">
            <v>CSR</v>
          </cell>
          <cell r="AY1299">
            <v>0</v>
          </cell>
          <cell r="AZ1299">
            <v>0</v>
          </cell>
          <cell r="BA1299">
            <v>0</v>
          </cell>
          <cell r="BB1299">
            <v>0</v>
          </cell>
          <cell r="BE1299">
            <v>0</v>
          </cell>
          <cell r="BJ1299">
            <v>0</v>
          </cell>
        </row>
        <row r="1300">
          <cell r="B1300" t="str">
            <v>Nov 2018</v>
          </cell>
          <cell r="C1300" t="str">
            <v>TODP</v>
          </cell>
          <cell r="D1300" t="str">
            <v>TODP</v>
          </cell>
          <cell r="BJ1300">
            <v>0</v>
          </cell>
        </row>
        <row r="1301">
          <cell r="B1301" t="str">
            <v>Nov 2018</v>
          </cell>
          <cell r="C1301" t="str">
            <v>TODS</v>
          </cell>
          <cell r="D1301" t="str">
            <v>TODS</v>
          </cell>
          <cell r="BJ1301">
            <v>0</v>
          </cell>
        </row>
        <row r="1302">
          <cell r="B1302" t="str">
            <v>Dec 2018</v>
          </cell>
          <cell r="C1302" t="str">
            <v>GS</v>
          </cell>
          <cell r="D1302" t="str">
            <v>GS</v>
          </cell>
          <cell r="BJ1302">
            <v>0</v>
          </cell>
        </row>
        <row r="1303">
          <cell r="B1303" t="str">
            <v>Dec 2018</v>
          </cell>
          <cell r="C1303" t="str">
            <v>RTS</v>
          </cell>
          <cell r="D1303" t="str">
            <v>AMP</v>
          </cell>
          <cell r="BJ1303">
            <v>0</v>
          </cell>
        </row>
        <row r="1304">
          <cell r="B1304" t="str">
            <v>Dec 2018</v>
          </cell>
          <cell r="C1304" t="str">
            <v>PSS</v>
          </cell>
          <cell r="D1304" t="str">
            <v>PSS</v>
          </cell>
          <cell r="BJ1304">
            <v>0</v>
          </cell>
        </row>
        <row r="1305">
          <cell r="B1305" t="str">
            <v>Dec 2018</v>
          </cell>
          <cell r="C1305" t="str">
            <v>PSS</v>
          </cell>
          <cell r="D1305" t="str">
            <v>PSS PF</v>
          </cell>
          <cell r="BJ1305">
            <v>0</v>
          </cell>
        </row>
        <row r="1306">
          <cell r="B1306" t="str">
            <v>Dec 2018</v>
          </cell>
          <cell r="C1306" t="str">
            <v>PSP</v>
          </cell>
          <cell r="D1306" t="str">
            <v>PSP</v>
          </cell>
          <cell r="BJ1306">
            <v>0</v>
          </cell>
        </row>
        <row r="1307">
          <cell r="B1307" t="str">
            <v>Dec 2018</v>
          </cell>
          <cell r="C1307" t="str">
            <v>TODP</v>
          </cell>
          <cell r="D1307" t="str">
            <v>TODP NM</v>
          </cell>
          <cell r="BJ1307">
            <v>0</v>
          </cell>
        </row>
        <row r="1308">
          <cell r="B1308" t="str">
            <v>Dec 2018</v>
          </cell>
          <cell r="C1308" t="str">
            <v>GS</v>
          </cell>
          <cell r="D1308" t="str">
            <v>GS</v>
          </cell>
          <cell r="BJ1308">
            <v>0</v>
          </cell>
        </row>
        <row r="1309">
          <cell r="B1309" t="str">
            <v>Dec 2018</v>
          </cell>
          <cell r="C1309" t="str">
            <v>RTOD-E</v>
          </cell>
          <cell r="D1309" t="str">
            <v>RTOD-E</v>
          </cell>
          <cell r="BJ1309">
            <v>0</v>
          </cell>
        </row>
        <row r="1310">
          <cell r="B1310" t="str">
            <v>Dec 2018</v>
          </cell>
          <cell r="C1310" t="str">
            <v>RTOD-D</v>
          </cell>
          <cell r="D1310" t="str">
            <v>RTOD-D</v>
          </cell>
          <cell r="BJ1310">
            <v>0</v>
          </cell>
        </row>
        <row r="1311">
          <cell r="B1311" t="str">
            <v>Dec 2018</v>
          </cell>
          <cell r="C1311" t="str">
            <v>GS</v>
          </cell>
          <cell r="D1311" t="str">
            <v>GS</v>
          </cell>
          <cell r="K1311">
            <v>66224087.405649118</v>
          </cell>
          <cell r="AY1311">
            <v>-80277.973073012399</v>
          </cell>
          <cell r="AZ1311">
            <v>107452.18772016</v>
          </cell>
          <cell r="BA1311">
            <v>-25252.427976044601</v>
          </cell>
          <cell r="BB1311">
            <v>934.56118360221899</v>
          </cell>
          <cell r="BE1311">
            <v>-264896.349622596</v>
          </cell>
          <cell r="BJ1311">
            <v>6946906.7699999996</v>
          </cell>
        </row>
        <row r="1312">
          <cell r="B1312" t="str">
            <v>Dec 2018</v>
          </cell>
          <cell r="C1312" t="str">
            <v>GS</v>
          </cell>
          <cell r="D1312" t="str">
            <v>GS</v>
          </cell>
          <cell r="BJ1312">
            <v>0</v>
          </cell>
        </row>
        <row r="1313">
          <cell r="B1313" t="str">
            <v>Dec 2018</v>
          </cell>
          <cell r="C1313" t="str">
            <v>GS3</v>
          </cell>
          <cell r="D1313" t="str">
            <v>GS3</v>
          </cell>
          <cell r="K1313">
            <v>88328168.952309236</v>
          </cell>
          <cell r="AY1313">
            <v>-107072.919333835</v>
          </cell>
          <cell r="AZ1313">
            <v>141981.65745997601</v>
          </cell>
          <cell r="BA1313">
            <v>-47631.090483512598</v>
          </cell>
          <cell r="BB1313">
            <v>1246.4962728115299</v>
          </cell>
          <cell r="BE1313">
            <v>44511.594190763302</v>
          </cell>
          <cell r="BJ1313">
            <v>9265624.9199999999</v>
          </cell>
        </row>
        <row r="1314">
          <cell r="B1314" t="str">
            <v>Dec 2018</v>
          </cell>
          <cell r="C1314" t="str">
            <v>AES</v>
          </cell>
          <cell r="D1314" t="str">
            <v>AESS</v>
          </cell>
          <cell r="K1314">
            <v>744504.32989996066</v>
          </cell>
          <cell r="AY1314">
            <v>-902.50090095393102</v>
          </cell>
          <cell r="AZ1314">
            <v>1228.4914732821901</v>
          </cell>
          <cell r="BA1314">
            <v>-268.68178726634102</v>
          </cell>
          <cell r="BB1314">
            <v>10.506522249016699</v>
          </cell>
          <cell r="BE1314">
            <v>-2978.01731959984</v>
          </cell>
          <cell r="BJ1314">
            <v>61376.94</v>
          </cell>
        </row>
        <row r="1315">
          <cell r="B1315" t="str">
            <v>Dec 2018</v>
          </cell>
          <cell r="C1315" t="str">
            <v>AES</v>
          </cell>
          <cell r="D1315" t="str">
            <v>AESP</v>
          </cell>
          <cell r="BJ1315">
            <v>0</v>
          </cell>
        </row>
        <row r="1316">
          <cell r="B1316" t="str">
            <v>Dec 2018</v>
          </cell>
          <cell r="C1316" t="str">
            <v>AES3</v>
          </cell>
          <cell r="D1316" t="str">
            <v>AES3S</v>
          </cell>
          <cell r="K1316">
            <v>13614626.382868841</v>
          </cell>
          <cell r="AY1316">
            <v>-16503.883299565601</v>
          </cell>
          <cell r="AZ1316">
            <v>22662.111026365099</v>
          </cell>
          <cell r="BA1316">
            <v>-5050.7896777493497</v>
          </cell>
          <cell r="BB1316">
            <v>192.131018261348</v>
          </cell>
          <cell r="BE1316">
            <v>-54458.505531475203</v>
          </cell>
          <cell r="BJ1316">
            <v>1122389.8</v>
          </cell>
        </row>
        <row r="1317">
          <cell r="B1317" t="str">
            <v>Dec 2018</v>
          </cell>
          <cell r="C1317" t="str">
            <v>AES3</v>
          </cell>
          <cell r="D1317" t="str">
            <v>AES3P</v>
          </cell>
          <cell r="BJ1317">
            <v>0</v>
          </cell>
        </row>
        <row r="1318">
          <cell r="B1318" t="str">
            <v>Dec 2018</v>
          </cell>
          <cell r="C1318" t="str">
            <v>AES3</v>
          </cell>
          <cell r="D1318" t="str">
            <v>AES3S</v>
          </cell>
          <cell r="BJ1318">
            <v>0</v>
          </cell>
        </row>
        <row r="1319">
          <cell r="B1319" t="str">
            <v>Dec 2018</v>
          </cell>
          <cell r="C1319" t="str">
            <v>AES</v>
          </cell>
          <cell r="D1319" t="str">
            <v>AESPSS</v>
          </cell>
          <cell r="BJ1319">
            <v>0</v>
          </cell>
        </row>
        <row r="1320">
          <cell r="B1320" t="str">
            <v>Dec 2018</v>
          </cell>
          <cell r="C1320" t="str">
            <v>AES3</v>
          </cell>
          <cell r="D1320" t="str">
            <v>AES3 TODS</v>
          </cell>
          <cell r="BJ1320">
            <v>0</v>
          </cell>
        </row>
        <row r="1321">
          <cell r="B1321" t="str">
            <v>Dec 2018</v>
          </cell>
          <cell r="C1321" t="str">
            <v>AES</v>
          </cell>
          <cell r="D1321" t="str">
            <v>AES TODS</v>
          </cell>
          <cell r="BJ1321">
            <v>0</v>
          </cell>
        </row>
        <row r="1322">
          <cell r="B1322" t="str">
            <v>Dec 2018</v>
          </cell>
          <cell r="C1322" t="str">
            <v>LE</v>
          </cell>
          <cell r="D1322" t="str">
            <v>LE</v>
          </cell>
          <cell r="K1322">
            <v>122595</v>
          </cell>
          <cell r="AY1322">
            <v>-148.611758869574</v>
          </cell>
          <cell r="AZ1322">
            <v>0</v>
          </cell>
          <cell r="BA1322">
            <v>-33.730608910108003</v>
          </cell>
          <cell r="BB1322">
            <v>1.7300733432823501</v>
          </cell>
          <cell r="BE1322">
            <v>-389.06233626407902</v>
          </cell>
          <cell r="BJ1322">
            <v>8905.2999999999993</v>
          </cell>
        </row>
        <row r="1323">
          <cell r="B1323" t="str">
            <v>Dec 2018</v>
          </cell>
          <cell r="C1323" t="str">
            <v>LE</v>
          </cell>
          <cell r="D1323" t="str">
            <v>LE</v>
          </cell>
          <cell r="BJ1323">
            <v>0</v>
          </cell>
        </row>
        <row r="1324">
          <cell r="B1324" t="str">
            <v>Dec 2018</v>
          </cell>
          <cell r="C1324" t="str">
            <v>LE</v>
          </cell>
          <cell r="D1324" t="str">
            <v>LE</v>
          </cell>
          <cell r="BJ1324">
            <v>0</v>
          </cell>
        </row>
        <row r="1325">
          <cell r="B1325" t="str">
            <v>Dec 2018</v>
          </cell>
          <cell r="C1325" t="str">
            <v>TE</v>
          </cell>
          <cell r="D1325" t="str">
            <v>TE</v>
          </cell>
          <cell r="K1325">
            <v>139523</v>
          </cell>
          <cell r="AY1325">
            <v>-169.132170420976</v>
          </cell>
          <cell r="AZ1325">
            <v>0</v>
          </cell>
          <cell r="BA1325">
            <v>-31.862471893712002</v>
          </cell>
          <cell r="BB1325">
            <v>1.96896303336011</v>
          </cell>
          <cell r="BE1325">
            <v>-558.09199999999998</v>
          </cell>
          <cell r="BJ1325">
            <v>12494.28</v>
          </cell>
        </row>
        <row r="1326">
          <cell r="B1326" t="str">
            <v>Dec 2018</v>
          </cell>
          <cell r="C1326" t="str">
            <v>TE</v>
          </cell>
          <cell r="D1326" t="str">
            <v>TE</v>
          </cell>
          <cell r="BJ1326">
            <v>0</v>
          </cell>
        </row>
        <row r="1327">
          <cell r="B1327" t="str">
            <v>Dec 2018</v>
          </cell>
          <cell r="C1327" t="str">
            <v>TE</v>
          </cell>
          <cell r="D1327" t="str">
            <v>TE</v>
          </cell>
          <cell r="BJ1327">
            <v>0</v>
          </cell>
        </row>
        <row r="1328">
          <cell r="B1328" t="str">
            <v>Dec 2018</v>
          </cell>
          <cell r="C1328" t="str">
            <v>RTS</v>
          </cell>
          <cell r="D1328" t="str">
            <v>RTS</v>
          </cell>
          <cell r="BJ1328">
            <v>0</v>
          </cell>
        </row>
        <row r="1329">
          <cell r="B1329" t="str">
            <v>Dec 2018</v>
          </cell>
          <cell r="C1329" t="str">
            <v>PSP</v>
          </cell>
          <cell r="D1329" t="str">
            <v>PSP</v>
          </cell>
          <cell r="K1329">
            <v>12107034.203972923</v>
          </cell>
          <cell r="N1329">
            <v>33535.31787421483</v>
          </cell>
          <cell r="AY1329">
            <v>-14676.3542375016</v>
          </cell>
          <cell r="AZ1329">
            <v>318.33876249334901</v>
          </cell>
          <cell r="BA1329">
            <v>-242.86343427718299</v>
          </cell>
          <cell r="BB1329">
            <v>170.85572121620899</v>
          </cell>
          <cell r="BE1329">
            <v>-48428.136815891601</v>
          </cell>
          <cell r="BJ1329">
            <v>383914.05</v>
          </cell>
        </row>
        <row r="1330">
          <cell r="B1330" t="str">
            <v>Dec 2018</v>
          </cell>
          <cell r="C1330" t="str">
            <v>PSS</v>
          </cell>
          <cell r="D1330" t="str">
            <v>PSS</v>
          </cell>
          <cell r="K1330">
            <v>160540457.78979981</v>
          </cell>
          <cell r="N1330">
            <v>462793.07488293404</v>
          </cell>
          <cell r="AY1330">
            <v>-194609.89275149</v>
          </cell>
          <cell r="AZ1330">
            <v>7658.5424095848002</v>
          </cell>
          <cell r="BA1330">
            <v>-3735.20789823102</v>
          </cell>
          <cell r="BB1330">
            <v>2265.56357551677</v>
          </cell>
          <cell r="BE1330">
            <v>-642161.83115920005</v>
          </cell>
          <cell r="BJ1330">
            <v>5249672.97</v>
          </cell>
        </row>
        <row r="1331">
          <cell r="B1331" t="str">
            <v>Dec 2018</v>
          </cell>
          <cell r="C1331" t="str">
            <v>PSP</v>
          </cell>
          <cell r="D1331" t="str">
            <v>PSP PF</v>
          </cell>
          <cell r="BJ1331">
            <v>0</v>
          </cell>
        </row>
        <row r="1332">
          <cell r="B1332" t="str">
            <v>Dec 2018</v>
          </cell>
          <cell r="C1332" t="str">
            <v>PSS</v>
          </cell>
          <cell r="D1332" t="str">
            <v>PSS PF</v>
          </cell>
          <cell r="BJ1332">
            <v>0</v>
          </cell>
        </row>
        <row r="1333">
          <cell r="B1333" t="str">
            <v>Dec 2018</v>
          </cell>
          <cell r="C1333" t="str">
            <v>TODP</v>
          </cell>
          <cell r="D1333" t="str">
            <v>TODP</v>
          </cell>
          <cell r="K1333">
            <v>338511660.96826428</v>
          </cell>
          <cell r="M1333">
            <v>859215.95191332186</v>
          </cell>
          <cell r="N1333">
            <v>709924.28101028514</v>
          </cell>
          <cell r="O1333">
            <v>700178.35577478132</v>
          </cell>
          <cell r="AY1333">
            <v>-410349.63362579898</v>
          </cell>
          <cell r="AZ1333">
            <v>2967.6613895325199</v>
          </cell>
          <cell r="BA1333">
            <v>-19715.011497673499</v>
          </cell>
          <cell r="BB1333">
            <v>4777.1116361305703</v>
          </cell>
          <cell r="BE1333">
            <v>-860966.97387305705</v>
          </cell>
          <cell r="BJ1333">
            <v>10615725.689999999</v>
          </cell>
        </row>
        <row r="1334">
          <cell r="B1334" t="str">
            <v>Dec 2018</v>
          </cell>
          <cell r="C1334" t="str">
            <v>TODS</v>
          </cell>
          <cell r="D1334" t="str">
            <v>TODS</v>
          </cell>
          <cell r="K1334">
            <v>151726475.57151172</v>
          </cell>
          <cell r="M1334">
            <v>462378.98690209934</v>
          </cell>
          <cell r="N1334">
            <v>338092.81505346426</v>
          </cell>
          <cell r="O1334">
            <v>330085.79692848166</v>
          </cell>
          <cell r="AY1334">
            <v>-183925.432536106</v>
          </cell>
          <cell r="AZ1334">
            <v>3746.9437672307599</v>
          </cell>
          <cell r="BA1334">
            <v>-4772.9874468441603</v>
          </cell>
          <cell r="BB1334">
            <v>2141.1797451482798</v>
          </cell>
          <cell r="BE1334">
            <v>-606905.90228604805</v>
          </cell>
          <cell r="BJ1334">
            <v>4899247.9000000004</v>
          </cell>
        </row>
        <row r="1335">
          <cell r="B1335" t="str">
            <v>Dec 2018</v>
          </cell>
          <cell r="C1335" t="str">
            <v>SQF</v>
          </cell>
          <cell r="D1335" t="str">
            <v>SQF</v>
          </cell>
          <cell r="BJ1335">
            <v>0</v>
          </cell>
        </row>
        <row r="1336">
          <cell r="B1336" t="str">
            <v>Dec 2018</v>
          </cell>
          <cell r="C1336" t="str">
            <v>SQF</v>
          </cell>
          <cell r="D1336" t="str">
            <v>SQF</v>
          </cell>
          <cell r="BJ1336">
            <v>0</v>
          </cell>
        </row>
        <row r="1337">
          <cell r="B1337" t="str">
            <v>Dec 2018</v>
          </cell>
          <cell r="C1337" t="str">
            <v>LQF</v>
          </cell>
          <cell r="D1337" t="str">
            <v>LQF</v>
          </cell>
          <cell r="BJ1337">
            <v>0</v>
          </cell>
        </row>
        <row r="1338">
          <cell r="B1338" t="str">
            <v>Dec 2018</v>
          </cell>
          <cell r="C1338" t="str">
            <v>GS</v>
          </cell>
          <cell r="D1338" t="str">
            <v>GS</v>
          </cell>
          <cell r="BJ1338">
            <v>0</v>
          </cell>
        </row>
        <row r="1339">
          <cell r="B1339" t="str">
            <v>Dec 2018</v>
          </cell>
          <cell r="C1339" t="str">
            <v>GS3</v>
          </cell>
          <cell r="D1339" t="str">
            <v>GS3</v>
          </cell>
          <cell r="BJ1339">
            <v>0</v>
          </cell>
        </row>
        <row r="1340">
          <cell r="B1340" t="str">
            <v>Dec 2018</v>
          </cell>
          <cell r="C1340" t="str">
            <v>RTOD-E</v>
          </cell>
          <cell r="D1340" t="str">
            <v>RTOD-E</v>
          </cell>
          <cell r="BJ1340">
            <v>0</v>
          </cell>
        </row>
        <row r="1341">
          <cell r="B1341" t="str">
            <v>Dec 2018</v>
          </cell>
          <cell r="C1341" t="str">
            <v>RTOD-D</v>
          </cell>
          <cell r="D1341" t="str">
            <v>RTOD-D</v>
          </cell>
          <cell r="BJ1341">
            <v>0</v>
          </cell>
        </row>
        <row r="1342">
          <cell r="B1342" t="str">
            <v>Dec 2018</v>
          </cell>
          <cell r="C1342" t="str">
            <v>LR</v>
          </cell>
          <cell r="D1342" t="str">
            <v>LR</v>
          </cell>
          <cell r="BJ1342">
            <v>0</v>
          </cell>
        </row>
        <row r="1343">
          <cell r="B1343" t="str">
            <v>Dec 2018</v>
          </cell>
          <cell r="C1343" t="str">
            <v>CSR</v>
          </cell>
          <cell r="D1343" t="str">
            <v>CSR</v>
          </cell>
          <cell r="BJ1343">
            <v>0</v>
          </cell>
        </row>
        <row r="1344">
          <cell r="B1344" t="str">
            <v>Dec 2018</v>
          </cell>
          <cell r="C1344" t="str">
            <v>CSR</v>
          </cell>
          <cell r="D1344" t="str">
            <v>CSR</v>
          </cell>
          <cell r="AY1344">
            <v>0</v>
          </cell>
          <cell r="AZ1344">
            <v>0</v>
          </cell>
          <cell r="BA1344">
            <v>0</v>
          </cell>
          <cell r="BB1344">
            <v>0</v>
          </cell>
          <cell r="BE1344">
            <v>0</v>
          </cell>
          <cell r="BJ1344">
            <v>0</v>
          </cell>
        </row>
        <row r="1345">
          <cell r="B1345" t="str">
            <v>Dec 2018</v>
          </cell>
          <cell r="C1345" t="str">
            <v>CSR</v>
          </cell>
          <cell r="D1345" t="str">
            <v>CSR</v>
          </cell>
          <cell r="BJ1345">
            <v>0</v>
          </cell>
        </row>
        <row r="1346">
          <cell r="B1346" t="str">
            <v>Dec 2018</v>
          </cell>
          <cell r="C1346" t="str">
            <v>CSR</v>
          </cell>
          <cell r="D1346" t="str">
            <v>CSR</v>
          </cell>
          <cell r="BJ1346">
            <v>0</v>
          </cell>
        </row>
        <row r="1347">
          <cell r="B1347" t="str">
            <v>Dec 2018</v>
          </cell>
          <cell r="C1347" t="str">
            <v>GS</v>
          </cell>
          <cell r="D1347" t="str">
            <v>GS DO</v>
          </cell>
          <cell r="BJ1347">
            <v>0</v>
          </cell>
        </row>
        <row r="1348">
          <cell r="B1348" t="str">
            <v>Dec 2018</v>
          </cell>
          <cell r="C1348" t="str">
            <v>GS</v>
          </cell>
          <cell r="D1348" t="str">
            <v>GS DS</v>
          </cell>
          <cell r="BJ1348">
            <v>0</v>
          </cell>
        </row>
        <row r="1349">
          <cell r="B1349" t="str">
            <v>Dec 2018</v>
          </cell>
          <cell r="C1349" t="str">
            <v>GS3</v>
          </cell>
          <cell r="D1349" t="str">
            <v>GS3 DO</v>
          </cell>
          <cell r="BJ1349">
            <v>0</v>
          </cell>
        </row>
        <row r="1350">
          <cell r="B1350" t="str">
            <v>Dec 2018</v>
          </cell>
          <cell r="C1350" t="str">
            <v>GS3</v>
          </cell>
          <cell r="D1350" t="str">
            <v>GS3 DS</v>
          </cell>
          <cell r="BJ1350">
            <v>0</v>
          </cell>
        </row>
        <row r="1351">
          <cell r="B1351" t="str">
            <v>Dec 2018</v>
          </cell>
          <cell r="C1351" t="str">
            <v>RTS</v>
          </cell>
          <cell r="D1351" t="str">
            <v>RTS DO</v>
          </cell>
          <cell r="BJ1351">
            <v>0</v>
          </cell>
        </row>
        <row r="1352">
          <cell r="B1352" t="str">
            <v>Dec 2018</v>
          </cell>
          <cell r="C1352" t="str">
            <v>RTS</v>
          </cell>
          <cell r="D1352" t="str">
            <v>RTS DS</v>
          </cell>
          <cell r="K1352">
            <v>124509468.19188328</v>
          </cell>
          <cell r="M1352">
            <v>277307.59362642234</v>
          </cell>
          <cell r="N1352">
            <v>247523.80099235623</v>
          </cell>
          <cell r="O1352">
            <v>247811.66882180001</v>
          </cell>
          <cell r="AY1352">
            <v>-150932.51000376101</v>
          </cell>
          <cell r="AZ1352">
            <v>0</v>
          </cell>
          <cell r="BA1352">
            <v>-1357.8101958305599</v>
          </cell>
          <cell r="BB1352">
            <v>1757.09051678322</v>
          </cell>
          <cell r="BE1352">
            <v>-498037.87276753201</v>
          </cell>
          <cell r="BJ1352">
            <v>3807499.54</v>
          </cell>
        </row>
        <row r="1353">
          <cell r="B1353" t="str">
            <v>Dec 2018</v>
          </cell>
          <cell r="C1353" t="str">
            <v>PSP</v>
          </cell>
          <cell r="D1353" t="str">
            <v>PSP DO</v>
          </cell>
          <cell r="BJ1353">
            <v>0</v>
          </cell>
        </row>
        <row r="1354">
          <cell r="B1354" t="str">
            <v>Dec 2018</v>
          </cell>
          <cell r="C1354" t="str">
            <v>PSP</v>
          </cell>
          <cell r="D1354" t="str">
            <v>PSP DS</v>
          </cell>
          <cell r="BJ1354">
            <v>0</v>
          </cell>
        </row>
        <row r="1355">
          <cell r="B1355" t="str">
            <v>Dec 2018</v>
          </cell>
          <cell r="C1355" t="str">
            <v>PSS</v>
          </cell>
          <cell r="D1355" t="str">
            <v>PSS DO</v>
          </cell>
          <cell r="BJ1355">
            <v>0</v>
          </cell>
        </row>
        <row r="1356">
          <cell r="B1356" t="str">
            <v>Dec 2018</v>
          </cell>
          <cell r="C1356" t="str">
            <v>PSS</v>
          </cell>
          <cell r="D1356" t="str">
            <v>PSS DS</v>
          </cell>
          <cell r="BJ1356">
            <v>0</v>
          </cell>
        </row>
        <row r="1357">
          <cell r="B1357" t="str">
            <v>Dec 2018</v>
          </cell>
          <cell r="C1357" t="str">
            <v>PSP</v>
          </cell>
          <cell r="D1357" t="str">
            <v>PSP PF DO</v>
          </cell>
          <cell r="BJ1357">
            <v>0</v>
          </cell>
        </row>
        <row r="1358">
          <cell r="B1358" t="str">
            <v>Dec 2018</v>
          </cell>
          <cell r="C1358" t="str">
            <v>PSP</v>
          </cell>
          <cell r="D1358" t="str">
            <v>PSP PF DS</v>
          </cell>
          <cell r="BJ1358">
            <v>0</v>
          </cell>
        </row>
        <row r="1359">
          <cell r="B1359" t="str">
            <v>Dec 2018</v>
          </cell>
          <cell r="C1359" t="str">
            <v>PSS</v>
          </cell>
          <cell r="D1359" t="str">
            <v>PSS PF DO</v>
          </cell>
          <cell r="BJ1359">
            <v>0</v>
          </cell>
        </row>
        <row r="1360">
          <cell r="B1360" t="str">
            <v>Dec 2018</v>
          </cell>
          <cell r="C1360" t="str">
            <v>PSS</v>
          </cell>
          <cell r="D1360" t="str">
            <v>PSS PF DS</v>
          </cell>
          <cell r="BJ1360">
            <v>0</v>
          </cell>
        </row>
        <row r="1361">
          <cell r="B1361" t="str">
            <v>Dec 2018</v>
          </cell>
          <cell r="C1361" t="str">
            <v>TODP</v>
          </cell>
          <cell r="D1361" t="str">
            <v>TODP DO</v>
          </cell>
          <cell r="BJ1361">
            <v>0</v>
          </cell>
        </row>
        <row r="1362">
          <cell r="B1362" t="str">
            <v>Dec 2018</v>
          </cell>
          <cell r="C1362" t="str">
            <v>TODP</v>
          </cell>
          <cell r="D1362" t="str">
            <v>TODP DS</v>
          </cell>
          <cell r="BJ1362">
            <v>0</v>
          </cell>
        </row>
        <row r="1363">
          <cell r="B1363" t="str">
            <v>Dec 2018</v>
          </cell>
          <cell r="C1363" t="str">
            <v>TODS</v>
          </cell>
          <cell r="D1363" t="str">
            <v>TODS DO</v>
          </cell>
          <cell r="BJ1363">
            <v>0</v>
          </cell>
        </row>
        <row r="1364">
          <cell r="B1364" t="str">
            <v>Dec 2018</v>
          </cell>
          <cell r="C1364" t="str">
            <v>TODS</v>
          </cell>
          <cell r="D1364" t="str">
            <v>TODS DS</v>
          </cell>
          <cell r="BJ1364">
            <v>0</v>
          </cell>
        </row>
        <row r="1365">
          <cell r="B1365" t="str">
            <v>Dec 2018</v>
          </cell>
          <cell r="C1365" t="str">
            <v>GS3</v>
          </cell>
          <cell r="D1365" t="str">
            <v>GS3 DO</v>
          </cell>
          <cell r="BJ1365">
            <v>0</v>
          </cell>
        </row>
        <row r="1366">
          <cell r="B1366" t="str">
            <v>Dec 2018</v>
          </cell>
          <cell r="C1366" t="str">
            <v>GS3</v>
          </cell>
          <cell r="D1366" t="str">
            <v>GS3 DS</v>
          </cell>
          <cell r="BJ1366">
            <v>0</v>
          </cell>
        </row>
        <row r="1367">
          <cell r="B1367" t="str">
            <v>Dec 2018</v>
          </cell>
          <cell r="C1367" t="str">
            <v>FLST</v>
          </cell>
          <cell r="D1367" t="str">
            <v>FLST</v>
          </cell>
          <cell r="K1367">
            <v>46781532.019928269</v>
          </cell>
          <cell r="M1367">
            <v>199030.41666666666</v>
          </cell>
          <cell r="N1367">
            <v>198443.75</v>
          </cell>
          <cell r="O1367">
            <v>137205.75</v>
          </cell>
          <cell r="AY1367">
            <v>-56709.374412454599</v>
          </cell>
          <cell r="AZ1367">
            <v>0</v>
          </cell>
          <cell r="BA1367">
            <v>-292.48204462504901</v>
          </cell>
          <cell r="BB1367">
            <v>660.18582736317001</v>
          </cell>
          <cell r="BE1367">
            <v>-187126.128079713</v>
          </cell>
          <cell r="BJ1367">
            <v>1420287.31</v>
          </cell>
        </row>
        <row r="1368">
          <cell r="B1368" t="str">
            <v>Dec 2018</v>
          </cell>
          <cell r="C1368" t="str">
            <v>FLSP</v>
          </cell>
          <cell r="D1368" t="str">
            <v>FLSP</v>
          </cell>
          <cell r="BJ1368">
            <v>0</v>
          </cell>
        </row>
        <row r="1369">
          <cell r="B1369" t="str">
            <v>Dec 2018</v>
          </cell>
          <cell r="C1369" t="str">
            <v>EVC</v>
          </cell>
          <cell r="D1369" t="str">
            <v>EVC</v>
          </cell>
          <cell r="K1369">
            <v>420.43018082775944</v>
          </cell>
          <cell r="AY1369">
            <v>-0.50965266654159302</v>
          </cell>
          <cell r="AZ1369">
            <v>0</v>
          </cell>
          <cell r="BA1369">
            <v>-0.996725851911345</v>
          </cell>
          <cell r="BB1369">
            <v>5.9331542767770704E-3</v>
          </cell>
          <cell r="BE1369">
            <v>-1.6817207233110301</v>
          </cell>
          <cell r="BJ1369">
            <v>195.62902341779517</v>
          </cell>
        </row>
        <row r="1370">
          <cell r="B1370" t="str">
            <v>Dec 2018</v>
          </cell>
          <cell r="C1370" t="str">
            <v>RS</v>
          </cell>
          <cell r="D1370" t="str">
            <v>RS</v>
          </cell>
          <cell r="BJ1370">
            <v>0</v>
          </cell>
        </row>
        <row r="1371">
          <cell r="B1371" t="str">
            <v>Dec 2018</v>
          </cell>
          <cell r="C1371" t="str">
            <v>RS</v>
          </cell>
          <cell r="D1371" t="str">
            <v>RS</v>
          </cell>
          <cell r="BJ1371">
            <v>0</v>
          </cell>
        </row>
        <row r="1372">
          <cell r="B1372" t="str">
            <v>Dec 2018</v>
          </cell>
          <cell r="C1372" t="str">
            <v>RS</v>
          </cell>
          <cell r="D1372" t="str">
            <v>RS</v>
          </cell>
          <cell r="K1372">
            <v>591314210.0015806</v>
          </cell>
          <cell r="AY1372">
            <v>-716801.21369474998</v>
          </cell>
          <cell r="AZ1372">
            <v>1422233.0237933099</v>
          </cell>
          <cell r="BA1372">
            <v>-81517.7401822346</v>
          </cell>
          <cell r="BB1372">
            <v>8344.6874034650591</v>
          </cell>
          <cell r="BE1372">
            <v>-2467744.23940812</v>
          </cell>
          <cell r="BJ1372">
            <v>53496196.579999998</v>
          </cell>
        </row>
        <row r="1373">
          <cell r="B1373" t="str">
            <v>Dec 2018</v>
          </cell>
          <cell r="C1373" t="str">
            <v>RS</v>
          </cell>
          <cell r="D1373" t="str">
            <v>RS3</v>
          </cell>
          <cell r="BJ1373">
            <v>0</v>
          </cell>
        </row>
        <row r="1374">
          <cell r="B1374" t="str">
            <v>Dec 2018</v>
          </cell>
          <cell r="C1374" t="str">
            <v>RTOD-E</v>
          </cell>
          <cell r="D1374" t="str">
            <v>RTOD-E</v>
          </cell>
          <cell r="K1374">
            <v>68932.625410229404</v>
          </cell>
          <cell r="AY1374">
            <v>-83.561309235382566</v>
          </cell>
          <cell r="AZ1374">
            <v>136.09772058203359</v>
          </cell>
          <cell r="BA1374">
            <v>-7.7852458356293894</v>
          </cell>
          <cell r="BB1374">
            <v>0.97278435258130991</v>
          </cell>
          <cell r="BE1374">
            <v>-354.31369460857894</v>
          </cell>
          <cell r="BJ1374">
            <v>5558.93</v>
          </cell>
        </row>
        <row r="1375">
          <cell r="B1375" t="str">
            <v>Dec 2018</v>
          </cell>
          <cell r="C1375" t="str">
            <v>RTOD-D</v>
          </cell>
          <cell r="D1375" t="str">
            <v>RTOD-D</v>
          </cell>
          <cell r="K1375">
            <v>0</v>
          </cell>
          <cell r="BJ1375">
            <v>0</v>
          </cell>
        </row>
        <row r="1376">
          <cell r="B1376" t="str">
            <v>Dec 2018</v>
          </cell>
          <cell r="C1376" t="str">
            <v>RS</v>
          </cell>
          <cell r="D1376" t="str">
            <v>RS</v>
          </cell>
          <cell r="BJ1376">
            <v>0</v>
          </cell>
        </row>
        <row r="1377">
          <cell r="B1377" t="str">
            <v>Dec 2018</v>
          </cell>
          <cell r="C1377" t="str">
            <v>RS</v>
          </cell>
          <cell r="D1377" t="str">
            <v>RS NM</v>
          </cell>
          <cell r="BJ1377">
            <v>0</v>
          </cell>
        </row>
        <row r="1378">
          <cell r="B1378" t="str">
            <v>Dec 2018</v>
          </cell>
          <cell r="C1378" t="str">
            <v>RTOD-E</v>
          </cell>
          <cell r="D1378" t="str">
            <v>RTOD-E NM</v>
          </cell>
          <cell r="BJ1378">
            <v>0</v>
          </cell>
        </row>
        <row r="1379">
          <cell r="B1379" t="str">
            <v>Dec 2018</v>
          </cell>
          <cell r="C1379" t="str">
            <v>RTOD-D</v>
          </cell>
          <cell r="D1379" t="str">
            <v>RTOD-D NM</v>
          </cell>
          <cell r="BJ1379">
            <v>0</v>
          </cell>
        </row>
        <row r="1380">
          <cell r="B1380" t="str">
            <v>Dec 2018</v>
          </cell>
          <cell r="C1380" t="str">
            <v>RTS</v>
          </cell>
          <cell r="D1380" t="str">
            <v>RTS</v>
          </cell>
          <cell r="BJ1380">
            <v>0</v>
          </cell>
        </row>
        <row r="1381">
          <cell r="B1381" t="str">
            <v>Dec 2018</v>
          </cell>
          <cell r="C1381" t="str">
            <v>PSP</v>
          </cell>
          <cell r="D1381" t="str">
            <v>PSP</v>
          </cell>
          <cell r="BJ1381">
            <v>0</v>
          </cell>
        </row>
        <row r="1382">
          <cell r="B1382" t="str">
            <v>Dec 2018</v>
          </cell>
          <cell r="C1382" t="str">
            <v>PSS</v>
          </cell>
          <cell r="D1382" t="str">
            <v>PSS</v>
          </cell>
          <cell r="BJ1382">
            <v>0</v>
          </cell>
        </row>
        <row r="1383">
          <cell r="B1383" t="str">
            <v>Dec 2018</v>
          </cell>
          <cell r="C1383" t="str">
            <v>TODP</v>
          </cell>
          <cell r="D1383" t="str">
            <v>TODP</v>
          </cell>
          <cell r="BJ1383">
            <v>0</v>
          </cell>
        </row>
        <row r="1384">
          <cell r="B1384" t="str">
            <v>Dec 2018</v>
          </cell>
          <cell r="C1384" t="str">
            <v>PSP</v>
          </cell>
          <cell r="D1384" t="str">
            <v>PSP PF</v>
          </cell>
          <cell r="BJ1384">
            <v>0</v>
          </cell>
        </row>
        <row r="1385">
          <cell r="B1385" t="str">
            <v>Dec 2018</v>
          </cell>
          <cell r="C1385" t="str">
            <v>PSS</v>
          </cell>
          <cell r="D1385" t="str">
            <v>PSS PF</v>
          </cell>
          <cell r="BJ1385">
            <v>0</v>
          </cell>
        </row>
        <row r="1386">
          <cell r="B1386" t="str">
            <v>Dec 2018</v>
          </cell>
          <cell r="C1386" t="str">
            <v>TODP</v>
          </cell>
          <cell r="D1386" t="str">
            <v>TODP</v>
          </cell>
          <cell r="BJ1386">
            <v>0</v>
          </cell>
        </row>
        <row r="1387">
          <cell r="B1387" t="str">
            <v>Dec 2018</v>
          </cell>
          <cell r="C1387" t="str">
            <v>TODS</v>
          </cell>
          <cell r="D1387" t="str">
            <v>TODS</v>
          </cell>
          <cell r="BJ1387">
            <v>0</v>
          </cell>
        </row>
        <row r="1388">
          <cell r="B1388" t="str">
            <v>Dec 2018</v>
          </cell>
          <cell r="C1388" t="str">
            <v>TOD</v>
          </cell>
          <cell r="D1388" t="str">
            <v>TOD</v>
          </cell>
          <cell r="BJ1388">
            <v>0</v>
          </cell>
        </row>
        <row r="1389">
          <cell r="B1389" t="str">
            <v>Dec 2018</v>
          </cell>
          <cell r="C1389" t="str">
            <v>MPT</v>
          </cell>
          <cell r="D1389" t="str">
            <v>MPT</v>
          </cell>
          <cell r="BJ1389">
            <v>0</v>
          </cell>
        </row>
        <row r="1390">
          <cell r="B1390" t="str">
            <v>Dec 2018</v>
          </cell>
          <cell r="C1390" t="str">
            <v>MPP</v>
          </cell>
          <cell r="D1390" t="str">
            <v>MPP</v>
          </cell>
          <cell r="BJ1390">
            <v>0</v>
          </cell>
        </row>
        <row r="1391">
          <cell r="B1391" t="str">
            <v>Dec 2018</v>
          </cell>
          <cell r="C1391" t="str">
            <v>LMP</v>
          </cell>
          <cell r="D1391" t="str">
            <v>LMP-TOD</v>
          </cell>
          <cell r="BJ1391">
            <v>0</v>
          </cell>
        </row>
        <row r="1392">
          <cell r="B1392" t="str">
            <v>Dec 2018</v>
          </cell>
          <cell r="C1392" t="str">
            <v>LMP</v>
          </cell>
          <cell r="D1392" t="str">
            <v>LMP-TOD</v>
          </cell>
          <cell r="BJ1392">
            <v>0</v>
          </cell>
        </row>
        <row r="1393">
          <cell r="B1393" t="str">
            <v>Dec 2018</v>
          </cell>
          <cell r="C1393" t="str">
            <v>MPP</v>
          </cell>
          <cell r="D1393" t="str">
            <v>MPP PF</v>
          </cell>
          <cell r="BJ1393">
            <v>0</v>
          </cell>
        </row>
        <row r="1394">
          <cell r="B1394" t="str">
            <v>Dec 2018</v>
          </cell>
          <cell r="C1394" t="str">
            <v>MPT</v>
          </cell>
          <cell r="D1394" t="str">
            <v>MPT PF</v>
          </cell>
          <cell r="BJ1394">
            <v>0</v>
          </cell>
        </row>
        <row r="1395">
          <cell r="B1395" t="str">
            <v>Dec 2018</v>
          </cell>
          <cell r="C1395" t="str">
            <v>LEV</v>
          </cell>
          <cell r="D1395" t="str">
            <v>LEV</v>
          </cell>
          <cell r="BJ1395">
            <v>0</v>
          </cell>
        </row>
        <row r="1396">
          <cell r="B1396" t="str">
            <v>Dec 2018</v>
          </cell>
          <cell r="C1396" t="str">
            <v>GS</v>
          </cell>
          <cell r="D1396" t="str">
            <v>GS</v>
          </cell>
          <cell r="BJ1396">
            <v>0</v>
          </cell>
        </row>
        <row r="1397">
          <cell r="B1397" t="str">
            <v>Dec 2018</v>
          </cell>
          <cell r="C1397" t="str">
            <v>GS</v>
          </cell>
          <cell r="D1397" t="str">
            <v>GSP</v>
          </cell>
          <cell r="BJ1397">
            <v>0</v>
          </cell>
        </row>
        <row r="1398">
          <cell r="B1398" t="str">
            <v>Dec 2018</v>
          </cell>
          <cell r="C1398" t="str">
            <v>GS3</v>
          </cell>
          <cell r="D1398" t="str">
            <v>GS3</v>
          </cell>
          <cell r="BJ1398">
            <v>0</v>
          </cell>
        </row>
        <row r="1399">
          <cell r="B1399" t="str">
            <v>Dec 2018</v>
          </cell>
          <cell r="C1399" t="str">
            <v>GS3</v>
          </cell>
          <cell r="D1399" t="str">
            <v>GS3 NM</v>
          </cell>
          <cell r="BJ1399">
            <v>0</v>
          </cell>
        </row>
        <row r="1400">
          <cell r="B1400" t="str">
            <v>Dec 2018</v>
          </cell>
          <cell r="C1400" t="str">
            <v>LEV</v>
          </cell>
          <cell r="D1400" t="str">
            <v>LEV</v>
          </cell>
          <cell r="BJ1400">
            <v>0</v>
          </cell>
        </row>
        <row r="1401">
          <cell r="B1401" t="str">
            <v>Dec 2018</v>
          </cell>
          <cell r="C1401" t="str">
            <v>CSR</v>
          </cell>
          <cell r="D1401" t="str">
            <v>CSR10 AT</v>
          </cell>
          <cell r="BJ1401">
            <v>0</v>
          </cell>
        </row>
        <row r="1402">
          <cell r="B1402" t="str">
            <v>Dec 2018</v>
          </cell>
          <cell r="C1402" t="str">
            <v>CSR</v>
          </cell>
          <cell r="D1402" t="str">
            <v>CSR10 AP</v>
          </cell>
          <cell r="BJ1402">
            <v>0</v>
          </cell>
        </row>
        <row r="1403">
          <cell r="B1403" t="str">
            <v>Dec 2018</v>
          </cell>
          <cell r="C1403" t="str">
            <v>CSR</v>
          </cell>
          <cell r="D1403" t="str">
            <v>CSR10 BT</v>
          </cell>
          <cell r="BJ1403">
            <v>0</v>
          </cell>
        </row>
        <row r="1404">
          <cell r="B1404" t="str">
            <v>Dec 2018</v>
          </cell>
          <cell r="C1404" t="str">
            <v>CSR</v>
          </cell>
          <cell r="D1404" t="str">
            <v>CSR10 BP</v>
          </cell>
          <cell r="BJ1404">
            <v>0</v>
          </cell>
        </row>
        <row r="1405">
          <cell r="B1405" t="str">
            <v>Dec 2018</v>
          </cell>
          <cell r="C1405" t="str">
            <v>CSR</v>
          </cell>
          <cell r="D1405" t="str">
            <v>CSR30 AT</v>
          </cell>
          <cell r="BJ1405">
            <v>0</v>
          </cell>
        </row>
        <row r="1406">
          <cell r="B1406" t="str">
            <v>Dec 2018</v>
          </cell>
          <cell r="C1406" t="str">
            <v>CSR</v>
          </cell>
          <cell r="D1406" t="str">
            <v>CSR30 AP</v>
          </cell>
          <cell r="BJ1406">
            <v>0</v>
          </cell>
        </row>
        <row r="1407">
          <cell r="B1407" t="str">
            <v>Dec 2018</v>
          </cell>
          <cell r="C1407" t="str">
            <v>CSR</v>
          </cell>
          <cell r="D1407" t="str">
            <v>CSR30 BT</v>
          </cell>
          <cell r="BJ1407">
            <v>0</v>
          </cell>
        </row>
        <row r="1408">
          <cell r="B1408" t="str">
            <v>Dec 2018</v>
          </cell>
          <cell r="C1408" t="str">
            <v>CSR</v>
          </cell>
          <cell r="D1408" t="str">
            <v>CSR30 BP</v>
          </cell>
          <cell r="BJ1408">
            <v>0</v>
          </cell>
        </row>
        <row r="1409">
          <cell r="B1409" t="str">
            <v>Dec 2018</v>
          </cell>
          <cell r="C1409" t="str">
            <v>LEV</v>
          </cell>
          <cell r="D1409" t="str">
            <v>LEV</v>
          </cell>
          <cell r="BJ1409">
            <v>0</v>
          </cell>
        </row>
        <row r="1410">
          <cell r="B1410" t="str">
            <v>Dec 2018</v>
          </cell>
          <cell r="C1410" t="str">
            <v>LEV</v>
          </cell>
          <cell r="D1410" t="str">
            <v>LEV</v>
          </cell>
          <cell r="BJ1410">
            <v>0</v>
          </cell>
        </row>
        <row r="1411">
          <cell r="B1411" t="str">
            <v>Dec 2018</v>
          </cell>
          <cell r="C1411" t="str">
            <v>OSLP</v>
          </cell>
          <cell r="D1411" t="str">
            <v>OSLP</v>
          </cell>
          <cell r="BJ1411">
            <v>0</v>
          </cell>
        </row>
        <row r="1412">
          <cell r="B1412" t="str">
            <v>Dec 2018</v>
          </cell>
          <cell r="C1412" t="str">
            <v>OSLS</v>
          </cell>
          <cell r="D1412" t="str">
            <v>OSLS</v>
          </cell>
          <cell r="K1412">
            <v>41531.835062246864</v>
          </cell>
          <cell r="M1412">
            <v>480.93208259066301</v>
          </cell>
          <cell r="O1412">
            <v>122.44756031971272</v>
          </cell>
          <cell r="AY1412">
            <v>-50.345601840870998</v>
          </cell>
          <cell r="AZ1412">
            <v>7.74343942907685</v>
          </cell>
          <cell r="BA1412">
            <v>-1.7042336001318099</v>
          </cell>
          <cell r="BB1412">
            <v>0.58610155992326496</v>
          </cell>
          <cell r="BE1412">
            <v>0</v>
          </cell>
          <cell r="BJ1412">
            <v>1365.57</v>
          </cell>
        </row>
        <row r="1413">
          <cell r="B1413" t="str">
            <v>Dec 2018</v>
          </cell>
          <cell r="C1413" t="str">
            <v>SPS</v>
          </cell>
          <cell r="D1413" t="str">
            <v>SPS</v>
          </cell>
          <cell r="K1413">
            <v>0</v>
          </cell>
          <cell r="N1413">
            <v>0</v>
          </cell>
          <cell r="AY1413">
            <v>0</v>
          </cell>
          <cell r="AZ1413">
            <v>0</v>
          </cell>
          <cell r="BA1413">
            <v>0</v>
          </cell>
          <cell r="BB1413">
            <v>0</v>
          </cell>
          <cell r="BE1413">
            <v>0</v>
          </cell>
          <cell r="BJ1413">
            <v>0</v>
          </cell>
        </row>
        <row r="1414">
          <cell r="B1414" t="str">
            <v>Dec 2018</v>
          </cell>
          <cell r="C1414" t="str">
            <v>SPS</v>
          </cell>
          <cell r="D1414" t="str">
            <v>SPS PF</v>
          </cell>
          <cell r="BJ1414">
            <v>0</v>
          </cell>
        </row>
        <row r="1415">
          <cell r="B1415" t="str">
            <v>Dec 2018</v>
          </cell>
          <cell r="C1415" t="str">
            <v>STOD</v>
          </cell>
          <cell r="D1415" t="str">
            <v>STOD</v>
          </cell>
          <cell r="K1415">
            <v>0</v>
          </cell>
          <cell r="M1415">
            <v>0</v>
          </cell>
          <cell r="N1415">
            <v>0</v>
          </cell>
          <cell r="O1415">
            <v>0</v>
          </cell>
          <cell r="AY1415">
            <v>0</v>
          </cell>
          <cell r="AZ1415">
            <v>0</v>
          </cell>
          <cell r="BA1415">
            <v>0</v>
          </cell>
          <cell r="BB1415">
            <v>0</v>
          </cell>
          <cell r="BE1415">
            <v>0</v>
          </cell>
          <cell r="BJ1415">
            <v>0</v>
          </cell>
        </row>
        <row r="1416">
          <cell r="B1416" t="str">
            <v>Dec 2018</v>
          </cell>
          <cell r="C1416" t="str">
            <v>CSR</v>
          </cell>
          <cell r="D1416" t="str">
            <v>CSR</v>
          </cell>
          <cell r="AY1416">
            <v>0</v>
          </cell>
          <cell r="AZ1416">
            <v>0</v>
          </cell>
          <cell r="BA1416">
            <v>0</v>
          </cell>
          <cell r="BB1416">
            <v>0</v>
          </cell>
          <cell r="BE1416">
            <v>0</v>
          </cell>
          <cell r="BJ1416">
            <v>0</v>
          </cell>
        </row>
        <row r="1417">
          <cell r="B1417" t="str">
            <v>Dec 2018</v>
          </cell>
          <cell r="C1417" t="str">
            <v>CSR</v>
          </cell>
          <cell r="D1417" t="str">
            <v>CSR</v>
          </cell>
          <cell r="AY1417">
            <v>0</v>
          </cell>
          <cell r="AZ1417">
            <v>0</v>
          </cell>
          <cell r="BA1417">
            <v>0</v>
          </cell>
          <cell r="BB1417">
            <v>0</v>
          </cell>
          <cell r="BE1417">
            <v>0</v>
          </cell>
          <cell r="BJ1417">
            <v>0</v>
          </cell>
        </row>
        <row r="1418">
          <cell r="B1418" t="str">
            <v>Dec 2018</v>
          </cell>
          <cell r="C1418" t="str">
            <v>TODP</v>
          </cell>
          <cell r="D1418" t="str">
            <v>TODP</v>
          </cell>
          <cell r="BJ1418">
            <v>0</v>
          </cell>
        </row>
        <row r="1419">
          <cell r="B1419" t="str">
            <v>Dec 2018</v>
          </cell>
          <cell r="C1419" t="str">
            <v>TODS</v>
          </cell>
          <cell r="D1419" t="str">
            <v>TODS</v>
          </cell>
          <cell r="BJ1419">
            <v>0</v>
          </cell>
        </row>
      </sheetData>
      <sheetData sheetId="9">
        <row r="2">
          <cell r="B2" t="str">
            <v>Jan 2018</v>
          </cell>
          <cell r="C2" t="str">
            <v>LS</v>
          </cell>
          <cell r="E2">
            <v>0</v>
          </cell>
          <cell r="Q2">
            <v>0</v>
          </cell>
          <cell r="S2">
            <v>0</v>
          </cell>
          <cell r="V2">
            <v>0</v>
          </cell>
        </row>
        <row r="3">
          <cell r="B3" t="str">
            <v>Jan 2018</v>
          </cell>
          <cell r="C3" t="str">
            <v>LS</v>
          </cell>
          <cell r="E3">
            <v>0</v>
          </cell>
          <cell r="Q3">
            <v>0</v>
          </cell>
          <cell r="S3">
            <v>0</v>
          </cell>
          <cell r="V3">
            <v>0</v>
          </cell>
        </row>
        <row r="4">
          <cell r="B4" t="str">
            <v>Jan 2018</v>
          </cell>
          <cell r="C4" t="str">
            <v>RLS</v>
          </cell>
          <cell r="E4">
            <v>0</v>
          </cell>
          <cell r="Q4">
            <v>0</v>
          </cell>
          <cell r="S4">
            <v>0</v>
          </cell>
          <cell r="V4">
            <v>0</v>
          </cell>
        </row>
        <row r="5">
          <cell r="B5" t="str">
            <v>Jan 2018</v>
          </cell>
          <cell r="C5" t="str">
            <v>LS</v>
          </cell>
          <cell r="E5">
            <v>0</v>
          </cell>
          <cell r="Q5">
            <v>0</v>
          </cell>
          <cell r="S5">
            <v>0</v>
          </cell>
          <cell r="V5">
            <v>0</v>
          </cell>
        </row>
        <row r="6">
          <cell r="B6" t="str">
            <v>Jan 2018</v>
          </cell>
          <cell r="C6" t="str">
            <v>LS</v>
          </cell>
          <cell r="E6">
            <v>0</v>
          </cell>
          <cell r="Q6">
            <v>0</v>
          </cell>
          <cell r="S6">
            <v>0</v>
          </cell>
          <cell r="V6">
            <v>0</v>
          </cell>
        </row>
        <row r="7">
          <cell r="B7" t="str">
            <v>Jan 2018</v>
          </cell>
          <cell r="C7" t="str">
            <v>LS</v>
          </cell>
          <cell r="E7">
            <v>1</v>
          </cell>
          <cell r="Q7">
            <v>-0.2</v>
          </cell>
          <cell r="S7">
            <v>2.02</v>
          </cell>
          <cell r="V7">
            <v>52.61</v>
          </cell>
        </row>
        <row r="8">
          <cell r="B8" t="str">
            <v>Jan 2018</v>
          </cell>
          <cell r="C8" t="str">
            <v>LS</v>
          </cell>
          <cell r="E8">
            <v>1</v>
          </cell>
          <cell r="Q8">
            <v>-0.02</v>
          </cell>
          <cell r="S8">
            <v>0.39</v>
          </cell>
          <cell r="V8">
            <v>10.26</v>
          </cell>
        </row>
        <row r="9">
          <cell r="B9" t="str">
            <v>Jan 2018</v>
          </cell>
          <cell r="C9" t="str">
            <v>LS</v>
          </cell>
          <cell r="E9">
            <v>0</v>
          </cell>
          <cell r="Q9">
            <v>0</v>
          </cell>
          <cell r="S9">
            <v>0</v>
          </cell>
          <cell r="V9">
            <v>0</v>
          </cell>
        </row>
        <row r="10">
          <cell r="B10" t="str">
            <v>Jan 2018</v>
          </cell>
          <cell r="C10" t="str">
            <v>LS</v>
          </cell>
          <cell r="E10">
            <v>0</v>
          </cell>
          <cell r="Q10">
            <v>0</v>
          </cell>
          <cell r="S10">
            <v>0</v>
          </cell>
          <cell r="V10">
            <v>0</v>
          </cell>
        </row>
        <row r="11">
          <cell r="B11" t="str">
            <v>Jan 2018</v>
          </cell>
          <cell r="C11" t="str">
            <v>LS</v>
          </cell>
          <cell r="E11">
            <v>0</v>
          </cell>
          <cell r="Q11">
            <v>0</v>
          </cell>
          <cell r="S11">
            <v>0</v>
          </cell>
          <cell r="V11">
            <v>0</v>
          </cell>
        </row>
        <row r="12">
          <cell r="B12" t="str">
            <v>Jan 2018</v>
          </cell>
          <cell r="C12" t="str">
            <v>LS</v>
          </cell>
          <cell r="E12">
            <v>0</v>
          </cell>
          <cell r="Q12">
            <v>0</v>
          </cell>
          <cell r="S12">
            <v>0</v>
          </cell>
          <cell r="V12">
            <v>0</v>
          </cell>
        </row>
        <row r="13">
          <cell r="B13" t="str">
            <v>Jan 2018</v>
          </cell>
          <cell r="C13" t="str">
            <v>LS</v>
          </cell>
          <cell r="E13">
            <v>65</v>
          </cell>
          <cell r="Q13">
            <v>-3.17</v>
          </cell>
          <cell r="S13">
            <v>43.48</v>
          </cell>
          <cell r="V13">
            <v>1152.42</v>
          </cell>
        </row>
        <row r="14">
          <cell r="B14" t="str">
            <v>Jan 2018</v>
          </cell>
          <cell r="C14" t="str">
            <v>RLS</v>
          </cell>
          <cell r="E14">
            <v>6005</v>
          </cell>
          <cell r="Q14">
            <v>-633.12</v>
          </cell>
          <cell r="S14">
            <v>2742.25</v>
          </cell>
          <cell r="V14">
            <v>71861.259999999995</v>
          </cell>
        </row>
        <row r="15">
          <cell r="B15" t="str">
            <v>Jan 2018</v>
          </cell>
          <cell r="C15" t="str">
            <v>RLS</v>
          </cell>
          <cell r="E15">
            <v>0</v>
          </cell>
          <cell r="Q15">
            <v>0</v>
          </cell>
          <cell r="S15">
            <v>0</v>
          </cell>
          <cell r="V15">
            <v>0</v>
          </cell>
        </row>
        <row r="16">
          <cell r="B16" t="str">
            <v>Jan 2018</v>
          </cell>
          <cell r="C16" t="str">
            <v>RLS</v>
          </cell>
          <cell r="E16">
            <v>0</v>
          </cell>
          <cell r="Q16">
            <v>0</v>
          </cell>
          <cell r="S16">
            <v>0</v>
          </cell>
          <cell r="V16">
            <v>0</v>
          </cell>
        </row>
        <row r="17">
          <cell r="B17" t="str">
            <v>Jan 2018</v>
          </cell>
          <cell r="C17" t="str">
            <v>RLS</v>
          </cell>
          <cell r="E17">
            <v>0</v>
          </cell>
          <cell r="Q17">
            <v>0</v>
          </cell>
          <cell r="S17">
            <v>0</v>
          </cell>
          <cell r="V17">
            <v>0</v>
          </cell>
        </row>
        <row r="18">
          <cell r="B18" t="str">
            <v>Jan 2018</v>
          </cell>
          <cell r="C18" t="str">
            <v>RLS</v>
          </cell>
          <cell r="E18">
            <v>0</v>
          </cell>
          <cell r="Q18">
            <v>0</v>
          </cell>
          <cell r="S18">
            <v>0</v>
          </cell>
          <cell r="V18">
            <v>0</v>
          </cell>
        </row>
        <row r="19">
          <cell r="B19" t="str">
            <v>Jan 2018</v>
          </cell>
          <cell r="C19" t="str">
            <v>RLS</v>
          </cell>
          <cell r="E19">
            <v>133</v>
          </cell>
          <cell r="Q19">
            <v>-35.17</v>
          </cell>
          <cell r="S19">
            <v>70</v>
          </cell>
          <cell r="V19">
            <v>1847.32</v>
          </cell>
        </row>
        <row r="20">
          <cell r="B20" t="str">
            <v>Jan 2018</v>
          </cell>
          <cell r="C20" t="str">
            <v>RLS</v>
          </cell>
          <cell r="E20">
            <v>0</v>
          </cell>
          <cell r="Q20">
            <v>0</v>
          </cell>
          <cell r="S20">
            <v>0</v>
          </cell>
          <cell r="V20">
            <v>0</v>
          </cell>
        </row>
        <row r="21">
          <cell r="B21" t="str">
            <v>Jan 2018</v>
          </cell>
          <cell r="C21" t="str">
            <v>LS</v>
          </cell>
          <cell r="E21">
            <v>242</v>
          </cell>
          <cell r="Q21">
            <v>-7.33</v>
          </cell>
          <cell r="S21">
            <v>223.14</v>
          </cell>
          <cell r="V21">
            <v>5804.03</v>
          </cell>
        </row>
        <row r="22">
          <cell r="B22" t="str">
            <v>Jan 2018</v>
          </cell>
          <cell r="C22" t="str">
            <v>LS</v>
          </cell>
          <cell r="E22">
            <v>141</v>
          </cell>
          <cell r="Q22">
            <v>-5.8900000000000006</v>
          </cell>
          <cell r="S22">
            <v>137.44</v>
          </cell>
          <cell r="V22">
            <v>3580.45</v>
          </cell>
        </row>
        <row r="23">
          <cell r="B23" t="str">
            <v>Jan 2018</v>
          </cell>
          <cell r="C23" t="str">
            <v>RLS</v>
          </cell>
          <cell r="E23">
            <v>57</v>
          </cell>
          <cell r="Q23">
            <v>-2.64</v>
          </cell>
          <cell r="S23">
            <v>76.510000000000005</v>
          </cell>
          <cell r="V23">
            <v>2020.25</v>
          </cell>
        </row>
        <row r="24">
          <cell r="B24" t="str">
            <v>Jan 2018</v>
          </cell>
          <cell r="C24" t="str">
            <v>RLS</v>
          </cell>
          <cell r="E24">
            <v>111</v>
          </cell>
          <cell r="Q24">
            <v>-6.53</v>
          </cell>
          <cell r="S24">
            <v>151.53</v>
          </cell>
          <cell r="V24">
            <v>3954.39</v>
          </cell>
        </row>
        <row r="25">
          <cell r="B25" t="str">
            <v>Jan 2018</v>
          </cell>
          <cell r="C25" t="str">
            <v>LS</v>
          </cell>
          <cell r="E25">
            <v>13</v>
          </cell>
          <cell r="Q25">
            <v>-1.03</v>
          </cell>
          <cell r="S25">
            <v>15.74</v>
          </cell>
          <cell r="V25">
            <v>456.69</v>
          </cell>
        </row>
        <row r="26">
          <cell r="B26" t="str">
            <v>Jan 2018</v>
          </cell>
          <cell r="C26" t="str">
            <v>LS</v>
          </cell>
          <cell r="E26">
            <v>24</v>
          </cell>
          <cell r="Q26">
            <v>-2.4099999999999997</v>
          </cell>
          <cell r="S26">
            <v>30.02</v>
          </cell>
          <cell r="V26">
            <v>850.29</v>
          </cell>
        </row>
        <row r="27">
          <cell r="B27" t="str">
            <v>Jan 2018</v>
          </cell>
          <cell r="C27" t="str">
            <v>LS</v>
          </cell>
          <cell r="E27">
            <v>532</v>
          </cell>
          <cell r="Q27">
            <v>-37.15</v>
          </cell>
          <cell r="S27">
            <v>362.52</v>
          </cell>
          <cell r="V27">
            <v>9641.7400000000016</v>
          </cell>
        </row>
        <row r="28">
          <cell r="B28" t="str">
            <v>Jan 2018</v>
          </cell>
          <cell r="C28" t="str">
            <v>RLS</v>
          </cell>
          <cell r="E28">
            <v>1</v>
          </cell>
          <cell r="Q28">
            <v>-0.05</v>
          </cell>
          <cell r="S28">
            <v>0.15</v>
          </cell>
          <cell r="V28">
            <v>3.81</v>
          </cell>
        </row>
        <row r="29">
          <cell r="B29" t="str">
            <v>Jan 2018</v>
          </cell>
          <cell r="C29" t="str">
            <v>RLS</v>
          </cell>
          <cell r="E29">
            <v>257</v>
          </cell>
          <cell r="Q29">
            <v>-32.25</v>
          </cell>
          <cell r="S29">
            <v>47.39</v>
          </cell>
          <cell r="V29">
            <v>1269.07</v>
          </cell>
        </row>
        <row r="30">
          <cell r="B30" t="str">
            <v>Jan 2018</v>
          </cell>
          <cell r="C30" t="str">
            <v>RLS</v>
          </cell>
          <cell r="E30">
            <v>23</v>
          </cell>
          <cell r="Q30">
            <v>-4.0999999999999996</v>
          </cell>
          <cell r="S30">
            <v>6.5299999999999994</v>
          </cell>
          <cell r="V30">
            <v>170.75</v>
          </cell>
        </row>
        <row r="31">
          <cell r="B31" t="str">
            <v>Jan 2018</v>
          </cell>
          <cell r="C31" t="str">
            <v>RLS</v>
          </cell>
          <cell r="E31">
            <v>2</v>
          </cell>
          <cell r="Q31">
            <v>-0.44</v>
          </cell>
          <cell r="S31">
            <v>0.76</v>
          </cell>
          <cell r="V31">
            <v>19.86</v>
          </cell>
        </row>
        <row r="32">
          <cell r="B32" t="str">
            <v>Jan 2018</v>
          </cell>
          <cell r="C32" t="str">
            <v>RLS</v>
          </cell>
          <cell r="E32">
            <v>157</v>
          </cell>
          <cell r="Q32">
            <v>-5.8200000000000012</v>
          </cell>
          <cell r="S32">
            <v>53.019999999999996</v>
          </cell>
          <cell r="V32">
            <v>1356.57</v>
          </cell>
        </row>
        <row r="33">
          <cell r="B33" t="str">
            <v>Jan 2018</v>
          </cell>
          <cell r="C33" t="str">
            <v>RLS</v>
          </cell>
          <cell r="E33">
            <v>0</v>
          </cell>
          <cell r="Q33">
            <v>0</v>
          </cell>
          <cell r="S33">
            <v>0</v>
          </cell>
          <cell r="V33">
            <v>0</v>
          </cell>
        </row>
        <row r="34">
          <cell r="B34" t="str">
            <v>Jan 2018</v>
          </cell>
          <cell r="C34" t="str">
            <v>LS</v>
          </cell>
          <cell r="E34">
            <v>40213</v>
          </cell>
          <cell r="Q34">
            <v>-2396.2999999999997</v>
          </cell>
          <cell r="S34">
            <v>13970.449999999999</v>
          </cell>
          <cell r="V34">
            <v>362581.31</v>
          </cell>
        </row>
        <row r="35">
          <cell r="B35" t="str">
            <v>Jan 2018</v>
          </cell>
          <cell r="C35" t="str">
            <v>LS</v>
          </cell>
          <cell r="E35">
            <v>0</v>
          </cell>
          <cell r="Q35">
            <v>0</v>
          </cell>
          <cell r="S35">
            <v>0</v>
          </cell>
          <cell r="V35">
            <v>0</v>
          </cell>
        </row>
        <row r="36">
          <cell r="B36" t="str">
            <v>Jan 2018</v>
          </cell>
          <cell r="C36" t="str">
            <v>LS</v>
          </cell>
          <cell r="E36">
            <v>0</v>
          </cell>
          <cell r="Q36">
            <v>0</v>
          </cell>
          <cell r="S36">
            <v>0</v>
          </cell>
          <cell r="V36">
            <v>0</v>
          </cell>
        </row>
        <row r="37">
          <cell r="B37" t="str">
            <v>Jan 2018</v>
          </cell>
          <cell r="C37" t="str">
            <v>LS</v>
          </cell>
          <cell r="E37">
            <v>1318</v>
          </cell>
          <cell r="Q37">
            <v>-89.6</v>
          </cell>
          <cell r="S37">
            <v>1287.8400000000001</v>
          </cell>
          <cell r="V37">
            <v>34117.65</v>
          </cell>
        </row>
        <row r="38">
          <cell r="B38" t="str">
            <v>Jan 2018</v>
          </cell>
          <cell r="C38" t="str">
            <v>LS</v>
          </cell>
          <cell r="E38">
            <v>0</v>
          </cell>
          <cell r="Q38">
            <v>0</v>
          </cell>
          <cell r="S38">
            <v>0</v>
          </cell>
          <cell r="V38">
            <v>0</v>
          </cell>
        </row>
        <row r="39">
          <cell r="B39" t="str">
            <v>Jan 2018</v>
          </cell>
          <cell r="C39" t="str">
            <v>RLS</v>
          </cell>
          <cell r="E39">
            <v>0</v>
          </cell>
          <cell r="Q39">
            <v>0</v>
          </cell>
          <cell r="S39">
            <v>0</v>
          </cell>
          <cell r="V39">
            <v>0</v>
          </cell>
        </row>
        <row r="40">
          <cell r="B40" t="str">
            <v>Jan 2018</v>
          </cell>
          <cell r="C40" t="str">
            <v>RLS</v>
          </cell>
          <cell r="E40">
            <v>2</v>
          </cell>
          <cell r="Q40">
            <v>-0.06</v>
          </cell>
          <cell r="S40">
            <v>1.24</v>
          </cell>
          <cell r="V40">
            <v>32.46</v>
          </cell>
        </row>
        <row r="41">
          <cell r="B41" t="str">
            <v>Jan 2018</v>
          </cell>
          <cell r="C41" t="str">
            <v>RLS</v>
          </cell>
          <cell r="E41">
            <v>0</v>
          </cell>
          <cell r="Q41">
            <v>0</v>
          </cell>
          <cell r="S41">
            <v>0</v>
          </cell>
          <cell r="V41">
            <v>0</v>
          </cell>
        </row>
        <row r="42">
          <cell r="B42" t="str">
            <v>Jan 2018</v>
          </cell>
          <cell r="C42" t="str">
            <v>LS</v>
          </cell>
          <cell r="E42">
            <v>0</v>
          </cell>
          <cell r="Q42">
            <v>0</v>
          </cell>
          <cell r="S42">
            <v>0</v>
          </cell>
          <cell r="V42">
            <v>0</v>
          </cell>
        </row>
        <row r="43">
          <cell r="B43" t="str">
            <v>Jan 2018</v>
          </cell>
          <cell r="C43" t="str">
            <v>LS</v>
          </cell>
          <cell r="E43">
            <v>0</v>
          </cell>
          <cell r="Q43">
            <v>0</v>
          </cell>
          <cell r="S43">
            <v>0</v>
          </cell>
          <cell r="V43">
            <v>0</v>
          </cell>
        </row>
        <row r="44">
          <cell r="B44" t="str">
            <v>Jan 2018</v>
          </cell>
          <cell r="C44" t="str">
            <v>LS</v>
          </cell>
          <cell r="E44">
            <v>0</v>
          </cell>
          <cell r="Q44">
            <v>0</v>
          </cell>
          <cell r="S44">
            <v>0</v>
          </cell>
          <cell r="V44">
            <v>0</v>
          </cell>
        </row>
        <row r="45">
          <cell r="B45" t="str">
            <v>Jan 2018</v>
          </cell>
          <cell r="C45" t="str">
            <v>LS</v>
          </cell>
          <cell r="E45">
            <v>0</v>
          </cell>
          <cell r="Q45">
            <v>0</v>
          </cell>
          <cell r="S45">
            <v>0</v>
          </cell>
          <cell r="V45">
            <v>0</v>
          </cell>
        </row>
        <row r="46">
          <cell r="B46" t="str">
            <v>Jan 2018</v>
          </cell>
          <cell r="C46" t="str">
            <v>RLS</v>
          </cell>
          <cell r="E46">
            <v>993</v>
          </cell>
          <cell r="Q46">
            <v>-115.16</v>
          </cell>
          <cell r="S46">
            <v>411.89</v>
          </cell>
          <cell r="V46">
            <v>10882.32</v>
          </cell>
        </row>
        <row r="47">
          <cell r="B47" t="str">
            <v>Jan 2018</v>
          </cell>
          <cell r="C47" t="str">
            <v>RLS</v>
          </cell>
          <cell r="E47">
            <v>630</v>
          </cell>
          <cell r="Q47">
            <v>-172.48000000000002</v>
          </cell>
          <cell r="S47">
            <v>275.72000000000003</v>
          </cell>
          <cell r="V47">
            <v>7979.65</v>
          </cell>
        </row>
        <row r="48">
          <cell r="B48" t="str">
            <v>Jan 2018</v>
          </cell>
          <cell r="C48" t="str">
            <v>RLS</v>
          </cell>
          <cell r="E48">
            <v>1328</v>
          </cell>
          <cell r="Q48">
            <v>-400.34</v>
          </cell>
          <cell r="S48">
            <v>701.73</v>
          </cell>
          <cell r="V48">
            <v>18997.3</v>
          </cell>
        </row>
        <row r="49">
          <cell r="B49" t="str">
            <v>Jan 2018</v>
          </cell>
          <cell r="C49" t="str">
            <v>LS</v>
          </cell>
          <cell r="E49">
            <v>0</v>
          </cell>
          <cell r="Q49">
            <v>0</v>
          </cell>
          <cell r="S49">
            <v>0</v>
          </cell>
          <cell r="V49">
            <v>0</v>
          </cell>
        </row>
        <row r="50">
          <cell r="B50" t="str">
            <v>Jan 2018</v>
          </cell>
          <cell r="C50" t="str">
            <v>LS</v>
          </cell>
          <cell r="E50">
            <v>764</v>
          </cell>
          <cell r="Q50">
            <v>-59.879999999999995</v>
          </cell>
          <cell r="S50">
            <v>483.07000000000005</v>
          </cell>
          <cell r="V50">
            <v>12607</v>
          </cell>
        </row>
        <row r="51">
          <cell r="B51" t="str">
            <v>Jan 2018</v>
          </cell>
          <cell r="C51" t="str">
            <v>LS</v>
          </cell>
          <cell r="E51">
            <v>0</v>
          </cell>
          <cell r="Q51">
            <v>0</v>
          </cell>
          <cell r="S51">
            <v>0</v>
          </cell>
          <cell r="V51">
            <v>0</v>
          </cell>
        </row>
        <row r="52">
          <cell r="B52" t="str">
            <v>Jan 2018</v>
          </cell>
          <cell r="C52" t="str">
            <v>LS</v>
          </cell>
          <cell r="E52">
            <v>6313</v>
          </cell>
          <cell r="Q52">
            <v>-1127.17</v>
          </cell>
          <cell r="S52">
            <v>5589.2300000000005</v>
          </cell>
          <cell r="V52">
            <v>146089</v>
          </cell>
        </row>
        <row r="53">
          <cell r="B53" t="str">
            <v>Jan 2018</v>
          </cell>
          <cell r="C53" t="str">
            <v>LS</v>
          </cell>
          <cell r="E53">
            <v>0</v>
          </cell>
          <cell r="Q53">
            <v>0</v>
          </cell>
          <cell r="S53">
            <v>0</v>
          </cell>
          <cell r="V53">
            <v>0</v>
          </cell>
        </row>
        <row r="54">
          <cell r="B54" t="str">
            <v>Jan 2018</v>
          </cell>
          <cell r="C54" t="str">
            <v>LS</v>
          </cell>
          <cell r="E54">
            <v>962</v>
          </cell>
          <cell r="Q54">
            <v>-516.48</v>
          </cell>
          <cell r="S54">
            <v>1746.59</v>
          </cell>
          <cell r="V54">
            <v>45594.080000000002</v>
          </cell>
        </row>
        <row r="55">
          <cell r="B55" t="str">
            <v>Jan 2018</v>
          </cell>
          <cell r="C55" t="str">
            <v>LS</v>
          </cell>
          <cell r="E55">
            <v>0</v>
          </cell>
          <cell r="Q55">
            <v>0</v>
          </cell>
          <cell r="S55">
            <v>0</v>
          </cell>
          <cell r="V55">
            <v>0</v>
          </cell>
        </row>
        <row r="56">
          <cell r="B56" t="str">
            <v>Jan 2018</v>
          </cell>
          <cell r="C56" t="str">
            <v>RLS</v>
          </cell>
          <cell r="E56">
            <v>163</v>
          </cell>
          <cell r="Q56">
            <v>-13.08</v>
          </cell>
          <cell r="S56">
            <v>133.76000000000002</v>
          </cell>
          <cell r="V56">
            <v>3499.84</v>
          </cell>
        </row>
        <row r="57">
          <cell r="B57" t="str">
            <v>Jan 2018</v>
          </cell>
          <cell r="C57" t="str">
            <v>RLS</v>
          </cell>
          <cell r="E57">
            <v>0</v>
          </cell>
          <cell r="Q57">
            <v>0</v>
          </cell>
          <cell r="S57">
            <v>0</v>
          </cell>
          <cell r="V57">
            <v>0</v>
          </cell>
        </row>
        <row r="58">
          <cell r="B58" t="str">
            <v>Jan 2018</v>
          </cell>
          <cell r="C58" t="str">
            <v>RLS</v>
          </cell>
          <cell r="E58">
            <v>1056</v>
          </cell>
          <cell r="Q58">
            <v>-187.63000000000002</v>
          </cell>
          <cell r="S58">
            <v>1125.79</v>
          </cell>
          <cell r="V58">
            <v>29431.479999999996</v>
          </cell>
        </row>
        <row r="59">
          <cell r="B59" t="str">
            <v>Jan 2018</v>
          </cell>
          <cell r="C59" t="str">
            <v>RLS</v>
          </cell>
          <cell r="E59">
            <v>108</v>
          </cell>
          <cell r="Q59">
            <v>-13.01</v>
          </cell>
          <cell r="S59">
            <v>54.91</v>
          </cell>
          <cell r="V59">
            <v>1452.9199999999998</v>
          </cell>
        </row>
        <row r="60">
          <cell r="B60" t="str">
            <v>Jan 2018</v>
          </cell>
          <cell r="C60" t="str">
            <v>RLS</v>
          </cell>
          <cell r="E60">
            <v>402</v>
          </cell>
          <cell r="Q60">
            <v>-110.77000000000001</v>
          </cell>
          <cell r="S60">
            <v>206.75</v>
          </cell>
          <cell r="V60">
            <v>5996.32</v>
          </cell>
        </row>
        <row r="61">
          <cell r="B61" t="str">
            <v>Jan 2018</v>
          </cell>
          <cell r="C61" t="str">
            <v>RLS</v>
          </cell>
          <cell r="E61">
            <v>1327</v>
          </cell>
          <cell r="Q61">
            <v>-486.12</v>
          </cell>
          <cell r="S61">
            <v>795.5</v>
          </cell>
          <cell r="V61">
            <v>22296.289999999997</v>
          </cell>
        </row>
        <row r="62">
          <cell r="B62" t="str">
            <v>Jan 2018</v>
          </cell>
          <cell r="C62" t="str">
            <v>RLS</v>
          </cell>
          <cell r="E62">
            <v>183</v>
          </cell>
          <cell r="Q62">
            <v>-96.02000000000001</v>
          </cell>
          <cell r="S62">
            <v>356.78999999999996</v>
          </cell>
          <cell r="V62">
            <v>9297.5299999999988</v>
          </cell>
        </row>
        <row r="63">
          <cell r="B63" t="str">
            <v>Jan 2018</v>
          </cell>
          <cell r="C63" t="str">
            <v>RLS</v>
          </cell>
          <cell r="E63">
            <v>0</v>
          </cell>
          <cell r="Q63">
            <v>0</v>
          </cell>
          <cell r="S63">
            <v>0</v>
          </cell>
          <cell r="V63">
            <v>0</v>
          </cell>
        </row>
        <row r="64">
          <cell r="B64" t="str">
            <v>Jan 2018</v>
          </cell>
          <cell r="C64" t="str">
            <v>RLS</v>
          </cell>
          <cell r="E64">
            <v>20</v>
          </cell>
          <cell r="Q64">
            <v>-2.2200000000000002</v>
          </cell>
          <cell r="S64">
            <v>23.3</v>
          </cell>
          <cell r="V64">
            <v>642.85</v>
          </cell>
        </row>
        <row r="65">
          <cell r="B65" t="str">
            <v>Jan 2018</v>
          </cell>
          <cell r="C65" t="str">
            <v>RLS</v>
          </cell>
          <cell r="E65">
            <v>7333</v>
          </cell>
          <cell r="Q65">
            <v>-267.39</v>
          </cell>
          <cell r="S65">
            <v>2500.27</v>
          </cell>
          <cell r="V65">
            <v>66722.740000000005</v>
          </cell>
        </row>
        <row r="66">
          <cell r="B66" t="str">
            <v>Jan 2018</v>
          </cell>
          <cell r="C66" t="str">
            <v>LS</v>
          </cell>
          <cell r="E66">
            <v>9908</v>
          </cell>
          <cell r="Q66">
            <v>-589.55999999999995</v>
          </cell>
          <cell r="S66">
            <v>3651.7</v>
          </cell>
          <cell r="V66">
            <v>99947.25</v>
          </cell>
        </row>
        <row r="67">
          <cell r="B67" t="str">
            <v>Jan 2018</v>
          </cell>
          <cell r="C67" t="str">
            <v>LS</v>
          </cell>
          <cell r="E67">
            <v>21987</v>
          </cell>
          <cell r="Q67">
            <v>-1469.3600000000001</v>
          </cell>
          <cell r="S67">
            <v>8787.75</v>
          </cell>
          <cell r="V67">
            <v>232526.04</v>
          </cell>
        </row>
        <row r="68">
          <cell r="B68" t="str">
            <v>Jan 2018</v>
          </cell>
          <cell r="C68" t="str">
            <v>LS</v>
          </cell>
          <cell r="E68">
            <v>0</v>
          </cell>
          <cell r="Q68">
            <v>0</v>
          </cell>
          <cell r="S68">
            <v>0</v>
          </cell>
          <cell r="V68">
            <v>0</v>
          </cell>
        </row>
        <row r="69">
          <cell r="B69" t="str">
            <v>Jan 2018</v>
          </cell>
          <cell r="C69" t="str">
            <v>LS</v>
          </cell>
          <cell r="E69">
            <v>8600</v>
          </cell>
          <cell r="Q69">
            <v>-1248.8800000000001</v>
          </cell>
          <cell r="S69">
            <v>5273.82</v>
          </cell>
          <cell r="V69">
            <v>140449.20000000001</v>
          </cell>
        </row>
        <row r="70">
          <cell r="B70" t="str">
            <v>Jan 2018</v>
          </cell>
          <cell r="C70" t="str">
            <v>LS</v>
          </cell>
          <cell r="E70">
            <v>0</v>
          </cell>
          <cell r="Q70">
            <v>0</v>
          </cell>
          <cell r="S70">
            <v>0</v>
          </cell>
          <cell r="V70">
            <v>0</v>
          </cell>
        </row>
        <row r="71">
          <cell r="B71" t="str">
            <v>Jan 2018</v>
          </cell>
          <cell r="C71" t="str">
            <v>LS</v>
          </cell>
          <cell r="E71">
            <v>2993</v>
          </cell>
          <cell r="Q71">
            <v>-765.65</v>
          </cell>
          <cell r="S71">
            <v>2949.43</v>
          </cell>
          <cell r="V71">
            <v>77562.31</v>
          </cell>
        </row>
        <row r="72">
          <cell r="B72" t="str">
            <v>Jan 2018</v>
          </cell>
          <cell r="C72" t="str">
            <v>LS</v>
          </cell>
          <cell r="E72">
            <v>0</v>
          </cell>
          <cell r="Q72">
            <v>0</v>
          </cell>
          <cell r="S72">
            <v>0</v>
          </cell>
          <cell r="V72">
            <v>0</v>
          </cell>
        </row>
        <row r="73">
          <cell r="B73" t="str">
            <v>Jan 2018</v>
          </cell>
          <cell r="C73" t="str">
            <v>RLS</v>
          </cell>
          <cell r="E73">
            <v>857</v>
          </cell>
          <cell r="Q73">
            <v>-25.89</v>
          </cell>
          <cell r="S73">
            <v>379.9</v>
          </cell>
          <cell r="V73">
            <v>9892.92</v>
          </cell>
        </row>
        <row r="74">
          <cell r="B74" t="str">
            <v>Jan 2018</v>
          </cell>
          <cell r="C74" t="str">
            <v>LS</v>
          </cell>
          <cell r="E74">
            <v>1601</v>
          </cell>
          <cell r="Q74">
            <v>-74.789999999999992</v>
          </cell>
          <cell r="S74">
            <v>786.72</v>
          </cell>
          <cell r="V74">
            <v>20763.400000000001</v>
          </cell>
        </row>
        <row r="75">
          <cell r="B75" t="str">
            <v>Jan 2018</v>
          </cell>
          <cell r="C75" t="str">
            <v>LS</v>
          </cell>
          <cell r="E75">
            <v>4627</v>
          </cell>
          <cell r="Q75">
            <v>-277.64</v>
          </cell>
          <cell r="S75">
            <v>2343.73</v>
          </cell>
          <cell r="V75">
            <v>61302.209999999992</v>
          </cell>
        </row>
        <row r="76">
          <cell r="B76" t="str">
            <v>Jan 2018</v>
          </cell>
          <cell r="C76" t="str">
            <v>LS</v>
          </cell>
          <cell r="E76">
            <v>0</v>
          </cell>
          <cell r="Q76">
            <v>0</v>
          </cell>
          <cell r="S76">
            <v>0</v>
          </cell>
          <cell r="V76">
            <v>0</v>
          </cell>
        </row>
        <row r="77">
          <cell r="B77" t="str">
            <v>Jan 2018</v>
          </cell>
          <cell r="C77" t="str">
            <v>RLS</v>
          </cell>
          <cell r="E77">
            <v>290</v>
          </cell>
          <cell r="Q77">
            <v>-51.870000000000005</v>
          </cell>
          <cell r="S77">
            <v>420.93</v>
          </cell>
          <cell r="V77">
            <v>11011.380000000001</v>
          </cell>
        </row>
        <row r="78">
          <cell r="B78" t="str">
            <v>Jan 2018</v>
          </cell>
          <cell r="C78" t="str">
            <v>RLS</v>
          </cell>
          <cell r="E78">
            <v>44</v>
          </cell>
          <cell r="Q78">
            <v>-23.3</v>
          </cell>
          <cell r="S78">
            <v>105.72999999999999</v>
          </cell>
          <cell r="V78">
            <v>2753.25</v>
          </cell>
        </row>
        <row r="79">
          <cell r="B79" t="str">
            <v>Jan 2018</v>
          </cell>
          <cell r="C79" t="str">
            <v>RLS</v>
          </cell>
          <cell r="E79">
            <v>3539</v>
          </cell>
          <cell r="Q79">
            <v>-200.44</v>
          </cell>
          <cell r="S79">
            <v>1523.2</v>
          </cell>
          <cell r="V79">
            <v>44176.69</v>
          </cell>
        </row>
        <row r="80">
          <cell r="B80" t="str">
            <v>Jan 2018</v>
          </cell>
          <cell r="C80" t="str">
            <v>LS</v>
          </cell>
          <cell r="E80">
            <v>9236</v>
          </cell>
          <cell r="Q80">
            <v>-720.53</v>
          </cell>
          <cell r="S80">
            <v>4417.1100000000006</v>
          </cell>
          <cell r="V80">
            <v>127975.97</v>
          </cell>
        </row>
        <row r="81">
          <cell r="B81" t="str">
            <v>Jan 2018</v>
          </cell>
          <cell r="C81" t="str">
            <v>LS</v>
          </cell>
          <cell r="E81">
            <v>3496</v>
          </cell>
          <cell r="Q81">
            <v>-311.85999999999996</v>
          </cell>
          <cell r="S81">
            <v>1836.17</v>
          </cell>
          <cell r="V81">
            <v>50888.75</v>
          </cell>
        </row>
        <row r="82">
          <cell r="B82" t="str">
            <v>Jan 2018</v>
          </cell>
          <cell r="C82" t="str">
            <v>LS</v>
          </cell>
          <cell r="E82">
            <v>5622</v>
          </cell>
          <cell r="Q82">
            <v>-1047.52</v>
          </cell>
          <cell r="S82">
            <v>4160.1499999999996</v>
          </cell>
          <cell r="V82">
            <v>115538</v>
          </cell>
        </row>
        <row r="83">
          <cell r="B83" t="str">
            <v>Jan 2018</v>
          </cell>
          <cell r="C83" t="str">
            <v>LS</v>
          </cell>
          <cell r="E83">
            <v>571</v>
          </cell>
          <cell r="Q83">
            <v>-209.38</v>
          </cell>
          <cell r="S83">
            <v>588.79999999999995</v>
          </cell>
          <cell r="V83">
            <v>16349.25</v>
          </cell>
        </row>
        <row r="84">
          <cell r="B84" t="str">
            <v>Jan 2018</v>
          </cell>
          <cell r="C84" t="str">
            <v>LS</v>
          </cell>
          <cell r="E84">
            <v>0</v>
          </cell>
          <cell r="Q84">
            <v>0</v>
          </cell>
          <cell r="S84">
            <v>0</v>
          </cell>
          <cell r="V84">
            <v>0</v>
          </cell>
        </row>
        <row r="85">
          <cell r="B85" t="str">
            <v>Jan 2018</v>
          </cell>
          <cell r="C85" t="str">
            <v>LS</v>
          </cell>
          <cell r="E85">
            <v>4915</v>
          </cell>
          <cell r="Q85">
            <v>-385.08</v>
          </cell>
          <cell r="S85">
            <v>3369.75</v>
          </cell>
          <cell r="V85">
            <v>97739.41</v>
          </cell>
        </row>
        <row r="86">
          <cell r="B86" t="str">
            <v>Jan 2018</v>
          </cell>
          <cell r="C86" t="str">
            <v>LS</v>
          </cell>
          <cell r="E86">
            <v>1165</v>
          </cell>
          <cell r="Q86">
            <v>-97.28</v>
          </cell>
          <cell r="S86">
            <v>1049.8899999999999</v>
          </cell>
          <cell r="V86">
            <v>28743.510000000002</v>
          </cell>
        </row>
        <row r="87">
          <cell r="B87" t="str">
            <v>Jan 2018</v>
          </cell>
          <cell r="C87" t="str">
            <v>LS</v>
          </cell>
          <cell r="E87">
            <v>1593</v>
          </cell>
          <cell r="Q87">
            <v>-262.81</v>
          </cell>
          <cell r="S87">
            <v>1854.99</v>
          </cell>
          <cell r="V87">
            <v>50398.86</v>
          </cell>
        </row>
        <row r="88">
          <cell r="B88" t="str">
            <v>Jan 2018</v>
          </cell>
          <cell r="C88" t="str">
            <v>LS</v>
          </cell>
          <cell r="E88">
            <v>0</v>
          </cell>
          <cell r="Q88">
            <v>0</v>
          </cell>
          <cell r="S88">
            <v>0</v>
          </cell>
          <cell r="V88">
            <v>0</v>
          </cell>
        </row>
        <row r="89">
          <cell r="B89" t="str">
            <v>Jan 2018</v>
          </cell>
          <cell r="C89" t="str">
            <v>LS</v>
          </cell>
          <cell r="E89">
            <v>1048</v>
          </cell>
          <cell r="Q89">
            <v>-274.32</v>
          </cell>
          <cell r="S89">
            <v>1547.08</v>
          </cell>
          <cell r="V89">
            <v>40814.58</v>
          </cell>
        </row>
        <row r="90">
          <cell r="B90" t="str">
            <v>Jan 2018</v>
          </cell>
          <cell r="C90" t="str">
            <v>LS</v>
          </cell>
          <cell r="E90">
            <v>0</v>
          </cell>
          <cell r="Q90">
            <v>0</v>
          </cell>
          <cell r="S90">
            <v>0</v>
          </cell>
          <cell r="V90">
            <v>0</v>
          </cell>
        </row>
        <row r="91">
          <cell r="B91" t="str">
            <v>Jan 2018</v>
          </cell>
          <cell r="C91" t="str">
            <v>LS</v>
          </cell>
          <cell r="E91">
            <v>0</v>
          </cell>
          <cell r="Q91">
            <v>0</v>
          </cell>
          <cell r="S91">
            <v>0</v>
          </cell>
          <cell r="V91">
            <v>0</v>
          </cell>
        </row>
        <row r="92">
          <cell r="B92" t="str">
            <v>Jan 2018</v>
          </cell>
          <cell r="C92" t="str">
            <v>LS</v>
          </cell>
          <cell r="E92">
            <v>0</v>
          </cell>
          <cell r="Q92">
            <v>0</v>
          </cell>
          <cell r="S92">
            <v>0</v>
          </cell>
          <cell r="V92">
            <v>0</v>
          </cell>
        </row>
        <row r="93">
          <cell r="B93" t="str">
            <v>Jan 2018</v>
          </cell>
          <cell r="C93" t="str">
            <v>LS</v>
          </cell>
          <cell r="E93">
            <v>0</v>
          </cell>
          <cell r="Q93">
            <v>0</v>
          </cell>
          <cell r="S93">
            <v>0</v>
          </cell>
          <cell r="V93">
            <v>0</v>
          </cell>
        </row>
        <row r="94">
          <cell r="B94" t="str">
            <v>Jan 2018</v>
          </cell>
          <cell r="C94" t="str">
            <v>LS</v>
          </cell>
          <cell r="E94">
            <v>11792</v>
          </cell>
          <cell r="Q94">
            <v>-681.43000000000006</v>
          </cell>
          <cell r="S94">
            <v>4700.3499999999995</v>
          </cell>
          <cell r="V94">
            <v>122339.94</v>
          </cell>
        </row>
        <row r="95">
          <cell r="B95" t="str">
            <v>Jan 2018</v>
          </cell>
          <cell r="C95" t="str">
            <v>LS</v>
          </cell>
          <cell r="E95">
            <v>0</v>
          </cell>
          <cell r="Q95">
            <v>0</v>
          </cell>
          <cell r="S95">
            <v>0</v>
          </cell>
          <cell r="V95">
            <v>0</v>
          </cell>
        </row>
        <row r="96">
          <cell r="B96" t="str">
            <v>Jan 2018</v>
          </cell>
          <cell r="C96" t="str">
            <v>LS</v>
          </cell>
          <cell r="E96">
            <v>7163</v>
          </cell>
          <cell r="Q96">
            <v>-889.86000000000013</v>
          </cell>
          <cell r="S96">
            <v>4280.1000000000004</v>
          </cell>
          <cell r="V96">
            <v>111907.6</v>
          </cell>
        </row>
        <row r="97">
          <cell r="B97" t="str">
            <v>Jan 2018</v>
          </cell>
          <cell r="C97" t="str">
            <v>LS</v>
          </cell>
          <cell r="E97">
            <v>0</v>
          </cell>
          <cell r="Q97">
            <v>0</v>
          </cell>
          <cell r="S97">
            <v>0</v>
          </cell>
          <cell r="V97">
            <v>0</v>
          </cell>
        </row>
        <row r="98">
          <cell r="B98" t="str">
            <v>Jan 2018</v>
          </cell>
          <cell r="C98" t="str">
            <v>LS</v>
          </cell>
          <cell r="E98">
            <v>9230</v>
          </cell>
          <cell r="Q98">
            <v>-2238.4500000000003</v>
          </cell>
          <cell r="S98">
            <v>7769.6900000000005</v>
          </cell>
          <cell r="V98">
            <v>203377.50999999998</v>
          </cell>
        </row>
        <row r="99">
          <cell r="B99" t="str">
            <v>Jan 2018</v>
          </cell>
          <cell r="C99" t="str">
            <v>LS</v>
          </cell>
          <cell r="E99">
            <v>0</v>
          </cell>
          <cell r="Q99">
            <v>0</v>
          </cell>
          <cell r="S99">
            <v>0</v>
          </cell>
          <cell r="V99">
            <v>0</v>
          </cell>
        </row>
        <row r="100">
          <cell r="B100" t="str">
            <v>Jan 2018</v>
          </cell>
          <cell r="C100" t="str">
            <v>LS</v>
          </cell>
          <cell r="E100">
            <v>61</v>
          </cell>
          <cell r="Q100">
            <v>-4.67</v>
          </cell>
          <cell r="S100">
            <v>41.98</v>
          </cell>
          <cell r="V100">
            <v>1094.1600000000001</v>
          </cell>
        </row>
        <row r="101">
          <cell r="B101" t="str">
            <v>Jan 2018</v>
          </cell>
          <cell r="C101" t="str">
            <v>LS</v>
          </cell>
          <cell r="E101">
            <v>303</v>
          </cell>
          <cell r="Q101">
            <v>-52.61</v>
          </cell>
          <cell r="S101">
            <v>292.83</v>
          </cell>
          <cell r="V101">
            <v>7621.5</v>
          </cell>
        </row>
        <row r="102">
          <cell r="B102" t="str">
            <v>Jan 2018</v>
          </cell>
          <cell r="C102" t="str">
            <v>LS</v>
          </cell>
          <cell r="E102">
            <v>4</v>
          </cell>
          <cell r="Q102">
            <v>-0.16999999999999998</v>
          </cell>
          <cell r="S102">
            <v>2.72</v>
          </cell>
          <cell r="V102">
            <v>70.710000000000008</v>
          </cell>
        </row>
        <row r="103">
          <cell r="B103" t="str">
            <v>Jan 2018</v>
          </cell>
          <cell r="C103" t="str">
            <v>LS</v>
          </cell>
          <cell r="E103">
            <v>40</v>
          </cell>
          <cell r="Q103">
            <v>-21</v>
          </cell>
          <cell r="S103">
            <v>79.63</v>
          </cell>
          <cell r="V103">
            <v>2070.4899999999998</v>
          </cell>
        </row>
        <row r="104">
          <cell r="B104" t="str">
            <v>Jan 2018</v>
          </cell>
          <cell r="C104" t="str">
            <v>LS</v>
          </cell>
          <cell r="E104">
            <v>201</v>
          </cell>
          <cell r="Q104">
            <v>-17.52</v>
          </cell>
          <cell r="S104">
            <v>246.32</v>
          </cell>
          <cell r="V104">
            <v>6522.62</v>
          </cell>
        </row>
        <row r="105">
          <cell r="B105" t="str">
            <v>Jan 2018</v>
          </cell>
          <cell r="C105" t="str">
            <v>LS</v>
          </cell>
          <cell r="E105">
            <v>729</v>
          </cell>
          <cell r="Q105">
            <v>-127.82999999999998</v>
          </cell>
          <cell r="S105">
            <v>1116.74</v>
          </cell>
          <cell r="V105">
            <v>29096.660000000003</v>
          </cell>
        </row>
        <row r="106">
          <cell r="B106" t="str">
            <v>Jan 2018</v>
          </cell>
          <cell r="C106" t="str">
            <v>LS</v>
          </cell>
          <cell r="E106">
            <v>0</v>
          </cell>
          <cell r="Q106">
            <v>0</v>
          </cell>
          <cell r="S106">
            <v>0</v>
          </cell>
          <cell r="V106">
            <v>0</v>
          </cell>
        </row>
        <row r="107">
          <cell r="B107" t="str">
            <v>Jan 2018</v>
          </cell>
          <cell r="C107" t="str">
            <v>LS</v>
          </cell>
          <cell r="E107">
            <v>131</v>
          </cell>
          <cell r="Q107">
            <v>-75.92</v>
          </cell>
          <cell r="S107">
            <v>331.21999999999997</v>
          </cell>
          <cell r="V107">
            <v>8672.65</v>
          </cell>
        </row>
        <row r="108">
          <cell r="B108" t="str">
            <v>Jan 2018</v>
          </cell>
          <cell r="C108" t="str">
            <v>LS</v>
          </cell>
          <cell r="E108">
            <v>18</v>
          </cell>
          <cell r="Q108">
            <v>-1.17</v>
          </cell>
          <cell r="S108">
            <v>11.96</v>
          </cell>
          <cell r="V108">
            <v>314.8</v>
          </cell>
        </row>
        <row r="109">
          <cell r="B109" t="str">
            <v>Jan 2018</v>
          </cell>
          <cell r="C109" t="str">
            <v>LS</v>
          </cell>
          <cell r="E109">
            <v>34</v>
          </cell>
          <cell r="Q109">
            <v>-4.13</v>
          </cell>
          <cell r="S109">
            <v>26.500000000000004</v>
          </cell>
          <cell r="V109">
            <v>689.96</v>
          </cell>
        </row>
        <row r="110">
          <cell r="B110" t="str">
            <v>Jan 2018</v>
          </cell>
          <cell r="C110" t="str">
            <v>LS</v>
          </cell>
          <cell r="E110">
            <v>38</v>
          </cell>
          <cell r="Q110">
            <v>-8.84</v>
          </cell>
          <cell r="S110">
            <v>35.590000000000003</v>
          </cell>
          <cell r="V110">
            <v>927.66000000000008</v>
          </cell>
        </row>
        <row r="111">
          <cell r="B111" t="str">
            <v>Jan 2018</v>
          </cell>
          <cell r="C111" t="str">
            <v>LS</v>
          </cell>
          <cell r="E111">
            <v>0</v>
          </cell>
        </row>
        <row r="112">
          <cell r="B112" t="str">
            <v>Jan 2018</v>
          </cell>
          <cell r="C112" t="str">
            <v>LS</v>
          </cell>
          <cell r="E112">
            <v>0</v>
          </cell>
        </row>
        <row r="113">
          <cell r="B113" t="str">
            <v>Jan 2018</v>
          </cell>
          <cell r="C113" t="str">
            <v>LS</v>
          </cell>
          <cell r="E113">
            <v>0</v>
          </cell>
        </row>
        <row r="114">
          <cell r="B114" t="str">
            <v>Jan 2018</v>
          </cell>
          <cell r="C114" t="str">
            <v>LS</v>
          </cell>
          <cell r="E114">
            <v>0</v>
          </cell>
        </row>
        <row r="115">
          <cell r="B115" t="str">
            <v>Jan 2018</v>
          </cell>
          <cell r="C115" t="str">
            <v>LS</v>
          </cell>
          <cell r="E115">
            <v>0</v>
          </cell>
        </row>
        <row r="116">
          <cell r="B116" t="str">
            <v>Jan 2018</v>
          </cell>
          <cell r="C116" t="str">
            <v>LS</v>
          </cell>
          <cell r="E116">
            <v>0</v>
          </cell>
        </row>
        <row r="117">
          <cell r="B117" t="str">
            <v>Jan 2018</v>
          </cell>
          <cell r="C117" t="str">
            <v>LS</v>
          </cell>
          <cell r="E117">
            <v>0</v>
          </cell>
        </row>
        <row r="118">
          <cell r="B118" t="str">
            <v>Jan 2018</v>
          </cell>
          <cell r="C118" t="str">
            <v>LS</v>
          </cell>
          <cell r="E118">
            <v>0</v>
          </cell>
          <cell r="Q118">
            <v>0</v>
          </cell>
          <cell r="S118">
            <v>0</v>
          </cell>
          <cell r="V118">
            <v>0</v>
          </cell>
        </row>
        <row r="119">
          <cell r="B119" t="str">
            <v>Jan 2018</v>
          </cell>
          <cell r="C119" t="str">
            <v>LS</v>
          </cell>
          <cell r="E119">
            <v>0</v>
          </cell>
          <cell r="Q119">
            <v>0</v>
          </cell>
          <cell r="S119">
            <v>0</v>
          </cell>
          <cell r="V119">
            <v>0</v>
          </cell>
        </row>
        <row r="120">
          <cell r="B120" t="str">
            <v>Jan 2018</v>
          </cell>
          <cell r="C120" t="str">
            <v>LS</v>
          </cell>
          <cell r="E120">
            <v>0</v>
          </cell>
          <cell r="Q120">
            <v>0</v>
          </cell>
          <cell r="S120">
            <v>0</v>
          </cell>
          <cell r="V120">
            <v>0</v>
          </cell>
        </row>
        <row r="121">
          <cell r="B121" t="str">
            <v>Jan 2018</v>
          </cell>
          <cell r="C121" t="str">
            <v>LS</v>
          </cell>
          <cell r="E121">
            <v>0</v>
          </cell>
          <cell r="Q121">
            <v>0</v>
          </cell>
          <cell r="S121">
            <v>0</v>
          </cell>
          <cell r="V121">
            <v>0</v>
          </cell>
        </row>
        <row r="122">
          <cell r="B122" t="str">
            <v>Jan 2018</v>
          </cell>
          <cell r="C122" t="str">
            <v>LS</v>
          </cell>
          <cell r="E122">
            <v>0</v>
          </cell>
          <cell r="Q122">
            <v>0</v>
          </cell>
          <cell r="S122">
            <v>0</v>
          </cell>
          <cell r="V122">
            <v>0</v>
          </cell>
        </row>
        <row r="123">
          <cell r="B123" t="str">
            <v>Jan 2018</v>
          </cell>
          <cell r="C123" t="str">
            <v>LS</v>
          </cell>
          <cell r="E123">
            <v>0</v>
          </cell>
          <cell r="Q123">
            <v>0</v>
          </cell>
          <cell r="S123">
            <v>0</v>
          </cell>
          <cell r="V123">
            <v>0</v>
          </cell>
        </row>
        <row r="124">
          <cell r="B124" t="str">
            <v>Jan 2018</v>
          </cell>
          <cell r="C124" t="str">
            <v>LS</v>
          </cell>
          <cell r="E124">
            <v>0</v>
          </cell>
          <cell r="Q124">
            <v>0</v>
          </cell>
          <cell r="S124">
            <v>0</v>
          </cell>
          <cell r="V124">
            <v>0</v>
          </cell>
        </row>
        <row r="125">
          <cell r="B125" t="str">
            <v>Jan 2018</v>
          </cell>
          <cell r="C125" t="str">
            <v>LS</v>
          </cell>
          <cell r="E125">
            <v>0</v>
          </cell>
          <cell r="Q125">
            <v>0</v>
          </cell>
          <cell r="S125">
            <v>0</v>
          </cell>
          <cell r="V125">
            <v>0</v>
          </cell>
        </row>
        <row r="126">
          <cell r="B126" t="str">
            <v>Jan 2018</v>
          </cell>
          <cell r="C126" t="str">
            <v>LS</v>
          </cell>
          <cell r="E126">
            <v>0</v>
          </cell>
          <cell r="Q126">
            <v>0</v>
          </cell>
          <cell r="S126">
            <v>0</v>
          </cell>
          <cell r="V126">
            <v>0</v>
          </cell>
        </row>
        <row r="127">
          <cell r="B127" t="str">
            <v>Jan 2018</v>
          </cell>
          <cell r="C127" t="str">
            <v>LS</v>
          </cell>
          <cell r="E127">
            <v>0</v>
          </cell>
          <cell r="Q127">
            <v>0</v>
          </cell>
          <cell r="S127">
            <v>0</v>
          </cell>
          <cell r="V127">
            <v>0</v>
          </cell>
        </row>
        <row r="128">
          <cell r="B128" t="str">
            <v>Jan 2018</v>
          </cell>
          <cell r="C128" t="str">
            <v>LS</v>
          </cell>
          <cell r="E128">
            <v>0</v>
          </cell>
          <cell r="Q128">
            <v>0</v>
          </cell>
          <cell r="S128">
            <v>0</v>
          </cell>
          <cell r="V128">
            <v>0</v>
          </cell>
        </row>
        <row r="129">
          <cell r="B129" t="str">
            <v>Jan 2018</v>
          </cell>
          <cell r="C129" t="str">
            <v>LS</v>
          </cell>
          <cell r="E129">
            <v>0</v>
          </cell>
          <cell r="Q129">
            <v>0</v>
          </cell>
          <cell r="S129">
            <v>0</v>
          </cell>
          <cell r="V129">
            <v>0</v>
          </cell>
        </row>
        <row r="130">
          <cell r="B130" t="str">
            <v>Jan 2018</v>
          </cell>
          <cell r="C130" t="str">
            <v>LS</v>
          </cell>
          <cell r="E130">
            <v>0</v>
          </cell>
          <cell r="Q130">
            <v>0</v>
          </cell>
          <cell r="S130">
            <v>0</v>
          </cell>
          <cell r="V130">
            <v>0</v>
          </cell>
        </row>
        <row r="131">
          <cell r="B131" t="str">
            <v>Jan 2018</v>
          </cell>
          <cell r="C131" t="str">
            <v>LS</v>
          </cell>
          <cell r="E131">
            <v>0</v>
          </cell>
          <cell r="Q131">
            <v>0</v>
          </cell>
          <cell r="S131">
            <v>0</v>
          </cell>
          <cell r="V131">
            <v>0</v>
          </cell>
        </row>
        <row r="132">
          <cell r="B132" t="str">
            <v>Jan 2018</v>
          </cell>
          <cell r="C132" t="str">
            <v>LS</v>
          </cell>
          <cell r="E132">
            <v>0</v>
          </cell>
          <cell r="Q132">
            <v>0</v>
          </cell>
          <cell r="S132">
            <v>0</v>
          </cell>
          <cell r="V132">
            <v>0</v>
          </cell>
        </row>
        <row r="133">
          <cell r="B133" t="str">
            <v>Jan 2018</v>
          </cell>
          <cell r="C133" t="str">
            <v>LS</v>
          </cell>
          <cell r="E133">
            <v>0</v>
          </cell>
          <cell r="Q133">
            <v>0</v>
          </cell>
          <cell r="S133">
            <v>0</v>
          </cell>
          <cell r="V133">
            <v>0</v>
          </cell>
        </row>
        <row r="134">
          <cell r="B134" t="str">
            <v>Jan 2018</v>
          </cell>
          <cell r="C134" t="str">
            <v>LS</v>
          </cell>
          <cell r="E134">
            <v>0</v>
          </cell>
          <cell r="Q134">
            <v>0</v>
          </cell>
          <cell r="S134">
            <v>0</v>
          </cell>
          <cell r="V134">
            <v>0</v>
          </cell>
        </row>
        <row r="135">
          <cell r="B135" t="str">
            <v>Jan 2018</v>
          </cell>
          <cell r="C135" t="str">
            <v>LS</v>
          </cell>
          <cell r="E135">
            <v>0</v>
          </cell>
          <cell r="Q135">
            <v>0</v>
          </cell>
          <cell r="S135">
            <v>0</v>
          </cell>
          <cell r="V135">
            <v>0</v>
          </cell>
        </row>
        <row r="136">
          <cell r="B136" t="str">
            <v>Jan 2018</v>
          </cell>
          <cell r="C136" t="str">
            <v>LS</v>
          </cell>
          <cell r="E136">
            <v>0</v>
          </cell>
          <cell r="Q136">
            <v>0</v>
          </cell>
          <cell r="S136">
            <v>0</v>
          </cell>
          <cell r="V136">
            <v>0</v>
          </cell>
        </row>
        <row r="137">
          <cell r="B137" t="str">
            <v>Jan 2018</v>
          </cell>
          <cell r="C137" t="str">
            <v>LS</v>
          </cell>
          <cell r="E137">
            <v>0</v>
          </cell>
          <cell r="Q137">
            <v>0</v>
          </cell>
          <cell r="S137">
            <v>0</v>
          </cell>
          <cell r="V137">
            <v>0</v>
          </cell>
        </row>
        <row r="138">
          <cell r="B138" t="str">
            <v>Jan 2018</v>
          </cell>
          <cell r="C138" t="str">
            <v>LS</v>
          </cell>
          <cell r="E138">
            <v>0</v>
          </cell>
          <cell r="Q138">
            <v>0</v>
          </cell>
          <cell r="S138">
            <v>0</v>
          </cell>
          <cell r="V138">
            <v>0</v>
          </cell>
        </row>
        <row r="139">
          <cell r="B139" t="str">
            <v>Jan 2018</v>
          </cell>
          <cell r="C139" t="str">
            <v>LS</v>
          </cell>
          <cell r="E139">
            <v>0</v>
          </cell>
          <cell r="Q139">
            <v>0</v>
          </cell>
          <cell r="S139">
            <v>0</v>
          </cell>
          <cell r="V139">
            <v>0</v>
          </cell>
        </row>
        <row r="140">
          <cell r="B140" t="str">
            <v>Jan 2018</v>
          </cell>
          <cell r="C140" t="str">
            <v>LS</v>
          </cell>
          <cell r="E140">
            <v>0</v>
          </cell>
          <cell r="Q140">
            <v>0</v>
          </cell>
          <cell r="S140">
            <v>0</v>
          </cell>
          <cell r="V140">
            <v>0</v>
          </cell>
        </row>
        <row r="141">
          <cell r="B141" t="str">
            <v>Jan 2018</v>
          </cell>
          <cell r="C141" t="str">
            <v>LS</v>
          </cell>
          <cell r="E141">
            <v>0</v>
          </cell>
          <cell r="Q141">
            <v>0</v>
          </cell>
          <cell r="S141">
            <v>0</v>
          </cell>
          <cell r="V141">
            <v>0</v>
          </cell>
        </row>
        <row r="142">
          <cell r="B142" t="str">
            <v>Jan 2018</v>
          </cell>
          <cell r="C142" t="str">
            <v>LS</v>
          </cell>
          <cell r="E142">
            <v>0</v>
          </cell>
          <cell r="Q142">
            <v>0</v>
          </cell>
          <cell r="S142">
            <v>0</v>
          </cell>
          <cell r="V142">
            <v>0</v>
          </cell>
        </row>
        <row r="143">
          <cell r="B143" t="str">
            <v>Jan 2018</v>
          </cell>
          <cell r="C143" t="str">
            <v>LS</v>
          </cell>
          <cell r="E143">
            <v>0</v>
          </cell>
          <cell r="Q143">
            <v>0</v>
          </cell>
          <cell r="S143">
            <v>0</v>
          </cell>
          <cell r="V143">
            <v>0</v>
          </cell>
        </row>
        <row r="144">
          <cell r="B144" t="str">
            <v>Jan 2018</v>
          </cell>
          <cell r="C144" t="str">
            <v>LS</v>
          </cell>
          <cell r="E144">
            <v>0</v>
          </cell>
          <cell r="Q144">
            <v>0</v>
          </cell>
          <cell r="S144">
            <v>0</v>
          </cell>
          <cell r="V144">
            <v>0</v>
          </cell>
        </row>
        <row r="145">
          <cell r="B145" t="str">
            <v>Jan 2018</v>
          </cell>
          <cell r="C145" t="str">
            <v>LS</v>
          </cell>
          <cell r="E145">
            <v>0</v>
          </cell>
          <cell r="Q145">
            <v>0</v>
          </cell>
          <cell r="S145">
            <v>0</v>
          </cell>
          <cell r="V145">
            <v>0</v>
          </cell>
        </row>
        <row r="146">
          <cell r="B146" t="str">
            <v>Jan 2018</v>
          </cell>
          <cell r="C146" t="str">
            <v>LS</v>
          </cell>
          <cell r="E146">
            <v>0</v>
          </cell>
          <cell r="Q146">
            <v>0</v>
          </cell>
          <cell r="S146">
            <v>0</v>
          </cell>
          <cell r="V146">
            <v>0</v>
          </cell>
        </row>
        <row r="147">
          <cell r="B147" t="str">
            <v>Jan 2018</v>
          </cell>
          <cell r="C147" t="str">
            <v>LS</v>
          </cell>
          <cell r="E147">
            <v>0</v>
          </cell>
          <cell r="Q147">
            <v>0</v>
          </cell>
          <cell r="S147">
            <v>0</v>
          </cell>
          <cell r="V147">
            <v>0</v>
          </cell>
        </row>
        <row r="148">
          <cell r="B148" t="str">
            <v>Jan 2018</v>
          </cell>
          <cell r="C148" t="str">
            <v>LS</v>
          </cell>
          <cell r="E148">
            <v>0</v>
          </cell>
          <cell r="Q148">
            <v>0</v>
          </cell>
          <cell r="S148">
            <v>0</v>
          </cell>
          <cell r="V148">
            <v>0</v>
          </cell>
        </row>
        <row r="149">
          <cell r="B149" t="str">
            <v>Jan 2018</v>
          </cell>
          <cell r="C149" t="str">
            <v>LS</v>
          </cell>
          <cell r="E149">
            <v>0</v>
          </cell>
          <cell r="Q149">
            <v>0</v>
          </cell>
          <cell r="S149">
            <v>0</v>
          </cell>
          <cell r="V149">
            <v>0</v>
          </cell>
        </row>
        <row r="150">
          <cell r="B150" t="str">
            <v>Jan 2018</v>
          </cell>
          <cell r="C150" t="str">
            <v>LS</v>
          </cell>
          <cell r="E150">
            <v>0</v>
          </cell>
          <cell r="Q150">
            <v>0</v>
          </cell>
          <cell r="S150">
            <v>0</v>
          </cell>
          <cell r="V150">
            <v>0</v>
          </cell>
        </row>
        <row r="151">
          <cell r="B151" t="str">
            <v>Jan 2018</v>
          </cell>
          <cell r="C151" t="str">
            <v>LS</v>
          </cell>
          <cell r="E151">
            <v>0</v>
          </cell>
          <cell r="Q151">
            <v>0</v>
          </cell>
          <cell r="S151">
            <v>0</v>
          </cell>
          <cell r="V151">
            <v>0</v>
          </cell>
        </row>
        <row r="152">
          <cell r="B152" t="str">
            <v>Jan 2018</v>
          </cell>
          <cell r="C152" t="str">
            <v>LS</v>
          </cell>
          <cell r="E152">
            <v>0</v>
          </cell>
          <cell r="Q152">
            <v>0</v>
          </cell>
          <cell r="S152">
            <v>0</v>
          </cell>
          <cell r="V152">
            <v>0</v>
          </cell>
        </row>
        <row r="153">
          <cell r="B153" t="str">
            <v>Jan 2018</v>
          </cell>
          <cell r="C153" t="str">
            <v>LS</v>
          </cell>
          <cell r="E153">
            <v>0</v>
          </cell>
          <cell r="Q153">
            <v>0</v>
          </cell>
          <cell r="S153">
            <v>0</v>
          </cell>
          <cell r="V153">
            <v>0</v>
          </cell>
        </row>
        <row r="154">
          <cell r="B154" t="str">
            <v>Jan 2018</v>
          </cell>
          <cell r="C154" t="str">
            <v>LS</v>
          </cell>
          <cell r="E154">
            <v>0</v>
          </cell>
          <cell r="Q154">
            <v>0</v>
          </cell>
          <cell r="S154">
            <v>0</v>
          </cell>
          <cell r="V154">
            <v>0</v>
          </cell>
        </row>
        <row r="155">
          <cell r="B155" t="str">
            <v>Jan 2018</v>
          </cell>
          <cell r="C155" t="str">
            <v>LS</v>
          </cell>
          <cell r="E155">
            <v>0</v>
          </cell>
          <cell r="Q155">
            <v>0</v>
          </cell>
          <cell r="S155">
            <v>0</v>
          </cell>
          <cell r="V155">
            <v>0</v>
          </cell>
        </row>
        <row r="156">
          <cell r="B156" t="str">
            <v>Jan 2018</v>
          </cell>
          <cell r="C156" t="str">
            <v>LS</v>
          </cell>
          <cell r="E156">
            <v>0</v>
          </cell>
          <cell r="Q156">
            <v>0</v>
          </cell>
          <cell r="S156">
            <v>0</v>
          </cell>
          <cell r="V156">
            <v>0</v>
          </cell>
        </row>
        <row r="157">
          <cell r="B157" t="str">
            <v>Jan 2018</v>
          </cell>
          <cell r="C157" t="str">
            <v>LS</v>
          </cell>
          <cell r="E157">
            <v>0</v>
          </cell>
          <cell r="Q157">
            <v>0</v>
          </cell>
          <cell r="S157">
            <v>0</v>
          </cell>
          <cell r="V157">
            <v>0</v>
          </cell>
        </row>
        <row r="158">
          <cell r="B158" t="str">
            <v>Jan 2018</v>
          </cell>
          <cell r="C158" t="str">
            <v>LS</v>
          </cell>
          <cell r="E158">
            <v>0</v>
          </cell>
          <cell r="Q158">
            <v>0</v>
          </cell>
          <cell r="S158">
            <v>0</v>
          </cell>
          <cell r="V158">
            <v>0</v>
          </cell>
        </row>
        <row r="159">
          <cell r="B159" t="str">
            <v>Jan 2018</v>
          </cell>
          <cell r="C159" t="str">
            <v>LS</v>
          </cell>
          <cell r="E159">
            <v>0</v>
          </cell>
          <cell r="Q159">
            <v>0</v>
          </cell>
          <cell r="S159">
            <v>0</v>
          </cell>
          <cell r="V159">
            <v>0</v>
          </cell>
        </row>
        <row r="160">
          <cell r="B160" t="str">
            <v>Jan 2018</v>
          </cell>
          <cell r="C160" t="str">
            <v>LS</v>
          </cell>
          <cell r="E160">
            <v>0</v>
          </cell>
          <cell r="Q160">
            <v>0</v>
          </cell>
          <cell r="S160">
            <v>0</v>
          </cell>
          <cell r="V160">
            <v>0</v>
          </cell>
        </row>
        <row r="161">
          <cell r="B161" t="str">
            <v>Feb 2018</v>
          </cell>
          <cell r="C161" t="str">
            <v>LS</v>
          </cell>
          <cell r="E161">
            <v>0</v>
          </cell>
          <cell r="Q161">
            <v>0</v>
          </cell>
          <cell r="S161">
            <v>0</v>
          </cell>
          <cell r="V161">
            <v>0</v>
          </cell>
        </row>
        <row r="162">
          <cell r="B162" t="str">
            <v>Feb 2018</v>
          </cell>
          <cell r="C162" t="str">
            <v>LS</v>
          </cell>
          <cell r="E162">
            <v>0</v>
          </cell>
          <cell r="Q162">
            <v>0</v>
          </cell>
          <cell r="S162">
            <v>0</v>
          </cell>
          <cell r="V162">
            <v>0</v>
          </cell>
        </row>
        <row r="163">
          <cell r="B163" t="str">
            <v>Feb 2018</v>
          </cell>
          <cell r="C163" t="str">
            <v>RLS</v>
          </cell>
          <cell r="E163">
            <v>0</v>
          </cell>
          <cell r="Q163">
            <v>0</v>
          </cell>
          <cell r="S163">
            <v>0</v>
          </cell>
          <cell r="V163">
            <v>0</v>
          </cell>
        </row>
        <row r="164">
          <cell r="B164" t="str">
            <v>Feb 2018</v>
          </cell>
          <cell r="C164" t="str">
            <v>LS</v>
          </cell>
          <cell r="E164">
            <v>1</v>
          </cell>
          <cell r="Q164">
            <v>-0.03</v>
          </cell>
          <cell r="S164">
            <v>0.61</v>
          </cell>
          <cell r="V164">
            <v>16.46</v>
          </cell>
        </row>
        <row r="165">
          <cell r="B165" t="str">
            <v>Feb 2018</v>
          </cell>
          <cell r="C165" t="str">
            <v>LS</v>
          </cell>
          <cell r="E165">
            <v>3</v>
          </cell>
          <cell r="Q165">
            <v>-0.25</v>
          </cell>
          <cell r="S165">
            <v>2.15</v>
          </cell>
          <cell r="V165">
            <v>57.7</v>
          </cell>
        </row>
        <row r="166">
          <cell r="B166" t="str">
            <v>Feb 2018</v>
          </cell>
          <cell r="C166" t="str">
            <v>LS</v>
          </cell>
          <cell r="E166">
            <v>2</v>
          </cell>
          <cell r="Q166">
            <v>-1.02</v>
          </cell>
          <cell r="S166">
            <v>8.58</v>
          </cell>
          <cell r="V166">
            <v>230.08</v>
          </cell>
        </row>
        <row r="167">
          <cell r="B167" t="str">
            <v>Feb 2018</v>
          </cell>
          <cell r="C167" t="str">
            <v>LS</v>
          </cell>
          <cell r="E167">
            <v>9</v>
          </cell>
          <cell r="Q167">
            <v>-0.36</v>
          </cell>
          <cell r="S167">
            <v>4.5500000000000007</v>
          </cell>
          <cell r="V167">
            <v>122.01</v>
          </cell>
        </row>
        <row r="168">
          <cell r="B168" t="str">
            <v>Feb 2018</v>
          </cell>
          <cell r="C168" t="str">
            <v>LS</v>
          </cell>
          <cell r="E168">
            <v>0</v>
          </cell>
          <cell r="Q168">
            <v>0</v>
          </cell>
          <cell r="S168">
            <v>0</v>
          </cell>
          <cell r="V168">
            <v>0</v>
          </cell>
        </row>
        <row r="169">
          <cell r="B169" t="str">
            <v>Feb 2018</v>
          </cell>
          <cell r="C169" t="str">
            <v>LS</v>
          </cell>
          <cell r="E169">
            <v>0</v>
          </cell>
          <cell r="Q169">
            <v>0</v>
          </cell>
          <cell r="S169">
            <v>0</v>
          </cell>
          <cell r="V169">
            <v>0</v>
          </cell>
        </row>
        <row r="170">
          <cell r="B170" t="str">
            <v>Feb 2018</v>
          </cell>
          <cell r="C170" t="str">
            <v>LS</v>
          </cell>
          <cell r="E170">
            <v>0</v>
          </cell>
          <cell r="Q170">
            <v>0</v>
          </cell>
          <cell r="S170">
            <v>0</v>
          </cell>
          <cell r="V170">
            <v>0</v>
          </cell>
        </row>
        <row r="171">
          <cell r="B171" t="str">
            <v>Feb 2018</v>
          </cell>
          <cell r="C171" t="str">
            <v>LS</v>
          </cell>
          <cell r="E171">
            <v>0</v>
          </cell>
          <cell r="Q171">
            <v>0</v>
          </cell>
          <cell r="S171">
            <v>0</v>
          </cell>
          <cell r="V171">
            <v>0</v>
          </cell>
        </row>
        <row r="172">
          <cell r="B172" t="str">
            <v>Feb 2018</v>
          </cell>
          <cell r="C172" t="str">
            <v>LS</v>
          </cell>
          <cell r="E172">
            <v>65</v>
          </cell>
          <cell r="Q172">
            <v>-2.95</v>
          </cell>
          <cell r="S172">
            <v>43.86</v>
          </cell>
          <cell r="V172">
            <v>1170.02</v>
          </cell>
        </row>
        <row r="173">
          <cell r="B173" t="str">
            <v>Feb 2018</v>
          </cell>
          <cell r="C173" t="str">
            <v>RLS</v>
          </cell>
          <cell r="E173">
            <v>5279</v>
          </cell>
          <cell r="Q173">
            <v>-629.86999999999989</v>
          </cell>
          <cell r="S173">
            <v>2407.3200000000002</v>
          </cell>
          <cell r="V173">
            <v>64357.189999999995</v>
          </cell>
        </row>
        <row r="174">
          <cell r="B174" t="str">
            <v>Feb 2018</v>
          </cell>
          <cell r="C174" t="str">
            <v>RLS</v>
          </cell>
          <cell r="E174">
            <v>0</v>
          </cell>
          <cell r="Q174">
            <v>0</v>
          </cell>
          <cell r="S174">
            <v>0</v>
          </cell>
          <cell r="V174">
            <v>0</v>
          </cell>
        </row>
        <row r="175">
          <cell r="B175" t="str">
            <v>Feb 2018</v>
          </cell>
          <cell r="C175" t="str">
            <v>RLS</v>
          </cell>
          <cell r="E175">
            <v>0</v>
          </cell>
          <cell r="Q175">
            <v>0</v>
          </cell>
          <cell r="S175">
            <v>0</v>
          </cell>
          <cell r="V175">
            <v>0</v>
          </cell>
        </row>
        <row r="176">
          <cell r="B176" t="str">
            <v>Feb 2018</v>
          </cell>
          <cell r="C176" t="str">
            <v>RLS</v>
          </cell>
          <cell r="E176">
            <v>0</v>
          </cell>
          <cell r="Q176">
            <v>0</v>
          </cell>
          <cell r="S176">
            <v>0</v>
          </cell>
          <cell r="V176">
            <v>0</v>
          </cell>
        </row>
        <row r="177">
          <cell r="B177" t="str">
            <v>Feb 2018</v>
          </cell>
          <cell r="C177" t="str">
            <v>RLS</v>
          </cell>
          <cell r="E177">
            <v>0</v>
          </cell>
          <cell r="Q177">
            <v>0</v>
          </cell>
          <cell r="S177">
            <v>0</v>
          </cell>
          <cell r="V177">
            <v>0</v>
          </cell>
        </row>
        <row r="178">
          <cell r="B178" t="str">
            <v>Feb 2018</v>
          </cell>
          <cell r="C178" t="str">
            <v>RLS</v>
          </cell>
          <cell r="E178">
            <v>129</v>
          </cell>
          <cell r="Q178">
            <v>-34.21</v>
          </cell>
          <cell r="S178">
            <v>69.56</v>
          </cell>
          <cell r="V178">
            <v>1857.9699999999998</v>
          </cell>
        </row>
        <row r="179">
          <cell r="B179" t="str">
            <v>Feb 2018</v>
          </cell>
          <cell r="C179" t="str">
            <v>RLS</v>
          </cell>
          <cell r="E179">
            <v>0</v>
          </cell>
          <cell r="Q179">
            <v>0</v>
          </cell>
          <cell r="S179">
            <v>0</v>
          </cell>
          <cell r="V179">
            <v>0</v>
          </cell>
        </row>
        <row r="180">
          <cell r="B180" t="str">
            <v>Feb 2018</v>
          </cell>
          <cell r="C180" t="str">
            <v>LS</v>
          </cell>
          <cell r="E180">
            <v>238</v>
          </cell>
          <cell r="Q180">
            <v>-8.34</v>
          </cell>
          <cell r="S180">
            <v>214.54</v>
          </cell>
          <cell r="V180">
            <v>5758.74</v>
          </cell>
        </row>
        <row r="181">
          <cell r="B181" t="str">
            <v>Feb 2018</v>
          </cell>
          <cell r="C181" t="str">
            <v>LS</v>
          </cell>
          <cell r="E181">
            <v>123</v>
          </cell>
          <cell r="Q181">
            <v>-5.9399999999999995</v>
          </cell>
          <cell r="S181">
            <v>117.64</v>
          </cell>
          <cell r="V181">
            <v>3157.18</v>
          </cell>
        </row>
        <row r="182">
          <cell r="B182" t="str">
            <v>Feb 2018</v>
          </cell>
          <cell r="C182" t="str">
            <v>RLS</v>
          </cell>
          <cell r="E182">
            <v>1</v>
          </cell>
          <cell r="Q182">
            <v>-0.05</v>
          </cell>
          <cell r="S182">
            <v>1.33</v>
          </cell>
          <cell r="V182">
            <v>35.590000000000003</v>
          </cell>
        </row>
        <row r="183">
          <cell r="B183" t="str">
            <v>Feb 2018</v>
          </cell>
          <cell r="C183" t="str">
            <v>RLS</v>
          </cell>
          <cell r="E183">
            <v>85</v>
          </cell>
          <cell r="Q183">
            <v>-5.93</v>
          </cell>
          <cell r="S183">
            <v>113.4</v>
          </cell>
          <cell r="V183">
            <v>3043.37</v>
          </cell>
        </row>
        <row r="184">
          <cell r="B184" t="str">
            <v>Feb 2018</v>
          </cell>
          <cell r="C184" t="str">
            <v>LS</v>
          </cell>
          <cell r="E184">
            <v>13</v>
          </cell>
          <cell r="Q184">
            <v>-0.52</v>
          </cell>
          <cell r="S184">
            <v>17.66</v>
          </cell>
          <cell r="V184">
            <v>459.14</v>
          </cell>
        </row>
        <row r="185">
          <cell r="B185" t="str">
            <v>Feb 2018</v>
          </cell>
          <cell r="C185" t="str">
            <v>LS</v>
          </cell>
          <cell r="E185">
            <v>24</v>
          </cell>
          <cell r="Q185">
            <v>-1.4000000000000001</v>
          </cell>
          <cell r="S185">
            <v>32.68</v>
          </cell>
          <cell r="V185">
            <v>855.24</v>
          </cell>
        </row>
        <row r="186">
          <cell r="B186" t="str">
            <v>Feb 2018</v>
          </cell>
          <cell r="C186" t="str">
            <v>LS</v>
          </cell>
          <cell r="E186">
            <v>522</v>
          </cell>
          <cell r="Q186">
            <v>-34.78</v>
          </cell>
          <cell r="S186">
            <v>360.12</v>
          </cell>
          <cell r="V186">
            <v>9593.4699999999993</v>
          </cell>
        </row>
        <row r="187">
          <cell r="B187" t="str">
            <v>Feb 2018</v>
          </cell>
          <cell r="C187" t="str">
            <v>RLS</v>
          </cell>
          <cell r="E187">
            <v>1</v>
          </cell>
          <cell r="Q187">
            <v>-0.06</v>
          </cell>
          <cell r="S187">
            <v>0.15</v>
          </cell>
          <cell r="V187">
            <v>3.9</v>
          </cell>
        </row>
        <row r="188">
          <cell r="B188" t="str">
            <v>Feb 2018</v>
          </cell>
          <cell r="C188" t="str">
            <v>RLS</v>
          </cell>
          <cell r="E188">
            <v>219</v>
          </cell>
          <cell r="Q188">
            <v>-24.8</v>
          </cell>
          <cell r="S188">
            <v>41.900000000000006</v>
          </cell>
          <cell r="V188">
            <v>1117.95</v>
          </cell>
        </row>
        <row r="189">
          <cell r="B189" t="str">
            <v>Feb 2018</v>
          </cell>
          <cell r="C189" t="str">
            <v>RLS</v>
          </cell>
          <cell r="E189">
            <v>23</v>
          </cell>
          <cell r="Q189">
            <v>-4.26</v>
          </cell>
          <cell r="S189">
            <v>6.51</v>
          </cell>
          <cell r="V189">
            <v>174.6</v>
          </cell>
        </row>
        <row r="190">
          <cell r="B190" t="str">
            <v>Feb 2018</v>
          </cell>
          <cell r="C190" t="str">
            <v>RLS</v>
          </cell>
          <cell r="E190">
            <v>2</v>
          </cell>
          <cell r="Q190">
            <v>-0.53</v>
          </cell>
          <cell r="S190">
            <v>0.76</v>
          </cell>
          <cell r="V190">
            <v>20.27</v>
          </cell>
        </row>
        <row r="191">
          <cell r="B191" t="str">
            <v>Feb 2018</v>
          </cell>
          <cell r="C191" t="str">
            <v>RLS</v>
          </cell>
          <cell r="E191">
            <v>142</v>
          </cell>
          <cell r="Q191">
            <v>-6.99</v>
          </cell>
          <cell r="S191">
            <v>47.480000000000004</v>
          </cell>
          <cell r="V191">
            <v>1267.67</v>
          </cell>
        </row>
        <row r="192">
          <cell r="B192" t="str">
            <v>Feb 2018</v>
          </cell>
          <cell r="C192" t="str">
            <v>RLS</v>
          </cell>
          <cell r="E192">
            <v>0</v>
          </cell>
          <cell r="Q192">
            <v>0</v>
          </cell>
          <cell r="S192">
            <v>0</v>
          </cell>
          <cell r="V192">
            <v>0</v>
          </cell>
        </row>
        <row r="193">
          <cell r="B193" t="str">
            <v>Feb 2018</v>
          </cell>
          <cell r="C193" t="str">
            <v>LS</v>
          </cell>
          <cell r="E193">
            <v>34210</v>
          </cell>
          <cell r="Q193">
            <v>-2338.87</v>
          </cell>
          <cell r="S193">
            <v>11872.89</v>
          </cell>
          <cell r="V193">
            <v>315690.47000000003</v>
          </cell>
        </row>
        <row r="194">
          <cell r="B194" t="str">
            <v>Feb 2018</v>
          </cell>
          <cell r="C194" t="str">
            <v>LS</v>
          </cell>
          <cell r="E194">
            <v>0</v>
          </cell>
          <cell r="Q194">
            <v>0</v>
          </cell>
          <cell r="S194">
            <v>0</v>
          </cell>
          <cell r="V194">
            <v>0</v>
          </cell>
        </row>
        <row r="195">
          <cell r="B195" t="str">
            <v>Feb 2018</v>
          </cell>
          <cell r="C195" t="str">
            <v>LS</v>
          </cell>
          <cell r="E195">
            <v>0</v>
          </cell>
          <cell r="Q195">
            <v>0</v>
          </cell>
          <cell r="S195">
            <v>0</v>
          </cell>
          <cell r="V195">
            <v>0</v>
          </cell>
        </row>
        <row r="196">
          <cell r="B196" t="str">
            <v>Feb 2018</v>
          </cell>
          <cell r="C196" t="str">
            <v>LS</v>
          </cell>
          <cell r="E196">
            <v>1159</v>
          </cell>
          <cell r="Q196">
            <v>-77.080000000000013</v>
          </cell>
          <cell r="S196">
            <v>1133.75</v>
          </cell>
          <cell r="V196">
            <v>30274.33</v>
          </cell>
        </row>
        <row r="197">
          <cell r="B197" t="str">
            <v>Feb 2018</v>
          </cell>
          <cell r="C197" t="str">
            <v>LS</v>
          </cell>
          <cell r="E197">
            <v>0</v>
          </cell>
          <cell r="Q197">
            <v>0</v>
          </cell>
          <cell r="S197">
            <v>0</v>
          </cell>
          <cell r="V197">
            <v>0</v>
          </cell>
        </row>
        <row r="198">
          <cell r="B198" t="str">
            <v>Feb 2018</v>
          </cell>
          <cell r="C198" t="str">
            <v>RLS</v>
          </cell>
          <cell r="E198">
            <v>0</v>
          </cell>
          <cell r="Q198">
            <v>0</v>
          </cell>
          <cell r="S198">
            <v>0</v>
          </cell>
          <cell r="V198">
            <v>0</v>
          </cell>
        </row>
        <row r="199">
          <cell r="B199" t="str">
            <v>Feb 2018</v>
          </cell>
          <cell r="C199" t="str">
            <v>RLS</v>
          </cell>
          <cell r="E199">
            <v>2</v>
          </cell>
          <cell r="Q199">
            <v>-7.0000000000000007E-2</v>
          </cell>
          <cell r="S199">
            <v>1.22</v>
          </cell>
          <cell r="V199">
            <v>32.909999999999997</v>
          </cell>
        </row>
        <row r="200">
          <cell r="B200" t="str">
            <v>Feb 2018</v>
          </cell>
          <cell r="C200" t="str">
            <v>RLS</v>
          </cell>
          <cell r="E200">
            <v>0</v>
          </cell>
          <cell r="Q200">
            <v>0</v>
          </cell>
          <cell r="S200">
            <v>0</v>
          </cell>
          <cell r="V200">
            <v>0</v>
          </cell>
        </row>
        <row r="201">
          <cell r="B201" t="str">
            <v>Feb 2018</v>
          </cell>
          <cell r="C201" t="str">
            <v>LS</v>
          </cell>
          <cell r="E201">
            <v>0</v>
          </cell>
          <cell r="Q201">
            <v>0</v>
          </cell>
          <cell r="S201">
            <v>0</v>
          </cell>
          <cell r="V201">
            <v>0</v>
          </cell>
        </row>
        <row r="202">
          <cell r="B202" t="str">
            <v>Feb 2018</v>
          </cell>
          <cell r="C202" t="str">
            <v>LS</v>
          </cell>
          <cell r="E202">
            <v>0</v>
          </cell>
          <cell r="Q202">
            <v>0</v>
          </cell>
          <cell r="S202">
            <v>0</v>
          </cell>
          <cell r="V202">
            <v>0</v>
          </cell>
        </row>
        <row r="203">
          <cell r="B203" t="str">
            <v>Feb 2018</v>
          </cell>
          <cell r="C203" t="str">
            <v>LS</v>
          </cell>
          <cell r="E203">
            <v>0</v>
          </cell>
          <cell r="Q203">
            <v>0</v>
          </cell>
          <cell r="S203">
            <v>0</v>
          </cell>
          <cell r="V203">
            <v>0</v>
          </cell>
        </row>
        <row r="204">
          <cell r="B204" t="str">
            <v>Feb 2018</v>
          </cell>
          <cell r="C204" t="str">
            <v>LS</v>
          </cell>
          <cell r="E204">
            <v>0</v>
          </cell>
          <cell r="Q204">
            <v>0</v>
          </cell>
          <cell r="S204">
            <v>0</v>
          </cell>
          <cell r="V204">
            <v>0</v>
          </cell>
        </row>
        <row r="205">
          <cell r="B205" t="str">
            <v>Feb 2018</v>
          </cell>
          <cell r="C205" t="str">
            <v>RLS</v>
          </cell>
          <cell r="E205">
            <v>655</v>
          </cell>
          <cell r="Q205">
            <v>-76.849999999999994</v>
          </cell>
          <cell r="S205">
            <v>274.2</v>
          </cell>
          <cell r="V205">
            <v>7345.75</v>
          </cell>
        </row>
        <row r="206">
          <cell r="B206" t="str">
            <v>Feb 2018</v>
          </cell>
          <cell r="C206" t="str">
            <v>RLS</v>
          </cell>
          <cell r="E206">
            <v>598</v>
          </cell>
          <cell r="Q206">
            <v>-90.27</v>
          </cell>
          <cell r="S206">
            <v>296.98</v>
          </cell>
          <cell r="V206">
            <v>7727.42</v>
          </cell>
        </row>
        <row r="207">
          <cell r="B207" t="str">
            <v>Feb 2018</v>
          </cell>
          <cell r="C207" t="str">
            <v>RLS</v>
          </cell>
          <cell r="E207">
            <v>1148</v>
          </cell>
          <cell r="Q207">
            <v>-285.24</v>
          </cell>
          <cell r="S207">
            <v>634.29</v>
          </cell>
          <cell r="V207">
            <v>16842.919999999998</v>
          </cell>
        </row>
        <row r="208">
          <cell r="B208" t="str">
            <v>Feb 2018</v>
          </cell>
          <cell r="C208" t="str">
            <v>LS</v>
          </cell>
          <cell r="E208">
            <v>0</v>
          </cell>
          <cell r="Q208">
            <v>0</v>
          </cell>
          <cell r="S208">
            <v>0</v>
          </cell>
          <cell r="V208">
            <v>0</v>
          </cell>
        </row>
        <row r="209">
          <cell r="B209" t="str">
            <v>Feb 2018</v>
          </cell>
          <cell r="C209" t="str">
            <v>LS</v>
          </cell>
          <cell r="E209">
            <v>670</v>
          </cell>
          <cell r="Q209">
            <v>-57.75</v>
          </cell>
          <cell r="S209">
            <v>421.84999999999997</v>
          </cell>
          <cell r="V209">
            <v>11336.63</v>
          </cell>
        </row>
        <row r="210">
          <cell r="B210" t="str">
            <v>Feb 2018</v>
          </cell>
          <cell r="C210" t="str">
            <v>LS</v>
          </cell>
          <cell r="E210">
            <v>0</v>
          </cell>
          <cell r="Q210">
            <v>0</v>
          </cell>
          <cell r="S210">
            <v>0</v>
          </cell>
          <cell r="V210">
            <v>0</v>
          </cell>
        </row>
        <row r="211">
          <cell r="B211" t="str">
            <v>Feb 2018</v>
          </cell>
          <cell r="C211" t="str">
            <v>LS</v>
          </cell>
          <cell r="E211">
            <v>5543</v>
          </cell>
          <cell r="Q211">
            <v>-1126.4099999999999</v>
          </cell>
          <cell r="S211">
            <v>4881.04</v>
          </cell>
          <cell r="V211">
            <v>130833.03</v>
          </cell>
        </row>
        <row r="212">
          <cell r="B212" t="str">
            <v>Feb 2018</v>
          </cell>
          <cell r="C212" t="str">
            <v>LS</v>
          </cell>
          <cell r="E212">
            <v>0</v>
          </cell>
          <cell r="Q212">
            <v>0</v>
          </cell>
          <cell r="S212">
            <v>0</v>
          </cell>
          <cell r="V212">
            <v>0</v>
          </cell>
        </row>
        <row r="213">
          <cell r="B213" t="str">
            <v>Feb 2018</v>
          </cell>
          <cell r="C213" t="str">
            <v>LS</v>
          </cell>
          <cell r="E213">
            <v>858</v>
          </cell>
          <cell r="Q213">
            <v>-539.30999999999995</v>
          </cell>
          <cell r="S213">
            <v>1558.1200000000001</v>
          </cell>
          <cell r="V213">
            <v>41778.420000000006</v>
          </cell>
        </row>
        <row r="214">
          <cell r="B214" t="str">
            <v>Feb 2018</v>
          </cell>
          <cell r="C214" t="str">
            <v>LS</v>
          </cell>
          <cell r="E214">
            <v>0</v>
          </cell>
          <cell r="Q214">
            <v>0</v>
          </cell>
          <cell r="S214">
            <v>0</v>
          </cell>
          <cell r="V214">
            <v>0</v>
          </cell>
        </row>
        <row r="215">
          <cell r="B215" t="str">
            <v>Feb 2018</v>
          </cell>
          <cell r="C215" t="str">
            <v>RLS</v>
          </cell>
          <cell r="E215">
            <v>147</v>
          </cell>
          <cell r="Q215">
            <v>-12.670000000000002</v>
          </cell>
          <cell r="S215">
            <v>119.92</v>
          </cell>
          <cell r="V215">
            <v>3207.4300000000003</v>
          </cell>
        </row>
        <row r="216">
          <cell r="B216" t="str">
            <v>Feb 2018</v>
          </cell>
          <cell r="C216" t="str">
            <v>RLS</v>
          </cell>
          <cell r="E216">
            <v>0</v>
          </cell>
          <cell r="Q216">
            <v>0</v>
          </cell>
          <cell r="S216">
            <v>0</v>
          </cell>
          <cell r="V216">
            <v>0</v>
          </cell>
        </row>
        <row r="217">
          <cell r="B217" t="str">
            <v>Feb 2018</v>
          </cell>
          <cell r="C217" t="str">
            <v>RLS</v>
          </cell>
          <cell r="E217">
            <v>888</v>
          </cell>
          <cell r="Q217">
            <v>-178.4</v>
          </cell>
          <cell r="S217">
            <v>937.02</v>
          </cell>
          <cell r="V217">
            <v>25109.79</v>
          </cell>
        </row>
        <row r="218">
          <cell r="B218" t="str">
            <v>Feb 2018</v>
          </cell>
          <cell r="C218" t="str">
            <v>RLS</v>
          </cell>
          <cell r="E218">
            <v>107</v>
          </cell>
          <cell r="Q218">
            <v>-12.48</v>
          </cell>
          <cell r="S218">
            <v>55.25</v>
          </cell>
          <cell r="V218">
            <v>1474.5400000000002</v>
          </cell>
        </row>
        <row r="219">
          <cell r="B219" t="str">
            <v>Feb 2018</v>
          </cell>
          <cell r="C219" t="str">
            <v>RLS</v>
          </cell>
          <cell r="E219">
            <v>356</v>
          </cell>
          <cell r="Q219">
            <v>-53.6</v>
          </cell>
          <cell r="S219">
            <v>208.44000000000003</v>
          </cell>
          <cell r="V219">
            <v>5419.9400000000005</v>
          </cell>
        </row>
        <row r="220">
          <cell r="B220" t="str">
            <v>Feb 2018</v>
          </cell>
          <cell r="C220" t="str">
            <v>RLS</v>
          </cell>
          <cell r="E220">
            <v>1170</v>
          </cell>
          <cell r="Q220">
            <v>-280.01</v>
          </cell>
          <cell r="S220">
            <v>762.32</v>
          </cell>
          <cell r="V220">
            <v>20005.940000000002</v>
          </cell>
        </row>
        <row r="221">
          <cell r="B221" t="str">
            <v>Feb 2018</v>
          </cell>
          <cell r="C221" t="str">
            <v>RLS</v>
          </cell>
          <cell r="E221">
            <v>155</v>
          </cell>
          <cell r="Q221">
            <v>-95.649999999999991</v>
          </cell>
          <cell r="S221">
            <v>310.33999999999997</v>
          </cell>
          <cell r="V221">
            <v>8329.17</v>
          </cell>
        </row>
        <row r="222">
          <cell r="B222" t="str">
            <v>Feb 2018</v>
          </cell>
          <cell r="C222" t="str">
            <v>RLS</v>
          </cell>
          <cell r="E222">
            <v>0</v>
          </cell>
          <cell r="Q222">
            <v>0</v>
          </cell>
          <cell r="S222">
            <v>0</v>
          </cell>
          <cell r="V222">
            <v>0</v>
          </cell>
        </row>
        <row r="223">
          <cell r="B223" t="str">
            <v>Feb 2018</v>
          </cell>
          <cell r="C223" t="str">
            <v>RLS</v>
          </cell>
          <cell r="E223">
            <v>20</v>
          </cell>
          <cell r="Q223">
            <v>-1.6</v>
          </cell>
          <cell r="S223">
            <v>24.62</v>
          </cell>
          <cell r="V223">
            <v>649.13</v>
          </cell>
        </row>
        <row r="224">
          <cell r="B224" t="str">
            <v>Feb 2018</v>
          </cell>
          <cell r="C224" t="str">
            <v>RLS</v>
          </cell>
          <cell r="E224">
            <v>6394</v>
          </cell>
          <cell r="Q224">
            <v>-216.06</v>
          </cell>
          <cell r="S224">
            <v>2228.35</v>
          </cell>
          <cell r="V224">
            <v>59382.520000000004</v>
          </cell>
        </row>
        <row r="225">
          <cell r="B225" t="str">
            <v>Feb 2018</v>
          </cell>
          <cell r="C225" t="str">
            <v>LS</v>
          </cell>
          <cell r="E225">
            <v>8810</v>
          </cell>
          <cell r="Q225">
            <v>-402.94</v>
          </cell>
          <cell r="S225">
            <v>3429.3700000000003</v>
          </cell>
          <cell r="V225">
            <v>90807.78</v>
          </cell>
        </row>
        <row r="226">
          <cell r="B226" t="str">
            <v>Feb 2018</v>
          </cell>
          <cell r="C226" t="str">
            <v>LS</v>
          </cell>
          <cell r="E226">
            <v>20574</v>
          </cell>
          <cell r="Q226">
            <v>-1373.5700000000002</v>
          </cell>
          <cell r="S226">
            <v>8310.92</v>
          </cell>
          <cell r="V226">
            <v>221981.75</v>
          </cell>
        </row>
        <row r="227">
          <cell r="B227" t="str">
            <v>Feb 2018</v>
          </cell>
          <cell r="C227" t="str">
            <v>LS</v>
          </cell>
          <cell r="E227">
            <v>0</v>
          </cell>
          <cell r="Q227">
            <v>0</v>
          </cell>
          <cell r="S227">
            <v>0</v>
          </cell>
          <cell r="V227">
            <v>0</v>
          </cell>
        </row>
        <row r="228">
          <cell r="B228" t="str">
            <v>Feb 2018</v>
          </cell>
          <cell r="C228" t="str">
            <v>LS</v>
          </cell>
          <cell r="E228">
            <v>7513</v>
          </cell>
          <cell r="Q228">
            <v>-1033.78</v>
          </cell>
          <cell r="S228">
            <v>4695.5</v>
          </cell>
          <cell r="V228">
            <v>125303.4</v>
          </cell>
        </row>
        <row r="229">
          <cell r="B229" t="str">
            <v>Feb 2018</v>
          </cell>
          <cell r="C229" t="str">
            <v>LS</v>
          </cell>
          <cell r="E229">
            <v>0</v>
          </cell>
          <cell r="Q229">
            <v>0</v>
          </cell>
          <cell r="S229">
            <v>0</v>
          </cell>
          <cell r="V229">
            <v>0</v>
          </cell>
        </row>
        <row r="230">
          <cell r="B230" t="str">
            <v>Feb 2018</v>
          </cell>
          <cell r="C230" t="str">
            <v>LS</v>
          </cell>
          <cell r="E230">
            <v>2571</v>
          </cell>
          <cell r="Q230">
            <v>-696.68999999999994</v>
          </cell>
          <cell r="S230">
            <v>2534.12</v>
          </cell>
          <cell r="V230">
            <v>67747.41</v>
          </cell>
        </row>
        <row r="231">
          <cell r="B231" t="str">
            <v>Feb 2018</v>
          </cell>
          <cell r="C231" t="str">
            <v>LS</v>
          </cell>
          <cell r="E231">
            <v>0</v>
          </cell>
          <cell r="Q231">
            <v>0</v>
          </cell>
          <cell r="S231">
            <v>0</v>
          </cell>
          <cell r="V231">
            <v>0</v>
          </cell>
        </row>
        <row r="232">
          <cell r="B232" t="str">
            <v>Feb 2018</v>
          </cell>
          <cell r="C232" t="str">
            <v>RLS</v>
          </cell>
          <cell r="E232">
            <v>851</v>
          </cell>
          <cell r="Q232">
            <v>-30.12</v>
          </cell>
          <cell r="S232">
            <v>373.34999999999997</v>
          </cell>
          <cell r="V232">
            <v>10016.219999999999</v>
          </cell>
        </row>
        <row r="233">
          <cell r="B233" t="str">
            <v>Feb 2018</v>
          </cell>
          <cell r="C233" t="str">
            <v>LS</v>
          </cell>
          <cell r="E233">
            <v>1548</v>
          </cell>
          <cell r="Q233">
            <v>-73.16</v>
          </cell>
          <cell r="S233">
            <v>767.73</v>
          </cell>
          <cell r="V233">
            <v>20515.21</v>
          </cell>
        </row>
        <row r="234">
          <cell r="B234" t="str">
            <v>Feb 2018</v>
          </cell>
          <cell r="C234" t="str">
            <v>LS</v>
          </cell>
          <cell r="E234">
            <v>4209</v>
          </cell>
          <cell r="Q234">
            <v>-287.81</v>
          </cell>
          <cell r="S234">
            <v>2114.7399999999998</v>
          </cell>
          <cell r="V234">
            <v>56682.6</v>
          </cell>
        </row>
        <row r="235">
          <cell r="B235" t="str">
            <v>Feb 2018</v>
          </cell>
          <cell r="C235" t="str">
            <v>LS</v>
          </cell>
          <cell r="E235">
            <v>0</v>
          </cell>
          <cell r="Q235">
            <v>0</v>
          </cell>
          <cell r="S235">
            <v>0</v>
          </cell>
          <cell r="V235">
            <v>0</v>
          </cell>
        </row>
        <row r="236">
          <cell r="B236" t="str">
            <v>Feb 2018</v>
          </cell>
          <cell r="C236" t="str">
            <v>RLS</v>
          </cell>
          <cell r="E236">
            <v>262</v>
          </cell>
          <cell r="Q236">
            <v>-54.46</v>
          </cell>
          <cell r="S236">
            <v>376</v>
          </cell>
          <cell r="V236">
            <v>10078.449999999999</v>
          </cell>
        </row>
        <row r="237">
          <cell r="B237" t="str">
            <v>Feb 2018</v>
          </cell>
          <cell r="C237" t="str">
            <v>RLS</v>
          </cell>
          <cell r="E237">
            <v>40</v>
          </cell>
          <cell r="Q237">
            <v>-25.43</v>
          </cell>
          <cell r="S237">
            <v>95.08</v>
          </cell>
          <cell r="V237">
            <v>2551.65</v>
          </cell>
        </row>
        <row r="238">
          <cell r="B238" t="str">
            <v>Feb 2018</v>
          </cell>
          <cell r="C238" t="str">
            <v>RLS</v>
          </cell>
          <cell r="E238">
            <v>3431</v>
          </cell>
          <cell r="Q238">
            <v>-105.39</v>
          </cell>
          <cell r="S238">
            <v>1657.67</v>
          </cell>
          <cell r="V238">
            <v>43102.92</v>
          </cell>
        </row>
        <row r="239">
          <cell r="B239" t="str">
            <v>Feb 2018</v>
          </cell>
          <cell r="C239" t="str">
            <v>LS</v>
          </cell>
          <cell r="E239">
            <v>9258</v>
          </cell>
          <cell r="Q239">
            <v>-396.87</v>
          </cell>
          <cell r="S239">
            <v>5001.47</v>
          </cell>
          <cell r="V239">
            <v>130085.29</v>
          </cell>
        </row>
        <row r="240">
          <cell r="B240" t="str">
            <v>Feb 2018</v>
          </cell>
          <cell r="C240" t="str">
            <v>LS</v>
          </cell>
          <cell r="E240">
            <v>3280</v>
          </cell>
          <cell r="Q240">
            <v>-205.99</v>
          </cell>
          <cell r="S240">
            <v>1832.3400000000001</v>
          </cell>
          <cell r="V240">
            <v>48215.85</v>
          </cell>
        </row>
        <row r="241">
          <cell r="B241" t="str">
            <v>Feb 2018</v>
          </cell>
          <cell r="C241" t="str">
            <v>LS</v>
          </cell>
          <cell r="E241">
            <v>5676</v>
          </cell>
          <cell r="Q241">
            <v>-739.31999999999994</v>
          </cell>
          <cell r="S241">
            <v>4489.8</v>
          </cell>
          <cell r="V241">
            <v>118148.52</v>
          </cell>
        </row>
        <row r="242">
          <cell r="B242" t="str">
            <v>Feb 2018</v>
          </cell>
          <cell r="C242" t="str">
            <v>LS</v>
          </cell>
          <cell r="E242">
            <v>537</v>
          </cell>
          <cell r="Q242">
            <v>-134.54</v>
          </cell>
          <cell r="S242">
            <v>592.52</v>
          </cell>
          <cell r="V242">
            <v>15570.21</v>
          </cell>
        </row>
        <row r="243">
          <cell r="B243" t="str">
            <v>Feb 2018</v>
          </cell>
          <cell r="C243" t="str">
            <v>LS</v>
          </cell>
          <cell r="E243">
            <v>0</v>
          </cell>
          <cell r="Q243">
            <v>0</v>
          </cell>
          <cell r="S243">
            <v>0</v>
          </cell>
          <cell r="V243">
            <v>0</v>
          </cell>
        </row>
        <row r="244">
          <cell r="B244" t="str">
            <v>Feb 2018</v>
          </cell>
          <cell r="C244" t="str">
            <v>LS</v>
          </cell>
          <cell r="E244">
            <v>4912</v>
          </cell>
          <cell r="Q244">
            <v>-208.73999999999998</v>
          </cell>
          <cell r="S244">
            <v>3779.5899999999997</v>
          </cell>
          <cell r="V244">
            <v>98275.26999999999</v>
          </cell>
        </row>
        <row r="245">
          <cell r="B245" t="str">
            <v>Feb 2018</v>
          </cell>
          <cell r="C245" t="str">
            <v>LS</v>
          </cell>
          <cell r="E245">
            <v>1016</v>
          </cell>
          <cell r="Q245">
            <v>-64.78</v>
          </cell>
          <cell r="S245">
            <v>956.31</v>
          </cell>
          <cell r="V245">
            <v>25230.7</v>
          </cell>
        </row>
        <row r="246">
          <cell r="B246" t="str">
            <v>Feb 2018</v>
          </cell>
          <cell r="C246" t="str">
            <v>LS</v>
          </cell>
          <cell r="E246">
            <v>1416</v>
          </cell>
          <cell r="Q246">
            <v>-189.26</v>
          </cell>
          <cell r="S246">
            <v>1708.5</v>
          </cell>
          <cell r="V246">
            <v>45218.33</v>
          </cell>
        </row>
        <row r="247">
          <cell r="B247" t="str">
            <v>Feb 2018</v>
          </cell>
          <cell r="C247" t="str">
            <v>LS</v>
          </cell>
          <cell r="E247">
            <v>0</v>
          </cell>
          <cell r="Q247">
            <v>0</v>
          </cell>
          <cell r="S247">
            <v>0</v>
          </cell>
          <cell r="V247">
            <v>0</v>
          </cell>
        </row>
        <row r="248">
          <cell r="B248" t="str">
            <v>Feb 2018</v>
          </cell>
          <cell r="C248" t="str">
            <v>LS</v>
          </cell>
          <cell r="E248">
            <v>839</v>
          </cell>
          <cell r="Q248">
            <v>-225.68</v>
          </cell>
          <cell r="S248">
            <v>1236.3300000000002</v>
          </cell>
          <cell r="V248">
            <v>33047.94</v>
          </cell>
        </row>
        <row r="249">
          <cell r="B249" t="str">
            <v>Feb 2018</v>
          </cell>
          <cell r="C249" t="str">
            <v>LS</v>
          </cell>
          <cell r="E249">
            <v>0</v>
          </cell>
          <cell r="Q249">
            <v>0</v>
          </cell>
          <cell r="S249">
            <v>0</v>
          </cell>
          <cell r="V249">
            <v>0</v>
          </cell>
        </row>
        <row r="250">
          <cell r="B250" t="str">
            <v>Feb 2018</v>
          </cell>
          <cell r="C250" t="str">
            <v>LS</v>
          </cell>
          <cell r="E250">
            <v>0</v>
          </cell>
          <cell r="Q250">
            <v>0</v>
          </cell>
          <cell r="S250">
            <v>0</v>
          </cell>
          <cell r="V250">
            <v>0</v>
          </cell>
        </row>
        <row r="251">
          <cell r="B251" t="str">
            <v>Feb 2018</v>
          </cell>
          <cell r="C251" t="str">
            <v>LS</v>
          </cell>
          <cell r="E251">
            <v>0</v>
          </cell>
          <cell r="Q251">
            <v>0</v>
          </cell>
          <cell r="S251">
            <v>0</v>
          </cell>
          <cell r="V251">
            <v>0</v>
          </cell>
        </row>
        <row r="252">
          <cell r="B252" t="str">
            <v>Feb 2018</v>
          </cell>
          <cell r="C252" t="str">
            <v>LS</v>
          </cell>
          <cell r="E252">
            <v>0</v>
          </cell>
          <cell r="Q252">
            <v>0</v>
          </cell>
          <cell r="S252">
            <v>0</v>
          </cell>
          <cell r="V252">
            <v>0</v>
          </cell>
        </row>
        <row r="253">
          <cell r="B253" t="str">
            <v>Feb 2018</v>
          </cell>
          <cell r="C253" t="str">
            <v>LS</v>
          </cell>
          <cell r="E253">
            <v>10601</v>
          </cell>
          <cell r="Q253">
            <v>-726.75</v>
          </cell>
          <cell r="S253">
            <v>4200.6900000000005</v>
          </cell>
          <cell r="V253">
            <v>112194.22</v>
          </cell>
        </row>
        <row r="254">
          <cell r="B254" t="str">
            <v>Feb 2018</v>
          </cell>
          <cell r="C254" t="str">
            <v>LS</v>
          </cell>
          <cell r="E254">
            <v>0</v>
          </cell>
          <cell r="Q254">
            <v>0</v>
          </cell>
          <cell r="S254">
            <v>0</v>
          </cell>
          <cell r="V254">
            <v>0</v>
          </cell>
        </row>
        <row r="255">
          <cell r="B255" t="str">
            <v>Feb 2018</v>
          </cell>
          <cell r="C255" t="str">
            <v>LS</v>
          </cell>
          <cell r="E255">
            <v>6339</v>
          </cell>
          <cell r="Q255">
            <v>-890.07</v>
          </cell>
          <cell r="S255">
            <v>3785.5699999999997</v>
          </cell>
          <cell r="V255">
            <v>101393.54999999999</v>
          </cell>
        </row>
        <row r="256">
          <cell r="B256" t="str">
            <v>Feb 2018</v>
          </cell>
          <cell r="C256" t="str">
            <v>LS</v>
          </cell>
          <cell r="E256">
            <v>0</v>
          </cell>
          <cell r="Q256">
            <v>0</v>
          </cell>
          <cell r="S256">
            <v>0</v>
          </cell>
          <cell r="V256">
            <v>0</v>
          </cell>
        </row>
        <row r="257">
          <cell r="B257" t="str">
            <v>Feb 2018</v>
          </cell>
          <cell r="C257" t="str">
            <v>LS</v>
          </cell>
          <cell r="E257">
            <v>8057</v>
          </cell>
          <cell r="Q257">
            <v>-2180.2099999999996</v>
          </cell>
          <cell r="S257">
            <v>6788.7699999999995</v>
          </cell>
          <cell r="V257">
            <v>181773.84000000003</v>
          </cell>
        </row>
        <row r="258">
          <cell r="B258" t="str">
            <v>Feb 2018</v>
          </cell>
          <cell r="C258" t="str">
            <v>LS</v>
          </cell>
          <cell r="E258">
            <v>0</v>
          </cell>
          <cell r="Q258">
            <v>0</v>
          </cell>
          <cell r="S258">
            <v>0</v>
          </cell>
          <cell r="V258">
            <v>0</v>
          </cell>
        </row>
        <row r="259">
          <cell r="B259" t="str">
            <v>Feb 2018</v>
          </cell>
          <cell r="C259" t="str">
            <v>LS</v>
          </cell>
          <cell r="E259">
            <v>57</v>
          </cell>
          <cell r="Q259">
            <v>-4.95</v>
          </cell>
          <cell r="S259">
            <v>39.06</v>
          </cell>
          <cell r="V259">
            <v>1047.6599999999999</v>
          </cell>
        </row>
        <row r="260">
          <cell r="B260" t="str">
            <v>Feb 2018</v>
          </cell>
          <cell r="C260" t="str">
            <v>LS</v>
          </cell>
          <cell r="E260">
            <v>301</v>
          </cell>
          <cell r="Q260">
            <v>-62.849999999999994</v>
          </cell>
          <cell r="S260">
            <v>294.58000000000004</v>
          </cell>
          <cell r="V260">
            <v>7899.77</v>
          </cell>
        </row>
        <row r="261">
          <cell r="B261" t="str">
            <v>Feb 2018</v>
          </cell>
          <cell r="C261" t="str">
            <v>LS</v>
          </cell>
          <cell r="E261">
            <v>4</v>
          </cell>
          <cell r="Q261">
            <v>-0.19</v>
          </cell>
          <cell r="S261">
            <v>2.68</v>
          </cell>
          <cell r="V261">
            <v>71.930000000000007</v>
          </cell>
        </row>
        <row r="262">
          <cell r="B262" t="str">
            <v>Feb 2018</v>
          </cell>
          <cell r="C262" t="str">
            <v>LS</v>
          </cell>
          <cell r="E262">
            <v>41</v>
          </cell>
          <cell r="Q262">
            <v>-25.990000000000002</v>
          </cell>
          <cell r="S262">
            <v>81.069999999999993</v>
          </cell>
          <cell r="V262">
            <v>2173.7800000000002</v>
          </cell>
        </row>
        <row r="263">
          <cell r="B263" t="str">
            <v>Feb 2018</v>
          </cell>
          <cell r="C263" t="str">
            <v>LS</v>
          </cell>
          <cell r="E263">
            <v>173</v>
          </cell>
          <cell r="Q263">
            <v>-14.7</v>
          </cell>
          <cell r="S263">
            <v>212.74</v>
          </cell>
          <cell r="V263">
            <v>5677.62</v>
          </cell>
        </row>
        <row r="264">
          <cell r="B264" t="str">
            <v>Feb 2018</v>
          </cell>
          <cell r="C264" t="str">
            <v>LS</v>
          </cell>
          <cell r="E264">
            <v>695</v>
          </cell>
          <cell r="Q264">
            <v>-142.21</v>
          </cell>
          <cell r="S264">
            <v>1047.45</v>
          </cell>
          <cell r="V264">
            <v>28102.73</v>
          </cell>
        </row>
        <row r="265">
          <cell r="B265" t="str">
            <v>Feb 2018</v>
          </cell>
          <cell r="C265" t="str">
            <v>LS</v>
          </cell>
          <cell r="E265">
            <v>0</v>
          </cell>
          <cell r="Q265">
            <v>0</v>
          </cell>
          <cell r="S265">
            <v>0</v>
          </cell>
          <cell r="V265">
            <v>0</v>
          </cell>
        </row>
        <row r="266">
          <cell r="B266" t="str">
            <v>Feb 2018</v>
          </cell>
          <cell r="C266" t="str">
            <v>LS</v>
          </cell>
          <cell r="E266">
            <v>131</v>
          </cell>
          <cell r="Q266">
            <v>-80.69</v>
          </cell>
          <cell r="S266">
            <v>330.07</v>
          </cell>
          <cell r="V266">
            <v>8839.42</v>
          </cell>
        </row>
        <row r="267">
          <cell r="B267" t="str">
            <v>Feb 2018</v>
          </cell>
          <cell r="C267" t="str">
            <v>LS</v>
          </cell>
          <cell r="E267">
            <v>18</v>
          </cell>
          <cell r="Q267">
            <v>-1.2</v>
          </cell>
          <cell r="S267">
            <v>11.92</v>
          </cell>
          <cell r="V267">
            <v>318.74</v>
          </cell>
        </row>
        <row r="268">
          <cell r="B268" t="str">
            <v>Feb 2018</v>
          </cell>
          <cell r="C268" t="str">
            <v>LS</v>
          </cell>
          <cell r="E268">
            <v>30</v>
          </cell>
          <cell r="Q268">
            <v>-4.32</v>
          </cell>
          <cell r="S268">
            <v>23.1</v>
          </cell>
          <cell r="V268">
            <v>619.98</v>
          </cell>
        </row>
        <row r="269">
          <cell r="B269" t="str">
            <v>Feb 2018</v>
          </cell>
          <cell r="C269" t="str">
            <v>LS</v>
          </cell>
          <cell r="E269">
            <v>38</v>
          </cell>
          <cell r="Q269">
            <v>-10.37</v>
          </cell>
          <cell r="S269">
            <v>35.340000000000003</v>
          </cell>
          <cell r="V269">
            <v>947.41</v>
          </cell>
        </row>
        <row r="270">
          <cell r="B270" t="str">
            <v>Feb 2018</v>
          </cell>
          <cell r="C270" t="str">
            <v>LS</v>
          </cell>
          <cell r="E270">
            <v>0</v>
          </cell>
        </row>
        <row r="271">
          <cell r="B271" t="str">
            <v>Feb 2018</v>
          </cell>
          <cell r="C271" t="str">
            <v>LS</v>
          </cell>
          <cell r="E271">
            <v>0</v>
          </cell>
        </row>
        <row r="272">
          <cell r="B272" t="str">
            <v>Feb 2018</v>
          </cell>
          <cell r="C272" t="str">
            <v>LS</v>
          </cell>
          <cell r="E272">
            <v>0</v>
          </cell>
        </row>
        <row r="273">
          <cell r="B273" t="str">
            <v>Feb 2018</v>
          </cell>
          <cell r="C273" t="str">
            <v>LS</v>
          </cell>
          <cell r="E273">
            <v>0</v>
          </cell>
        </row>
        <row r="274">
          <cell r="B274" t="str">
            <v>Feb 2018</v>
          </cell>
          <cell r="C274" t="str">
            <v>LS</v>
          </cell>
          <cell r="E274">
            <v>0</v>
          </cell>
        </row>
        <row r="275">
          <cell r="B275" t="str">
            <v>Feb 2018</v>
          </cell>
          <cell r="C275" t="str">
            <v>LS</v>
          </cell>
          <cell r="E275">
            <v>0</v>
          </cell>
        </row>
        <row r="276">
          <cell r="B276" t="str">
            <v>Feb 2018</v>
          </cell>
          <cell r="C276" t="str">
            <v>LS</v>
          </cell>
          <cell r="E276">
            <v>0</v>
          </cell>
        </row>
        <row r="277">
          <cell r="B277" t="str">
            <v>Feb 2018</v>
          </cell>
          <cell r="C277" t="str">
            <v>LS</v>
          </cell>
          <cell r="E277">
            <v>0</v>
          </cell>
          <cell r="Q277">
            <v>0</v>
          </cell>
          <cell r="S277">
            <v>0</v>
          </cell>
          <cell r="V277">
            <v>0</v>
          </cell>
        </row>
        <row r="278">
          <cell r="B278" t="str">
            <v>Feb 2018</v>
          </cell>
          <cell r="C278" t="str">
            <v>LS</v>
          </cell>
          <cell r="E278">
            <v>0</v>
          </cell>
          <cell r="Q278">
            <v>0</v>
          </cell>
          <cell r="S278">
            <v>0</v>
          </cell>
          <cell r="V278">
            <v>0</v>
          </cell>
        </row>
        <row r="279">
          <cell r="B279" t="str">
            <v>Feb 2018</v>
          </cell>
          <cell r="C279" t="str">
            <v>LS</v>
          </cell>
          <cell r="E279">
            <v>0</v>
          </cell>
          <cell r="Q279">
            <v>0</v>
          </cell>
          <cell r="S279">
            <v>0</v>
          </cell>
          <cell r="V279">
            <v>0</v>
          </cell>
        </row>
        <row r="280">
          <cell r="B280" t="str">
            <v>Feb 2018</v>
          </cell>
          <cell r="C280" t="str">
            <v>LS</v>
          </cell>
          <cell r="E280">
            <v>0</v>
          </cell>
          <cell r="Q280">
            <v>0</v>
          </cell>
          <cell r="S280">
            <v>0</v>
          </cell>
          <cell r="V280">
            <v>0</v>
          </cell>
        </row>
        <row r="281">
          <cell r="B281" t="str">
            <v>Feb 2018</v>
          </cell>
          <cell r="C281" t="str">
            <v>LS</v>
          </cell>
          <cell r="E281">
            <v>0</v>
          </cell>
          <cell r="Q281">
            <v>0</v>
          </cell>
          <cell r="S281">
            <v>0</v>
          </cell>
          <cell r="V281">
            <v>0</v>
          </cell>
        </row>
        <row r="282">
          <cell r="B282" t="str">
            <v>Feb 2018</v>
          </cell>
          <cell r="C282" t="str">
            <v>LS</v>
          </cell>
          <cell r="E282">
            <v>0</v>
          </cell>
          <cell r="Q282">
            <v>0</v>
          </cell>
          <cell r="S282">
            <v>0</v>
          </cell>
          <cell r="V282">
            <v>0</v>
          </cell>
        </row>
        <row r="283">
          <cell r="B283" t="str">
            <v>Feb 2018</v>
          </cell>
          <cell r="C283" t="str">
            <v>LS</v>
          </cell>
          <cell r="E283">
            <v>0</v>
          </cell>
          <cell r="Q283">
            <v>0</v>
          </cell>
          <cell r="S283">
            <v>0</v>
          </cell>
          <cell r="V283">
            <v>0</v>
          </cell>
        </row>
        <row r="284">
          <cell r="B284" t="str">
            <v>Feb 2018</v>
          </cell>
          <cell r="C284" t="str">
            <v>LS</v>
          </cell>
          <cell r="E284">
            <v>0</v>
          </cell>
          <cell r="Q284">
            <v>0</v>
          </cell>
          <cell r="S284">
            <v>0</v>
          </cell>
          <cell r="V284">
            <v>0</v>
          </cell>
        </row>
        <row r="285">
          <cell r="B285" t="str">
            <v>Feb 2018</v>
          </cell>
          <cell r="C285" t="str">
            <v>LS</v>
          </cell>
          <cell r="E285">
            <v>0</v>
          </cell>
          <cell r="Q285">
            <v>0</v>
          </cell>
          <cell r="S285">
            <v>0</v>
          </cell>
          <cell r="V285">
            <v>0</v>
          </cell>
        </row>
        <row r="286">
          <cell r="B286" t="str">
            <v>Feb 2018</v>
          </cell>
          <cell r="C286" t="str">
            <v>LS</v>
          </cell>
          <cell r="E286">
            <v>0</v>
          </cell>
          <cell r="Q286">
            <v>0</v>
          </cell>
          <cell r="S286">
            <v>0</v>
          </cell>
          <cell r="V286">
            <v>0</v>
          </cell>
        </row>
        <row r="287">
          <cell r="B287" t="str">
            <v>Feb 2018</v>
          </cell>
          <cell r="C287" t="str">
            <v>LS</v>
          </cell>
          <cell r="E287">
            <v>0</v>
          </cell>
          <cell r="Q287">
            <v>0</v>
          </cell>
          <cell r="S287">
            <v>0</v>
          </cell>
          <cell r="V287">
            <v>0</v>
          </cell>
        </row>
        <row r="288">
          <cell r="B288" t="str">
            <v>Feb 2018</v>
          </cell>
          <cell r="C288" t="str">
            <v>LS</v>
          </cell>
          <cell r="E288">
            <v>0</v>
          </cell>
          <cell r="Q288">
            <v>0</v>
          </cell>
          <cell r="S288">
            <v>0</v>
          </cell>
          <cell r="V288">
            <v>0</v>
          </cell>
        </row>
        <row r="289">
          <cell r="B289" t="str">
            <v>Feb 2018</v>
          </cell>
          <cell r="C289" t="str">
            <v>LS</v>
          </cell>
          <cell r="E289">
            <v>0</v>
          </cell>
          <cell r="Q289">
            <v>0</v>
          </cell>
          <cell r="S289">
            <v>0</v>
          </cell>
          <cell r="V289">
            <v>0</v>
          </cell>
        </row>
        <row r="290">
          <cell r="B290" t="str">
            <v>Feb 2018</v>
          </cell>
          <cell r="C290" t="str">
            <v>LS</v>
          </cell>
          <cell r="E290">
            <v>0</v>
          </cell>
          <cell r="Q290">
            <v>0</v>
          </cell>
          <cell r="S290">
            <v>0</v>
          </cell>
          <cell r="V290">
            <v>0</v>
          </cell>
        </row>
        <row r="291">
          <cell r="B291" t="str">
            <v>Feb 2018</v>
          </cell>
          <cell r="C291" t="str">
            <v>LS</v>
          </cell>
          <cell r="E291">
            <v>0</v>
          </cell>
          <cell r="Q291">
            <v>0</v>
          </cell>
          <cell r="S291">
            <v>0</v>
          </cell>
          <cell r="V291">
            <v>0</v>
          </cell>
        </row>
        <row r="292">
          <cell r="B292" t="str">
            <v>Feb 2018</v>
          </cell>
          <cell r="C292" t="str">
            <v>LS</v>
          </cell>
          <cell r="E292">
            <v>0</v>
          </cell>
          <cell r="Q292">
            <v>0</v>
          </cell>
          <cell r="S292">
            <v>0</v>
          </cell>
          <cell r="V292">
            <v>0</v>
          </cell>
        </row>
        <row r="293">
          <cell r="B293" t="str">
            <v>Feb 2018</v>
          </cell>
          <cell r="C293" t="str">
            <v>LS</v>
          </cell>
          <cell r="E293">
            <v>0</v>
          </cell>
          <cell r="Q293">
            <v>0</v>
          </cell>
          <cell r="S293">
            <v>0</v>
          </cell>
          <cell r="V293">
            <v>0</v>
          </cell>
        </row>
        <row r="294">
          <cell r="B294" t="str">
            <v>Feb 2018</v>
          </cell>
          <cell r="C294" t="str">
            <v>LS</v>
          </cell>
          <cell r="E294">
            <v>0</v>
          </cell>
          <cell r="Q294">
            <v>0</v>
          </cell>
          <cell r="S294">
            <v>0</v>
          </cell>
          <cell r="V294">
            <v>0</v>
          </cell>
        </row>
        <row r="295">
          <cell r="B295" t="str">
            <v>Feb 2018</v>
          </cell>
          <cell r="C295" t="str">
            <v>LS</v>
          </cell>
          <cell r="E295">
            <v>0</v>
          </cell>
          <cell r="Q295">
            <v>0</v>
          </cell>
          <cell r="S295">
            <v>0</v>
          </cell>
          <cell r="V295">
            <v>0</v>
          </cell>
        </row>
        <row r="296">
          <cell r="B296" t="str">
            <v>Feb 2018</v>
          </cell>
          <cell r="C296" t="str">
            <v>LS</v>
          </cell>
          <cell r="E296">
            <v>0</v>
          </cell>
          <cell r="Q296">
            <v>0</v>
          </cell>
          <cell r="S296">
            <v>0</v>
          </cell>
          <cell r="V296">
            <v>0</v>
          </cell>
        </row>
        <row r="297">
          <cell r="B297" t="str">
            <v>Feb 2018</v>
          </cell>
          <cell r="C297" t="str">
            <v>LS</v>
          </cell>
          <cell r="E297">
            <v>0</v>
          </cell>
          <cell r="Q297">
            <v>0</v>
          </cell>
          <cell r="S297">
            <v>0</v>
          </cell>
          <cell r="V297">
            <v>0</v>
          </cell>
        </row>
        <row r="298">
          <cell r="B298" t="str">
            <v>Feb 2018</v>
          </cell>
          <cell r="C298" t="str">
            <v>LS</v>
          </cell>
          <cell r="E298">
            <v>0</v>
          </cell>
          <cell r="Q298">
            <v>0</v>
          </cell>
          <cell r="S298">
            <v>0</v>
          </cell>
          <cell r="V298">
            <v>0</v>
          </cell>
        </row>
        <row r="299">
          <cell r="B299" t="str">
            <v>Feb 2018</v>
          </cell>
          <cell r="C299" t="str">
            <v>LS</v>
          </cell>
          <cell r="E299">
            <v>0</v>
          </cell>
          <cell r="Q299">
            <v>0</v>
          </cell>
          <cell r="S299">
            <v>0</v>
          </cell>
          <cell r="V299">
            <v>0</v>
          </cell>
        </row>
        <row r="300">
          <cell r="B300" t="str">
            <v>Feb 2018</v>
          </cell>
          <cell r="C300" t="str">
            <v>LS</v>
          </cell>
          <cell r="E300">
            <v>0</v>
          </cell>
          <cell r="Q300">
            <v>0</v>
          </cell>
          <cell r="S300">
            <v>0</v>
          </cell>
          <cell r="V300">
            <v>0</v>
          </cell>
        </row>
        <row r="301">
          <cell r="B301" t="str">
            <v>Feb 2018</v>
          </cell>
          <cell r="C301" t="str">
            <v>LS</v>
          </cell>
          <cell r="E301">
            <v>0</v>
          </cell>
          <cell r="Q301">
            <v>0</v>
          </cell>
          <cell r="S301">
            <v>0</v>
          </cell>
          <cell r="V301">
            <v>0</v>
          </cell>
        </row>
        <row r="302">
          <cell r="B302" t="str">
            <v>Feb 2018</v>
          </cell>
          <cell r="C302" t="str">
            <v>LS</v>
          </cell>
          <cell r="E302">
            <v>0</v>
          </cell>
          <cell r="Q302">
            <v>0</v>
          </cell>
          <cell r="S302">
            <v>0</v>
          </cell>
          <cell r="V302">
            <v>0</v>
          </cell>
        </row>
        <row r="303">
          <cell r="B303" t="str">
            <v>Feb 2018</v>
          </cell>
          <cell r="C303" t="str">
            <v>LS</v>
          </cell>
          <cell r="E303">
            <v>0</v>
          </cell>
          <cell r="Q303">
            <v>0</v>
          </cell>
          <cell r="S303">
            <v>0</v>
          </cell>
          <cell r="V303">
            <v>0</v>
          </cell>
        </row>
        <row r="304">
          <cell r="B304" t="str">
            <v>Feb 2018</v>
          </cell>
          <cell r="C304" t="str">
            <v>LS</v>
          </cell>
          <cell r="E304">
            <v>0</v>
          </cell>
          <cell r="Q304">
            <v>0</v>
          </cell>
          <cell r="S304">
            <v>0</v>
          </cell>
          <cell r="V304">
            <v>0</v>
          </cell>
        </row>
        <row r="305">
          <cell r="B305" t="str">
            <v>Feb 2018</v>
          </cell>
          <cell r="C305" t="str">
            <v>LS</v>
          </cell>
          <cell r="E305">
            <v>0</v>
          </cell>
          <cell r="Q305">
            <v>0</v>
          </cell>
          <cell r="S305">
            <v>0</v>
          </cell>
          <cell r="V305">
            <v>0</v>
          </cell>
        </row>
        <row r="306">
          <cell r="B306" t="str">
            <v>Feb 2018</v>
          </cell>
          <cell r="C306" t="str">
            <v>LS</v>
          </cell>
          <cell r="E306">
            <v>0</v>
          </cell>
          <cell r="Q306">
            <v>0</v>
          </cell>
          <cell r="S306">
            <v>0</v>
          </cell>
          <cell r="V306">
            <v>0</v>
          </cell>
        </row>
        <row r="307">
          <cell r="B307" t="str">
            <v>Feb 2018</v>
          </cell>
          <cell r="C307" t="str">
            <v>LS</v>
          </cell>
          <cell r="E307">
            <v>0</v>
          </cell>
          <cell r="Q307">
            <v>0</v>
          </cell>
          <cell r="S307">
            <v>0</v>
          </cell>
          <cell r="V307">
            <v>0</v>
          </cell>
        </row>
        <row r="308">
          <cell r="B308" t="str">
            <v>Feb 2018</v>
          </cell>
          <cell r="C308" t="str">
            <v>LS</v>
          </cell>
          <cell r="E308">
            <v>0</v>
          </cell>
          <cell r="Q308">
            <v>0</v>
          </cell>
          <cell r="S308">
            <v>0</v>
          </cell>
          <cell r="V308">
            <v>0</v>
          </cell>
        </row>
        <row r="309">
          <cell r="B309" t="str">
            <v>Feb 2018</v>
          </cell>
          <cell r="C309" t="str">
            <v>LS</v>
          </cell>
          <cell r="E309">
            <v>0</v>
          </cell>
          <cell r="Q309">
            <v>0</v>
          </cell>
          <cell r="S309">
            <v>0</v>
          </cell>
          <cell r="V309">
            <v>0</v>
          </cell>
        </row>
        <row r="310">
          <cell r="B310" t="str">
            <v>Feb 2018</v>
          </cell>
          <cell r="C310" t="str">
            <v>LS</v>
          </cell>
          <cell r="E310">
            <v>0</v>
          </cell>
          <cell r="Q310">
            <v>0</v>
          </cell>
          <cell r="S310">
            <v>0</v>
          </cell>
          <cell r="V310">
            <v>0</v>
          </cell>
        </row>
        <row r="311">
          <cell r="B311" t="str">
            <v>Feb 2018</v>
          </cell>
          <cell r="C311" t="str">
            <v>LS</v>
          </cell>
          <cell r="E311">
            <v>0</v>
          </cell>
          <cell r="Q311">
            <v>0</v>
          </cell>
          <cell r="S311">
            <v>0</v>
          </cell>
          <cell r="V311">
            <v>0</v>
          </cell>
        </row>
        <row r="312">
          <cell r="B312" t="str">
            <v>Feb 2018</v>
          </cell>
          <cell r="C312" t="str">
            <v>LS</v>
          </cell>
          <cell r="E312">
            <v>0</v>
          </cell>
          <cell r="Q312">
            <v>0</v>
          </cell>
          <cell r="S312">
            <v>0</v>
          </cell>
          <cell r="V312">
            <v>0</v>
          </cell>
        </row>
        <row r="313">
          <cell r="B313" t="str">
            <v>Feb 2018</v>
          </cell>
          <cell r="C313" t="str">
            <v>LS</v>
          </cell>
          <cell r="E313">
            <v>0</v>
          </cell>
          <cell r="Q313">
            <v>0</v>
          </cell>
          <cell r="S313">
            <v>0</v>
          </cell>
          <cell r="V313">
            <v>0</v>
          </cell>
        </row>
        <row r="314">
          <cell r="B314" t="str">
            <v>Feb 2018</v>
          </cell>
          <cell r="C314" t="str">
            <v>LS</v>
          </cell>
          <cell r="E314">
            <v>0</v>
          </cell>
          <cell r="Q314">
            <v>0</v>
          </cell>
          <cell r="S314">
            <v>0</v>
          </cell>
          <cell r="V314">
            <v>0</v>
          </cell>
        </row>
        <row r="315">
          <cell r="B315" t="str">
            <v>Feb 2018</v>
          </cell>
          <cell r="C315" t="str">
            <v>LS</v>
          </cell>
          <cell r="E315">
            <v>0</v>
          </cell>
          <cell r="Q315">
            <v>0</v>
          </cell>
          <cell r="S315">
            <v>0</v>
          </cell>
          <cell r="V315">
            <v>0</v>
          </cell>
        </row>
        <row r="316">
          <cell r="B316" t="str">
            <v>Feb 2018</v>
          </cell>
          <cell r="C316" t="str">
            <v>LS</v>
          </cell>
          <cell r="E316">
            <v>0</v>
          </cell>
          <cell r="Q316">
            <v>0</v>
          </cell>
          <cell r="S316">
            <v>0</v>
          </cell>
          <cell r="V316">
            <v>0</v>
          </cell>
        </row>
        <row r="317">
          <cell r="B317" t="str">
            <v>Feb 2018</v>
          </cell>
          <cell r="C317" t="str">
            <v>LS</v>
          </cell>
          <cell r="E317">
            <v>0</v>
          </cell>
          <cell r="Q317">
            <v>0</v>
          </cell>
          <cell r="S317">
            <v>0</v>
          </cell>
          <cell r="V317">
            <v>0</v>
          </cell>
        </row>
        <row r="318">
          <cell r="B318" t="str">
            <v>Feb 2018</v>
          </cell>
          <cell r="C318" t="str">
            <v>LS</v>
          </cell>
          <cell r="E318">
            <v>0</v>
          </cell>
          <cell r="Q318">
            <v>0</v>
          </cell>
          <cell r="S318">
            <v>0</v>
          </cell>
          <cell r="V318">
            <v>0</v>
          </cell>
        </row>
        <row r="319">
          <cell r="B319" t="str">
            <v>Feb 2018</v>
          </cell>
          <cell r="C319" t="str">
            <v>LS</v>
          </cell>
          <cell r="E319">
            <v>0</v>
          </cell>
          <cell r="Q319">
            <v>0</v>
          </cell>
          <cell r="S319">
            <v>0</v>
          </cell>
          <cell r="V319">
            <v>0</v>
          </cell>
        </row>
        <row r="320">
          <cell r="B320" t="str">
            <v>Mar 2018</v>
          </cell>
          <cell r="C320" t="str">
            <v>LS</v>
          </cell>
          <cell r="E320">
            <v>0</v>
          </cell>
          <cell r="Q320">
            <v>0</v>
          </cell>
          <cell r="S320">
            <v>0</v>
          </cell>
          <cell r="V320">
            <v>0</v>
          </cell>
        </row>
        <row r="321">
          <cell r="B321" t="str">
            <v>Mar 2018</v>
          </cell>
          <cell r="C321" t="str">
            <v>LS</v>
          </cell>
          <cell r="E321">
            <v>0</v>
          </cell>
          <cell r="Q321">
            <v>0</v>
          </cell>
          <cell r="S321">
            <v>0</v>
          </cell>
          <cell r="V321">
            <v>0</v>
          </cell>
        </row>
        <row r="322">
          <cell r="B322" t="str">
            <v>Mar 2018</v>
          </cell>
          <cell r="C322" t="str">
            <v>RLS</v>
          </cell>
          <cell r="E322">
            <v>0</v>
          </cell>
          <cell r="Q322">
            <v>0</v>
          </cell>
          <cell r="S322">
            <v>0</v>
          </cell>
          <cell r="V322">
            <v>0</v>
          </cell>
        </row>
        <row r="323">
          <cell r="B323" t="str">
            <v>Mar 2018</v>
          </cell>
          <cell r="C323" t="str">
            <v>LS</v>
          </cell>
          <cell r="E323">
            <v>1</v>
          </cell>
          <cell r="Q323">
            <v>0.06</v>
          </cell>
          <cell r="S323">
            <v>-0.06</v>
          </cell>
          <cell r="V323">
            <v>15.86</v>
          </cell>
        </row>
        <row r="324">
          <cell r="B324" t="str">
            <v>Mar 2018</v>
          </cell>
          <cell r="C324" t="str">
            <v>LS</v>
          </cell>
          <cell r="E324">
            <v>8</v>
          </cell>
          <cell r="Q324">
            <v>0.56000000000000005</v>
          </cell>
          <cell r="S324">
            <v>-0.39</v>
          </cell>
          <cell r="V324">
            <v>108.52</v>
          </cell>
        </row>
        <row r="325">
          <cell r="B325" t="str">
            <v>Mar 2018</v>
          </cell>
          <cell r="C325" t="str">
            <v>LS</v>
          </cell>
          <cell r="E325">
            <v>12</v>
          </cell>
          <cell r="Q325">
            <v>2.27</v>
          </cell>
          <cell r="S325">
            <v>-1.1600000000000001</v>
          </cell>
          <cell r="V325">
            <v>398.69</v>
          </cell>
        </row>
        <row r="326">
          <cell r="B326" t="str">
            <v>Mar 2018</v>
          </cell>
          <cell r="C326" t="str">
            <v>LS</v>
          </cell>
          <cell r="E326">
            <v>32</v>
          </cell>
          <cell r="Q326">
            <v>1.1900000000000002</v>
          </cell>
          <cell r="S326">
            <v>-1.19</v>
          </cell>
          <cell r="V326">
            <v>333.75</v>
          </cell>
        </row>
        <row r="327">
          <cell r="B327" t="str">
            <v>Mar 2018</v>
          </cell>
          <cell r="C327" t="str">
            <v>LS</v>
          </cell>
          <cell r="E327">
            <v>0</v>
          </cell>
          <cell r="Q327">
            <v>0</v>
          </cell>
          <cell r="S327">
            <v>0</v>
          </cell>
          <cell r="V327">
            <v>0</v>
          </cell>
        </row>
        <row r="328">
          <cell r="B328" t="str">
            <v>Mar 2018</v>
          </cell>
          <cell r="C328" t="str">
            <v>LS</v>
          </cell>
          <cell r="E328">
            <v>0</v>
          </cell>
          <cell r="Q328">
            <v>0</v>
          </cell>
          <cell r="S328">
            <v>0</v>
          </cell>
          <cell r="V328">
            <v>0</v>
          </cell>
        </row>
        <row r="329">
          <cell r="B329" t="str">
            <v>Mar 2018</v>
          </cell>
          <cell r="C329" t="str">
            <v>LS</v>
          </cell>
          <cell r="E329">
            <v>0</v>
          </cell>
          <cell r="Q329">
            <v>0</v>
          </cell>
          <cell r="S329">
            <v>0</v>
          </cell>
          <cell r="V329">
            <v>0</v>
          </cell>
        </row>
        <row r="330">
          <cell r="B330" t="str">
            <v>Mar 2018</v>
          </cell>
          <cell r="C330" t="str">
            <v>LS</v>
          </cell>
          <cell r="E330">
            <v>0</v>
          </cell>
          <cell r="Q330">
            <v>0</v>
          </cell>
          <cell r="S330">
            <v>0</v>
          </cell>
          <cell r="V330">
            <v>0</v>
          </cell>
        </row>
        <row r="331">
          <cell r="B331" t="str">
            <v>Mar 2018</v>
          </cell>
          <cell r="C331" t="str">
            <v>LS</v>
          </cell>
          <cell r="E331">
            <v>65</v>
          </cell>
          <cell r="Q331">
            <v>2.64</v>
          </cell>
          <cell r="S331">
            <v>4.84</v>
          </cell>
          <cell r="V331">
            <v>1139.58</v>
          </cell>
        </row>
        <row r="332">
          <cell r="B332" t="str">
            <v>Mar 2018</v>
          </cell>
          <cell r="C332" t="str">
            <v>RLS</v>
          </cell>
          <cell r="E332">
            <v>5591</v>
          </cell>
          <cell r="Q332">
            <v>801.79000000000008</v>
          </cell>
          <cell r="S332">
            <v>-156.91000000000003</v>
          </cell>
          <cell r="V332">
            <v>66833.25</v>
          </cell>
        </row>
        <row r="333">
          <cell r="B333" t="str">
            <v>Mar 2018</v>
          </cell>
          <cell r="C333" t="str">
            <v>RLS</v>
          </cell>
          <cell r="E333">
            <v>0</v>
          </cell>
          <cell r="Q333">
            <v>0</v>
          </cell>
          <cell r="S333">
            <v>0</v>
          </cell>
          <cell r="V333">
            <v>0</v>
          </cell>
        </row>
        <row r="334">
          <cell r="B334" t="str">
            <v>Mar 2018</v>
          </cell>
          <cell r="C334" t="str">
            <v>RLS</v>
          </cell>
          <cell r="E334">
            <v>0</v>
          </cell>
          <cell r="Q334">
            <v>0</v>
          </cell>
          <cell r="S334">
            <v>0</v>
          </cell>
          <cell r="V334">
            <v>0</v>
          </cell>
        </row>
        <row r="335">
          <cell r="B335" t="str">
            <v>Mar 2018</v>
          </cell>
          <cell r="C335" t="str">
            <v>RLS</v>
          </cell>
          <cell r="E335">
            <v>0</v>
          </cell>
          <cell r="Q335">
            <v>0</v>
          </cell>
          <cell r="S335">
            <v>0</v>
          </cell>
          <cell r="V335">
            <v>0</v>
          </cell>
        </row>
        <row r="336">
          <cell r="B336" t="str">
            <v>Mar 2018</v>
          </cell>
          <cell r="C336" t="str">
            <v>RLS</v>
          </cell>
          <cell r="E336">
            <v>0</v>
          </cell>
          <cell r="Q336">
            <v>0</v>
          </cell>
          <cell r="S336">
            <v>0</v>
          </cell>
          <cell r="V336">
            <v>0</v>
          </cell>
        </row>
        <row r="337">
          <cell r="B337" t="str">
            <v>Mar 2018</v>
          </cell>
          <cell r="C337" t="str">
            <v>RLS</v>
          </cell>
          <cell r="E337">
            <v>131</v>
          </cell>
          <cell r="Q337">
            <v>32.32</v>
          </cell>
          <cell r="S337">
            <v>5.1999999999999993</v>
          </cell>
          <cell r="V337">
            <v>1888.8899999999999</v>
          </cell>
        </row>
        <row r="338">
          <cell r="B338" t="str">
            <v>Mar 2018</v>
          </cell>
          <cell r="C338" t="str">
            <v>RLS</v>
          </cell>
          <cell r="E338">
            <v>0</v>
          </cell>
          <cell r="Q338">
            <v>0</v>
          </cell>
          <cell r="S338">
            <v>0</v>
          </cell>
          <cell r="V338">
            <v>0</v>
          </cell>
        </row>
        <row r="339">
          <cell r="B339" t="str">
            <v>Mar 2018</v>
          </cell>
          <cell r="C339" t="str">
            <v>LS</v>
          </cell>
          <cell r="E339">
            <v>240</v>
          </cell>
          <cell r="Q339">
            <v>10.7</v>
          </cell>
          <cell r="S339">
            <v>-19.630000000000003</v>
          </cell>
          <cell r="V339">
            <v>5587.43</v>
          </cell>
        </row>
        <row r="340">
          <cell r="B340" t="str">
            <v>Mar 2018</v>
          </cell>
          <cell r="C340" t="str">
            <v>LS</v>
          </cell>
          <cell r="E340">
            <v>132</v>
          </cell>
          <cell r="Q340">
            <v>8.17</v>
          </cell>
          <cell r="S340">
            <v>-11.469999999999999</v>
          </cell>
          <cell r="V340">
            <v>3262.8199999999997</v>
          </cell>
        </row>
        <row r="341">
          <cell r="B341" t="str">
            <v>Mar 2018</v>
          </cell>
          <cell r="C341" t="str">
            <v>RLS</v>
          </cell>
          <cell r="E341">
            <v>29</v>
          </cell>
          <cell r="Q341">
            <v>1.83</v>
          </cell>
          <cell r="S341">
            <v>-3.49</v>
          </cell>
          <cell r="V341">
            <v>992.84</v>
          </cell>
        </row>
        <row r="342">
          <cell r="B342" t="str">
            <v>Mar 2018</v>
          </cell>
          <cell r="C342" t="str">
            <v>RLS</v>
          </cell>
          <cell r="E342">
            <v>98</v>
          </cell>
          <cell r="Q342">
            <v>8.73</v>
          </cell>
          <cell r="S342">
            <v>-11.85</v>
          </cell>
          <cell r="V342">
            <v>3379.47</v>
          </cell>
        </row>
        <row r="343">
          <cell r="B343" t="str">
            <v>Mar 2018</v>
          </cell>
          <cell r="C343" t="str">
            <v>LS</v>
          </cell>
          <cell r="E343">
            <v>13</v>
          </cell>
          <cell r="Q343">
            <v>-0.61</v>
          </cell>
          <cell r="S343">
            <v>17.239999999999998</v>
          </cell>
          <cell r="V343">
            <v>462.79</v>
          </cell>
        </row>
        <row r="344">
          <cell r="B344" t="str">
            <v>Mar 2018</v>
          </cell>
          <cell r="C344" t="str">
            <v>LS</v>
          </cell>
          <cell r="E344">
            <v>24</v>
          </cell>
          <cell r="Q344">
            <v>-0.84000000000000008</v>
          </cell>
          <cell r="S344">
            <v>24.73</v>
          </cell>
          <cell r="V344">
            <v>852.5</v>
          </cell>
        </row>
        <row r="345">
          <cell r="B345" t="str">
            <v>Mar 2018</v>
          </cell>
          <cell r="C345" t="str">
            <v>LS</v>
          </cell>
          <cell r="E345">
            <v>522</v>
          </cell>
          <cell r="Q345">
            <v>27.779999999999998</v>
          </cell>
          <cell r="S345">
            <v>50.76</v>
          </cell>
          <cell r="V345">
            <v>9339.77</v>
          </cell>
        </row>
        <row r="346">
          <cell r="B346" t="str">
            <v>Mar 2018</v>
          </cell>
          <cell r="C346" t="str">
            <v>RLS</v>
          </cell>
          <cell r="E346">
            <v>1</v>
          </cell>
          <cell r="Q346">
            <v>0.08</v>
          </cell>
          <cell r="S346">
            <v>-0.01</v>
          </cell>
          <cell r="V346">
            <v>3.86</v>
          </cell>
        </row>
        <row r="347">
          <cell r="B347" t="str">
            <v>Mar 2018</v>
          </cell>
          <cell r="C347" t="str">
            <v>RLS</v>
          </cell>
          <cell r="E347">
            <v>207</v>
          </cell>
          <cell r="Q347">
            <v>20.77</v>
          </cell>
          <cell r="S347">
            <v>4.4000000000000004</v>
          </cell>
          <cell r="V347">
            <v>1060.7</v>
          </cell>
        </row>
        <row r="348">
          <cell r="B348" t="str">
            <v>Mar 2018</v>
          </cell>
          <cell r="C348" t="str">
            <v>RLS</v>
          </cell>
          <cell r="E348">
            <v>23</v>
          </cell>
          <cell r="Q348">
            <v>4.76</v>
          </cell>
          <cell r="S348">
            <v>-1.0000000000000009E-2</v>
          </cell>
          <cell r="V348">
            <v>176.12</v>
          </cell>
        </row>
        <row r="349">
          <cell r="B349" t="str">
            <v>Mar 2018</v>
          </cell>
          <cell r="C349" t="str">
            <v>RLS</v>
          </cell>
          <cell r="E349">
            <v>2</v>
          </cell>
          <cell r="Q349">
            <v>0.69</v>
          </cell>
          <cell r="S349">
            <v>-0.08</v>
          </cell>
          <cell r="V349">
            <v>20.46</v>
          </cell>
        </row>
        <row r="350">
          <cell r="B350" t="str">
            <v>Mar 2018</v>
          </cell>
          <cell r="C350" t="str">
            <v>RLS</v>
          </cell>
          <cell r="E350">
            <v>151</v>
          </cell>
          <cell r="Q350">
            <v>9.64</v>
          </cell>
          <cell r="S350">
            <v>-4.5399999999999991</v>
          </cell>
          <cell r="V350">
            <v>1328.0700000000002</v>
          </cell>
        </row>
        <row r="351">
          <cell r="B351" t="str">
            <v>Mar 2018</v>
          </cell>
          <cell r="C351" t="str">
            <v>RLS</v>
          </cell>
          <cell r="E351">
            <v>0</v>
          </cell>
          <cell r="Q351">
            <v>0</v>
          </cell>
          <cell r="S351">
            <v>0</v>
          </cell>
          <cell r="V351">
            <v>0</v>
          </cell>
        </row>
        <row r="352">
          <cell r="B352" t="str">
            <v>Mar 2018</v>
          </cell>
          <cell r="C352" t="str">
            <v>LS</v>
          </cell>
          <cell r="E352">
            <v>37175</v>
          </cell>
          <cell r="Q352">
            <v>3068.52</v>
          </cell>
          <cell r="S352">
            <v>-1050.9800000000002</v>
          </cell>
          <cell r="V352">
            <v>333665.10000000003</v>
          </cell>
        </row>
        <row r="353">
          <cell r="B353" t="str">
            <v>Mar 2018</v>
          </cell>
          <cell r="C353" t="str">
            <v>LS</v>
          </cell>
          <cell r="E353">
            <v>0</v>
          </cell>
          <cell r="Q353">
            <v>0</v>
          </cell>
          <cell r="S353">
            <v>0</v>
          </cell>
          <cell r="V353">
            <v>0</v>
          </cell>
        </row>
        <row r="354">
          <cell r="B354" t="str">
            <v>Mar 2018</v>
          </cell>
          <cell r="C354" t="str">
            <v>LS</v>
          </cell>
          <cell r="E354">
            <v>0</v>
          </cell>
          <cell r="Q354">
            <v>0</v>
          </cell>
          <cell r="S354">
            <v>0</v>
          </cell>
          <cell r="V354">
            <v>0</v>
          </cell>
        </row>
        <row r="355">
          <cell r="B355" t="str">
            <v>Mar 2018</v>
          </cell>
          <cell r="C355" t="str">
            <v>LS</v>
          </cell>
          <cell r="E355">
            <v>1241</v>
          </cell>
          <cell r="Q355">
            <v>72.660000000000011</v>
          </cell>
          <cell r="S355">
            <v>129.36000000000001</v>
          </cell>
          <cell r="V355">
            <v>31516.699999999997</v>
          </cell>
        </row>
        <row r="356">
          <cell r="B356" t="str">
            <v>Mar 2018</v>
          </cell>
          <cell r="C356" t="str">
            <v>LS</v>
          </cell>
          <cell r="E356">
            <v>0</v>
          </cell>
          <cell r="Q356">
            <v>0</v>
          </cell>
          <cell r="S356">
            <v>0</v>
          </cell>
          <cell r="V356">
            <v>0</v>
          </cell>
        </row>
        <row r="357">
          <cell r="B357" t="str">
            <v>Mar 2018</v>
          </cell>
          <cell r="C357" t="str">
            <v>RLS</v>
          </cell>
          <cell r="E357">
            <v>0</v>
          </cell>
          <cell r="Q357">
            <v>0</v>
          </cell>
          <cell r="S357">
            <v>0</v>
          </cell>
          <cell r="V357">
            <v>0</v>
          </cell>
        </row>
        <row r="358">
          <cell r="B358" t="str">
            <v>Mar 2018</v>
          </cell>
          <cell r="C358" t="str">
            <v>RLS</v>
          </cell>
          <cell r="E358">
            <v>2</v>
          </cell>
          <cell r="Q358">
            <v>0.08</v>
          </cell>
          <cell r="S358">
            <v>-0.12</v>
          </cell>
          <cell r="V358">
            <v>31.7</v>
          </cell>
        </row>
        <row r="359">
          <cell r="B359" t="str">
            <v>Mar 2018</v>
          </cell>
          <cell r="C359" t="str">
            <v>RLS</v>
          </cell>
          <cell r="E359">
            <v>0</v>
          </cell>
          <cell r="Q359">
            <v>0</v>
          </cell>
          <cell r="S359">
            <v>0</v>
          </cell>
          <cell r="V359">
            <v>0</v>
          </cell>
        </row>
        <row r="360">
          <cell r="B360" t="str">
            <v>Mar 2018</v>
          </cell>
          <cell r="C360" t="str">
            <v>LS</v>
          </cell>
          <cell r="E360">
            <v>0</v>
          </cell>
          <cell r="Q360">
            <v>0</v>
          </cell>
          <cell r="S360">
            <v>0</v>
          </cell>
          <cell r="V360">
            <v>0</v>
          </cell>
        </row>
        <row r="361">
          <cell r="B361" t="str">
            <v>Mar 2018</v>
          </cell>
          <cell r="C361" t="str">
            <v>LS</v>
          </cell>
          <cell r="E361">
            <v>0</v>
          </cell>
          <cell r="Q361">
            <v>0</v>
          </cell>
          <cell r="S361">
            <v>0</v>
          </cell>
          <cell r="V361">
            <v>0</v>
          </cell>
        </row>
        <row r="362">
          <cell r="B362" t="str">
            <v>Mar 2018</v>
          </cell>
          <cell r="C362" t="str">
            <v>LS</v>
          </cell>
          <cell r="E362">
            <v>0</v>
          </cell>
          <cell r="Q362">
            <v>0</v>
          </cell>
          <cell r="S362">
            <v>0</v>
          </cell>
          <cell r="V362">
            <v>0</v>
          </cell>
        </row>
        <row r="363">
          <cell r="B363" t="str">
            <v>Mar 2018</v>
          </cell>
          <cell r="C363" t="str">
            <v>LS</v>
          </cell>
          <cell r="E363">
            <v>0</v>
          </cell>
          <cell r="Q363">
            <v>0</v>
          </cell>
          <cell r="S363">
            <v>0</v>
          </cell>
          <cell r="V363">
            <v>0</v>
          </cell>
        </row>
        <row r="364">
          <cell r="B364" t="str">
            <v>Mar 2018</v>
          </cell>
          <cell r="C364" t="str">
            <v>RLS</v>
          </cell>
          <cell r="E364">
            <v>819</v>
          </cell>
          <cell r="Q364">
            <v>94.62</v>
          </cell>
          <cell r="S364">
            <v>21.21</v>
          </cell>
          <cell r="V364">
            <v>9035.42</v>
          </cell>
        </row>
        <row r="365">
          <cell r="B365" t="str">
            <v>Mar 2018</v>
          </cell>
          <cell r="C365" t="str">
            <v>RLS</v>
          </cell>
          <cell r="E365">
            <v>596</v>
          </cell>
          <cell r="Q365">
            <v>-94.19</v>
          </cell>
          <cell r="S365">
            <v>286.01000000000005</v>
          </cell>
          <cell r="V365">
            <v>7875.8399999999992</v>
          </cell>
        </row>
        <row r="366">
          <cell r="B366" t="str">
            <v>Mar 2018</v>
          </cell>
          <cell r="C366" t="str">
            <v>RLS</v>
          </cell>
          <cell r="E366">
            <v>1234</v>
          </cell>
          <cell r="Q366">
            <v>146.14999999999998</v>
          </cell>
          <cell r="S366">
            <v>207.77999999999997</v>
          </cell>
          <cell r="V366">
            <v>18246.669999999998</v>
          </cell>
        </row>
        <row r="367">
          <cell r="B367" t="str">
            <v>Mar 2018</v>
          </cell>
          <cell r="C367" t="str">
            <v>LS</v>
          </cell>
          <cell r="E367">
            <v>0</v>
          </cell>
          <cell r="Q367">
            <v>0</v>
          </cell>
          <cell r="S367">
            <v>0</v>
          </cell>
          <cell r="V367">
            <v>0</v>
          </cell>
        </row>
        <row r="368">
          <cell r="B368" t="str">
            <v>Mar 2018</v>
          </cell>
          <cell r="C368" t="str">
            <v>LS</v>
          </cell>
          <cell r="E368">
            <v>718</v>
          </cell>
          <cell r="Q368">
            <v>73.789999999999992</v>
          </cell>
          <cell r="S368">
            <v>-24.25</v>
          </cell>
          <cell r="V368">
            <v>11792.29</v>
          </cell>
        </row>
        <row r="369">
          <cell r="B369" t="str">
            <v>Mar 2018</v>
          </cell>
          <cell r="C369" t="str">
            <v>LS</v>
          </cell>
          <cell r="E369">
            <v>0</v>
          </cell>
          <cell r="Q369">
            <v>0</v>
          </cell>
          <cell r="S369">
            <v>0</v>
          </cell>
          <cell r="V369">
            <v>0</v>
          </cell>
        </row>
        <row r="370">
          <cell r="B370" t="str">
            <v>Mar 2018</v>
          </cell>
          <cell r="C370" t="str">
            <v>LS</v>
          </cell>
          <cell r="E370">
            <v>5976</v>
          </cell>
          <cell r="Q370">
            <v>1450.69</v>
          </cell>
          <cell r="S370">
            <v>-301.56</v>
          </cell>
          <cell r="V370">
            <v>138324.98000000001</v>
          </cell>
        </row>
        <row r="371">
          <cell r="B371" t="str">
            <v>Mar 2018</v>
          </cell>
          <cell r="C371" t="str">
            <v>LS</v>
          </cell>
          <cell r="E371">
            <v>0</v>
          </cell>
          <cell r="Q371">
            <v>0</v>
          </cell>
          <cell r="S371">
            <v>0</v>
          </cell>
          <cell r="V371">
            <v>0</v>
          </cell>
        </row>
        <row r="372">
          <cell r="B372" t="str">
            <v>Mar 2018</v>
          </cell>
          <cell r="C372" t="str">
            <v>LS</v>
          </cell>
          <cell r="E372">
            <v>907</v>
          </cell>
          <cell r="Q372">
            <v>670.34</v>
          </cell>
          <cell r="S372">
            <v>-85.44</v>
          </cell>
          <cell r="V372">
            <v>43873.630000000005</v>
          </cell>
        </row>
        <row r="373">
          <cell r="B373" t="str">
            <v>Mar 2018</v>
          </cell>
          <cell r="C373" t="str">
            <v>LS</v>
          </cell>
          <cell r="E373">
            <v>0</v>
          </cell>
          <cell r="Q373">
            <v>0</v>
          </cell>
          <cell r="S373">
            <v>0</v>
          </cell>
          <cell r="V373">
            <v>0</v>
          </cell>
        </row>
        <row r="374">
          <cell r="B374" t="str">
            <v>Mar 2018</v>
          </cell>
          <cell r="C374" t="str">
            <v>RLS</v>
          </cell>
          <cell r="E374">
            <v>155</v>
          </cell>
          <cell r="Q374">
            <v>15.389999999999999</v>
          </cell>
          <cell r="S374">
            <v>-2.2600000000000002</v>
          </cell>
          <cell r="V374">
            <v>3311.13</v>
          </cell>
        </row>
        <row r="375">
          <cell r="B375" t="str">
            <v>Mar 2018</v>
          </cell>
          <cell r="C375" t="str">
            <v>RLS</v>
          </cell>
          <cell r="E375">
            <v>0</v>
          </cell>
          <cell r="Q375">
            <v>0</v>
          </cell>
          <cell r="S375">
            <v>0</v>
          </cell>
          <cell r="V375">
            <v>0</v>
          </cell>
        </row>
        <row r="376">
          <cell r="B376" t="str">
            <v>Mar 2018</v>
          </cell>
          <cell r="C376" t="str">
            <v>RLS</v>
          </cell>
          <cell r="E376">
            <v>966</v>
          </cell>
          <cell r="Q376">
            <v>236.18</v>
          </cell>
          <cell r="S376">
            <v>-59.37</v>
          </cell>
          <cell r="V376">
            <v>26996.33</v>
          </cell>
        </row>
        <row r="377">
          <cell r="B377" t="str">
            <v>Mar 2018</v>
          </cell>
          <cell r="C377" t="str">
            <v>RLS</v>
          </cell>
          <cell r="E377">
            <v>107</v>
          </cell>
          <cell r="Q377">
            <v>11.67</v>
          </cell>
          <cell r="S377">
            <v>5.0500000000000007</v>
          </cell>
          <cell r="V377">
            <v>1450.07</v>
          </cell>
        </row>
        <row r="378">
          <cell r="B378" t="str">
            <v>Mar 2018</v>
          </cell>
          <cell r="C378" t="str">
            <v>RLS</v>
          </cell>
          <cell r="E378">
            <v>355</v>
          </cell>
          <cell r="Q378">
            <v>-58.94</v>
          </cell>
          <cell r="S378">
            <v>204.72</v>
          </cell>
          <cell r="V378">
            <v>5511.23</v>
          </cell>
        </row>
        <row r="379">
          <cell r="B379" t="str">
            <v>Mar 2018</v>
          </cell>
          <cell r="C379" t="str">
            <v>RLS</v>
          </cell>
          <cell r="E379">
            <v>1204</v>
          </cell>
          <cell r="Q379">
            <v>-90.72</v>
          </cell>
          <cell r="S379">
            <v>517.31000000000006</v>
          </cell>
          <cell r="V379">
            <v>20880.43</v>
          </cell>
        </row>
        <row r="380">
          <cell r="B380" t="str">
            <v>Mar 2018</v>
          </cell>
          <cell r="C380" t="str">
            <v>RLS</v>
          </cell>
          <cell r="E380">
            <v>162</v>
          </cell>
          <cell r="Q380">
            <v>124.74</v>
          </cell>
          <cell r="S380">
            <v>-27.61</v>
          </cell>
          <cell r="V380">
            <v>8581.4600000000009</v>
          </cell>
        </row>
        <row r="381">
          <cell r="B381" t="str">
            <v>Mar 2018</v>
          </cell>
          <cell r="C381" t="str">
            <v>RLS</v>
          </cell>
          <cell r="E381">
            <v>0</v>
          </cell>
          <cell r="Q381">
            <v>0</v>
          </cell>
          <cell r="S381">
            <v>0</v>
          </cell>
          <cell r="V381">
            <v>0</v>
          </cell>
        </row>
        <row r="382">
          <cell r="B382" t="str">
            <v>Mar 2018</v>
          </cell>
          <cell r="C382" t="str">
            <v>RLS</v>
          </cell>
          <cell r="E382">
            <v>20</v>
          </cell>
          <cell r="Q382">
            <v>-0.02</v>
          </cell>
          <cell r="S382">
            <v>12.41</v>
          </cell>
          <cell r="V382">
            <v>643.54</v>
          </cell>
        </row>
        <row r="383">
          <cell r="B383" t="str">
            <v>Mar 2018</v>
          </cell>
          <cell r="C383" t="str">
            <v>RLS</v>
          </cell>
          <cell r="E383">
            <v>6817</v>
          </cell>
          <cell r="Q383">
            <v>160.19999999999999</v>
          </cell>
          <cell r="S383">
            <v>451.33000000000004</v>
          </cell>
          <cell r="V383">
            <v>62102.400000000001</v>
          </cell>
        </row>
        <row r="384">
          <cell r="B384" t="str">
            <v>Mar 2018</v>
          </cell>
          <cell r="C384" t="str">
            <v>LS</v>
          </cell>
          <cell r="E384">
            <v>8892</v>
          </cell>
          <cell r="Q384">
            <v>135.32</v>
          </cell>
          <cell r="S384">
            <v>1318.79</v>
          </cell>
          <cell r="V384">
            <v>91179.73</v>
          </cell>
        </row>
        <row r="385">
          <cell r="B385" t="str">
            <v>Mar 2018</v>
          </cell>
          <cell r="C385" t="str">
            <v>LS</v>
          </cell>
          <cell r="E385">
            <v>19910</v>
          </cell>
          <cell r="Q385">
            <v>1280.8699999999999</v>
          </cell>
          <cell r="S385">
            <v>798.32</v>
          </cell>
          <cell r="V385">
            <v>225136.95</v>
          </cell>
        </row>
        <row r="386">
          <cell r="B386" t="str">
            <v>Mar 2018</v>
          </cell>
          <cell r="C386" t="str">
            <v>LS</v>
          </cell>
          <cell r="E386">
            <v>0</v>
          </cell>
          <cell r="Q386">
            <v>0</v>
          </cell>
          <cell r="S386">
            <v>0</v>
          </cell>
          <cell r="V386">
            <v>0</v>
          </cell>
        </row>
        <row r="387">
          <cell r="B387" t="str">
            <v>Mar 2018</v>
          </cell>
          <cell r="C387" t="str">
            <v>LS</v>
          </cell>
          <cell r="E387">
            <v>7850</v>
          </cell>
          <cell r="Q387">
            <v>936.49</v>
          </cell>
          <cell r="S387">
            <v>570.68999999999994</v>
          </cell>
          <cell r="V387">
            <v>128879.88</v>
          </cell>
        </row>
        <row r="388">
          <cell r="B388" t="str">
            <v>Mar 2018</v>
          </cell>
          <cell r="C388" t="str">
            <v>LS</v>
          </cell>
          <cell r="E388">
            <v>0</v>
          </cell>
          <cell r="Q388">
            <v>0</v>
          </cell>
          <cell r="S388">
            <v>0</v>
          </cell>
          <cell r="V388">
            <v>0</v>
          </cell>
        </row>
        <row r="389">
          <cell r="B389" t="str">
            <v>Mar 2018</v>
          </cell>
          <cell r="C389" t="str">
            <v>LS</v>
          </cell>
          <cell r="E389">
            <v>2770</v>
          </cell>
          <cell r="Q389">
            <v>799.86999999999989</v>
          </cell>
          <cell r="S389">
            <v>57.160000000000011</v>
          </cell>
          <cell r="V389">
            <v>71760.320000000007</v>
          </cell>
        </row>
        <row r="390">
          <cell r="B390" t="str">
            <v>Mar 2018</v>
          </cell>
          <cell r="C390" t="str">
            <v>LS</v>
          </cell>
          <cell r="E390">
            <v>0</v>
          </cell>
          <cell r="Q390">
            <v>0</v>
          </cell>
          <cell r="S390">
            <v>0</v>
          </cell>
          <cell r="V390">
            <v>0</v>
          </cell>
        </row>
        <row r="391">
          <cell r="B391" t="str">
            <v>Mar 2018</v>
          </cell>
          <cell r="C391" t="str">
            <v>RLS</v>
          </cell>
          <cell r="E391">
            <v>853</v>
          </cell>
          <cell r="Q391">
            <v>36.690000000000005</v>
          </cell>
          <cell r="S391">
            <v>-28.32</v>
          </cell>
          <cell r="V391">
            <v>9654.380000000001</v>
          </cell>
        </row>
        <row r="392">
          <cell r="B392" t="str">
            <v>Mar 2018</v>
          </cell>
          <cell r="C392" t="str">
            <v>LS</v>
          </cell>
          <cell r="E392">
            <v>1579</v>
          </cell>
          <cell r="Q392">
            <v>72.11</v>
          </cell>
          <cell r="S392">
            <v>54.79</v>
          </cell>
          <cell r="V392">
            <v>20429.52</v>
          </cell>
        </row>
        <row r="393">
          <cell r="B393" t="str">
            <v>Mar 2018</v>
          </cell>
          <cell r="C393" t="str">
            <v>LS</v>
          </cell>
          <cell r="E393">
            <v>4352</v>
          </cell>
          <cell r="Q393">
            <v>354.38</v>
          </cell>
          <cell r="S393">
            <v>-95.43</v>
          </cell>
          <cell r="V393">
            <v>57009.59</v>
          </cell>
        </row>
        <row r="394">
          <cell r="B394" t="str">
            <v>Mar 2018</v>
          </cell>
          <cell r="C394" t="str">
            <v>LS</v>
          </cell>
          <cell r="E394">
            <v>0</v>
          </cell>
          <cell r="Q394">
            <v>0</v>
          </cell>
          <cell r="S394">
            <v>0</v>
          </cell>
          <cell r="V394">
            <v>0</v>
          </cell>
        </row>
        <row r="395">
          <cell r="B395" t="str">
            <v>Mar 2018</v>
          </cell>
          <cell r="C395" t="str">
            <v>RLS</v>
          </cell>
          <cell r="E395">
            <v>283</v>
          </cell>
          <cell r="Q395">
            <v>67.510000000000005</v>
          </cell>
          <cell r="S395">
            <v>-16.010000000000002</v>
          </cell>
          <cell r="V395">
            <v>10675.85</v>
          </cell>
        </row>
        <row r="396">
          <cell r="B396" t="str">
            <v>Mar 2018</v>
          </cell>
          <cell r="C396" t="str">
            <v>RLS</v>
          </cell>
          <cell r="E396">
            <v>42</v>
          </cell>
          <cell r="Q396">
            <v>32.94</v>
          </cell>
          <cell r="S396">
            <v>-9.36</v>
          </cell>
          <cell r="V396">
            <v>2655.14</v>
          </cell>
        </row>
        <row r="397">
          <cell r="B397" t="str">
            <v>Mar 2018</v>
          </cell>
          <cell r="C397" t="str">
            <v>RLS</v>
          </cell>
          <cell r="E397">
            <v>3429</v>
          </cell>
          <cell r="Q397">
            <v>-116.27</v>
          </cell>
          <cell r="S397">
            <v>1629.6</v>
          </cell>
          <cell r="V397">
            <v>43859.66</v>
          </cell>
        </row>
        <row r="398">
          <cell r="B398" t="str">
            <v>Mar 2018</v>
          </cell>
          <cell r="C398" t="str">
            <v>LS</v>
          </cell>
          <cell r="E398">
            <v>9345</v>
          </cell>
          <cell r="Q398">
            <v>-429.35</v>
          </cell>
          <cell r="S398">
            <v>4901.9000000000005</v>
          </cell>
          <cell r="V398">
            <v>133148.07</v>
          </cell>
        </row>
        <row r="399">
          <cell r="B399" t="str">
            <v>Mar 2018</v>
          </cell>
          <cell r="C399" t="str">
            <v>LS</v>
          </cell>
          <cell r="E399">
            <v>3402</v>
          </cell>
          <cell r="Q399">
            <v>-29.53</v>
          </cell>
          <cell r="S399">
            <v>1101.5800000000002</v>
          </cell>
          <cell r="V399">
            <v>49916.36</v>
          </cell>
        </row>
        <row r="400">
          <cell r="B400" t="str">
            <v>Mar 2018</v>
          </cell>
          <cell r="C400" t="str">
            <v>LS</v>
          </cell>
          <cell r="E400">
            <v>5651</v>
          </cell>
          <cell r="Q400">
            <v>-102.93</v>
          </cell>
          <cell r="S400">
            <v>2624.92</v>
          </cell>
          <cell r="V400">
            <v>117845.1</v>
          </cell>
        </row>
        <row r="401">
          <cell r="B401" t="str">
            <v>Mar 2018</v>
          </cell>
          <cell r="C401" t="str">
            <v>LS</v>
          </cell>
          <cell r="E401">
            <v>561</v>
          </cell>
          <cell r="Q401">
            <v>-24.68</v>
          </cell>
          <cell r="S401">
            <v>372.49</v>
          </cell>
          <cell r="V401">
            <v>16338.07</v>
          </cell>
        </row>
        <row r="402">
          <cell r="B402" t="str">
            <v>Mar 2018</v>
          </cell>
          <cell r="C402" t="str">
            <v>LS</v>
          </cell>
          <cell r="E402">
            <v>0</v>
          </cell>
          <cell r="Q402">
            <v>0</v>
          </cell>
          <cell r="S402">
            <v>0</v>
          </cell>
          <cell r="V402">
            <v>0</v>
          </cell>
        </row>
        <row r="403">
          <cell r="B403" t="str">
            <v>Mar 2018</v>
          </cell>
          <cell r="C403" t="str">
            <v>LS</v>
          </cell>
          <cell r="E403">
            <v>4912</v>
          </cell>
          <cell r="Q403">
            <v>-230.88000000000002</v>
          </cell>
          <cell r="S403">
            <v>3709.45</v>
          </cell>
          <cell r="V403">
            <v>99753.64</v>
          </cell>
        </row>
        <row r="404">
          <cell r="B404" t="str">
            <v>Mar 2018</v>
          </cell>
          <cell r="C404" t="str">
            <v>LS</v>
          </cell>
          <cell r="E404">
            <v>1091</v>
          </cell>
          <cell r="Q404">
            <v>10.950000000000003</v>
          </cell>
          <cell r="S404">
            <v>460.57</v>
          </cell>
          <cell r="V404">
            <v>26741.16</v>
          </cell>
        </row>
        <row r="405">
          <cell r="B405" t="str">
            <v>Mar 2018</v>
          </cell>
          <cell r="C405" t="str">
            <v>LS</v>
          </cell>
          <cell r="E405">
            <v>1509</v>
          </cell>
          <cell r="Q405">
            <v>70.09</v>
          </cell>
          <cell r="S405">
            <v>656.26</v>
          </cell>
          <cell r="V405">
            <v>47182.7</v>
          </cell>
        </row>
        <row r="406">
          <cell r="B406" t="str">
            <v>Mar 2018</v>
          </cell>
          <cell r="C406" t="str">
            <v>LS</v>
          </cell>
          <cell r="E406">
            <v>0</v>
          </cell>
          <cell r="Q406">
            <v>0</v>
          </cell>
          <cell r="S406">
            <v>0</v>
          </cell>
          <cell r="V406">
            <v>0</v>
          </cell>
        </row>
        <row r="407">
          <cell r="B407" t="str">
            <v>Mar 2018</v>
          </cell>
          <cell r="C407" t="str">
            <v>LS</v>
          </cell>
          <cell r="E407">
            <v>941</v>
          </cell>
          <cell r="Q407">
            <v>253.38000000000005</v>
          </cell>
          <cell r="S407">
            <v>62.94</v>
          </cell>
          <cell r="V407">
            <v>36176.71</v>
          </cell>
        </row>
        <row r="408">
          <cell r="B408" t="str">
            <v>Mar 2018</v>
          </cell>
          <cell r="C408" t="str">
            <v>LS</v>
          </cell>
          <cell r="E408">
            <v>0</v>
          </cell>
          <cell r="Q408">
            <v>0</v>
          </cell>
          <cell r="S408">
            <v>0</v>
          </cell>
          <cell r="V408">
            <v>0</v>
          </cell>
        </row>
        <row r="409">
          <cell r="B409" t="str">
            <v>Mar 2018</v>
          </cell>
          <cell r="C409" t="str">
            <v>LS</v>
          </cell>
          <cell r="E409">
            <v>0</v>
          </cell>
          <cell r="Q409">
            <v>0</v>
          </cell>
          <cell r="S409">
            <v>0</v>
          </cell>
          <cell r="V409">
            <v>0</v>
          </cell>
        </row>
        <row r="410">
          <cell r="B410" t="str">
            <v>Mar 2018</v>
          </cell>
          <cell r="C410" t="str">
            <v>LS</v>
          </cell>
          <cell r="E410">
            <v>0</v>
          </cell>
          <cell r="Q410">
            <v>0</v>
          </cell>
          <cell r="S410">
            <v>0</v>
          </cell>
          <cell r="V410">
            <v>0</v>
          </cell>
        </row>
        <row r="411">
          <cell r="B411" t="str">
            <v>Mar 2018</v>
          </cell>
          <cell r="C411" t="str">
            <v>LS</v>
          </cell>
          <cell r="E411">
            <v>0</v>
          </cell>
          <cell r="Q411">
            <v>0</v>
          </cell>
          <cell r="S411">
            <v>0</v>
          </cell>
          <cell r="V411">
            <v>0</v>
          </cell>
        </row>
        <row r="412">
          <cell r="B412" t="str">
            <v>Mar 2018</v>
          </cell>
          <cell r="C412" t="str">
            <v>LS</v>
          </cell>
          <cell r="E412">
            <v>11291</v>
          </cell>
          <cell r="Q412">
            <v>924.66</v>
          </cell>
          <cell r="S412">
            <v>-389.27000000000004</v>
          </cell>
          <cell r="V412">
            <v>115980.17</v>
          </cell>
        </row>
        <row r="413">
          <cell r="B413" t="str">
            <v>Mar 2018</v>
          </cell>
          <cell r="C413" t="str">
            <v>LS</v>
          </cell>
          <cell r="E413">
            <v>0</v>
          </cell>
          <cell r="Q413">
            <v>0</v>
          </cell>
          <cell r="S413">
            <v>0</v>
          </cell>
          <cell r="V413">
            <v>0</v>
          </cell>
        </row>
        <row r="414">
          <cell r="B414" t="str">
            <v>Mar 2018</v>
          </cell>
          <cell r="C414" t="str">
            <v>LS</v>
          </cell>
          <cell r="E414">
            <v>6744</v>
          </cell>
          <cell r="Q414">
            <v>1139.22</v>
          </cell>
          <cell r="S414">
            <v>-264.2</v>
          </cell>
          <cell r="V414">
            <v>105501.61</v>
          </cell>
        </row>
        <row r="415">
          <cell r="B415" t="str">
            <v>Mar 2018</v>
          </cell>
          <cell r="C415" t="str">
            <v>LS</v>
          </cell>
          <cell r="E415">
            <v>0</v>
          </cell>
          <cell r="Q415">
            <v>0</v>
          </cell>
          <cell r="S415">
            <v>0</v>
          </cell>
          <cell r="V415">
            <v>0</v>
          </cell>
        </row>
        <row r="416">
          <cell r="B416" t="str">
            <v>Mar 2018</v>
          </cell>
          <cell r="C416" t="str">
            <v>LS</v>
          </cell>
          <cell r="E416">
            <v>8704</v>
          </cell>
          <cell r="Q416">
            <v>2774.07</v>
          </cell>
          <cell r="S416">
            <v>-319.59000000000003</v>
          </cell>
          <cell r="V416">
            <v>193402.14</v>
          </cell>
        </row>
        <row r="417">
          <cell r="B417" t="str">
            <v>Mar 2018</v>
          </cell>
          <cell r="C417" t="str">
            <v>LS</v>
          </cell>
          <cell r="E417">
            <v>0</v>
          </cell>
          <cell r="Q417">
            <v>0</v>
          </cell>
          <cell r="S417">
            <v>0</v>
          </cell>
          <cell r="V417">
            <v>0</v>
          </cell>
        </row>
        <row r="418">
          <cell r="B418" t="str">
            <v>Mar 2018</v>
          </cell>
          <cell r="C418" t="str">
            <v>LS</v>
          </cell>
          <cell r="E418">
            <v>59</v>
          </cell>
          <cell r="Q418">
            <v>6.34</v>
          </cell>
          <cell r="S418">
            <v>-2.95</v>
          </cell>
          <cell r="V418">
            <v>1051.31</v>
          </cell>
        </row>
        <row r="419">
          <cell r="B419" t="str">
            <v>Mar 2018</v>
          </cell>
          <cell r="C419" t="str">
            <v>LS</v>
          </cell>
          <cell r="E419">
            <v>309</v>
          </cell>
          <cell r="Q419">
            <v>80.319999999999993</v>
          </cell>
          <cell r="S419">
            <v>-27.009999999999998</v>
          </cell>
          <cell r="V419">
            <v>7776.3700000000008</v>
          </cell>
        </row>
        <row r="420">
          <cell r="B420" t="str">
            <v>Mar 2018</v>
          </cell>
          <cell r="C420" t="str">
            <v>LS</v>
          </cell>
          <cell r="E420">
            <v>4</v>
          </cell>
          <cell r="Q420">
            <v>0.22999999999999998</v>
          </cell>
          <cell r="S420">
            <v>-0.24</v>
          </cell>
          <cell r="V420">
            <v>69.37</v>
          </cell>
        </row>
        <row r="421">
          <cell r="B421" t="str">
            <v>Mar 2018</v>
          </cell>
          <cell r="C421" t="str">
            <v>LS</v>
          </cell>
          <cell r="E421">
            <v>40</v>
          </cell>
          <cell r="Q421">
            <v>32.58</v>
          </cell>
          <cell r="S421">
            <v>-7.3100000000000005</v>
          </cell>
          <cell r="V421">
            <v>2084.98</v>
          </cell>
        </row>
        <row r="422">
          <cell r="B422" t="str">
            <v>Mar 2018</v>
          </cell>
          <cell r="C422" t="str">
            <v>LS</v>
          </cell>
          <cell r="E422">
            <v>192</v>
          </cell>
          <cell r="Q422">
            <v>15.040000000000001</v>
          </cell>
          <cell r="S422">
            <v>24.03</v>
          </cell>
          <cell r="V422">
            <v>6234.31</v>
          </cell>
        </row>
        <row r="423">
          <cell r="B423" t="str">
            <v>Mar 2018</v>
          </cell>
          <cell r="C423" t="str">
            <v>LS</v>
          </cell>
          <cell r="E423">
            <v>717</v>
          </cell>
          <cell r="Q423">
            <v>180.92</v>
          </cell>
          <cell r="S423">
            <v>-85.889999999999986</v>
          </cell>
          <cell r="V423">
            <v>28185.55</v>
          </cell>
        </row>
        <row r="424">
          <cell r="B424" t="str">
            <v>Mar 2018</v>
          </cell>
          <cell r="C424" t="str">
            <v>LS</v>
          </cell>
          <cell r="E424">
            <v>0</v>
          </cell>
          <cell r="Q424">
            <v>0</v>
          </cell>
          <cell r="S424">
            <v>0</v>
          </cell>
          <cell r="V424">
            <v>0</v>
          </cell>
        </row>
        <row r="425">
          <cell r="B425" t="str">
            <v>Mar 2018</v>
          </cell>
          <cell r="C425" t="str">
            <v>LS</v>
          </cell>
          <cell r="E425">
            <v>131</v>
          </cell>
          <cell r="Q425">
            <v>90.97</v>
          </cell>
          <cell r="S425">
            <v>-5.6099999999999985</v>
          </cell>
          <cell r="V425">
            <v>8662.43</v>
          </cell>
        </row>
        <row r="426">
          <cell r="B426" t="str">
            <v>Mar 2018</v>
          </cell>
          <cell r="C426" t="str">
            <v>LS</v>
          </cell>
          <cell r="E426">
            <v>18</v>
          </cell>
          <cell r="Q426">
            <v>1.1800000000000002</v>
          </cell>
          <cell r="S426">
            <v>0.35999999999999993</v>
          </cell>
          <cell r="V426">
            <v>309.71999999999997</v>
          </cell>
        </row>
        <row r="427">
          <cell r="B427" t="str">
            <v>Mar 2018</v>
          </cell>
          <cell r="C427" t="str">
            <v>LS</v>
          </cell>
          <cell r="E427">
            <v>32</v>
          </cell>
          <cell r="Q427">
            <v>5.8400000000000007</v>
          </cell>
          <cell r="S427">
            <v>-2.2399999999999998</v>
          </cell>
          <cell r="V427">
            <v>643.33000000000004</v>
          </cell>
        </row>
        <row r="428">
          <cell r="B428" t="str">
            <v>Mar 2018</v>
          </cell>
          <cell r="C428" t="str">
            <v>LS</v>
          </cell>
          <cell r="E428">
            <v>38</v>
          </cell>
          <cell r="Q428">
            <v>12.299999999999999</v>
          </cell>
          <cell r="S428">
            <v>-2.2699999999999996</v>
          </cell>
          <cell r="V428">
            <v>929.7</v>
          </cell>
        </row>
        <row r="429">
          <cell r="B429" t="str">
            <v>Mar 2018</v>
          </cell>
          <cell r="C429" t="str">
            <v>LS</v>
          </cell>
          <cell r="E429">
            <v>0</v>
          </cell>
        </row>
        <row r="430">
          <cell r="B430" t="str">
            <v>Mar 2018</v>
          </cell>
          <cell r="C430" t="str">
            <v>LS</v>
          </cell>
          <cell r="E430">
            <v>0</v>
          </cell>
        </row>
        <row r="431">
          <cell r="B431" t="str">
            <v>Mar 2018</v>
          </cell>
          <cell r="C431" t="str">
            <v>LS</v>
          </cell>
          <cell r="E431">
            <v>0</v>
          </cell>
        </row>
        <row r="432">
          <cell r="B432" t="str">
            <v>Mar 2018</v>
          </cell>
          <cell r="C432" t="str">
            <v>LS</v>
          </cell>
          <cell r="E432">
            <v>0</v>
          </cell>
        </row>
        <row r="433">
          <cell r="B433" t="str">
            <v>Mar 2018</v>
          </cell>
          <cell r="C433" t="str">
            <v>LS</v>
          </cell>
          <cell r="E433">
            <v>0</v>
          </cell>
        </row>
        <row r="434">
          <cell r="B434" t="str">
            <v>Mar 2018</v>
          </cell>
          <cell r="C434" t="str">
            <v>LS</v>
          </cell>
          <cell r="E434">
            <v>0</v>
          </cell>
        </row>
        <row r="435">
          <cell r="B435" t="str">
            <v>Mar 2018</v>
          </cell>
          <cell r="C435" t="str">
            <v>LS</v>
          </cell>
          <cell r="E435">
            <v>0</v>
          </cell>
        </row>
        <row r="436">
          <cell r="B436" t="str">
            <v>Mar 2018</v>
          </cell>
          <cell r="C436" t="str">
            <v>LS</v>
          </cell>
          <cell r="E436">
            <v>0</v>
          </cell>
          <cell r="Q436">
            <v>0</v>
          </cell>
          <cell r="S436">
            <v>0</v>
          </cell>
          <cell r="V436">
            <v>0</v>
          </cell>
        </row>
        <row r="437">
          <cell r="B437" t="str">
            <v>Mar 2018</v>
          </cell>
          <cell r="C437" t="str">
            <v>LS</v>
          </cell>
          <cell r="E437">
            <v>0</v>
          </cell>
          <cell r="Q437">
            <v>0</v>
          </cell>
          <cell r="S437">
            <v>0</v>
          </cell>
          <cell r="V437">
            <v>0</v>
          </cell>
        </row>
        <row r="438">
          <cell r="B438" t="str">
            <v>Mar 2018</v>
          </cell>
          <cell r="C438" t="str">
            <v>LS</v>
          </cell>
          <cell r="E438">
            <v>0</v>
          </cell>
          <cell r="Q438">
            <v>0</v>
          </cell>
          <cell r="S438">
            <v>0</v>
          </cell>
          <cell r="V438">
            <v>0</v>
          </cell>
        </row>
        <row r="439">
          <cell r="B439" t="str">
            <v>Mar 2018</v>
          </cell>
          <cell r="C439" t="str">
            <v>LS</v>
          </cell>
          <cell r="E439">
            <v>0</v>
          </cell>
          <cell r="Q439">
            <v>0</v>
          </cell>
          <cell r="S439">
            <v>0</v>
          </cell>
          <cell r="V439">
            <v>0</v>
          </cell>
        </row>
        <row r="440">
          <cell r="B440" t="str">
            <v>Mar 2018</v>
          </cell>
          <cell r="C440" t="str">
            <v>LS</v>
          </cell>
          <cell r="E440">
            <v>0</v>
          </cell>
          <cell r="Q440">
            <v>0</v>
          </cell>
          <cell r="S440">
            <v>0</v>
          </cell>
          <cell r="V440">
            <v>0</v>
          </cell>
        </row>
        <row r="441">
          <cell r="B441" t="str">
            <v>Mar 2018</v>
          </cell>
          <cell r="C441" t="str">
            <v>LS</v>
          </cell>
          <cell r="E441">
            <v>0</v>
          </cell>
          <cell r="Q441">
            <v>0</v>
          </cell>
          <cell r="S441">
            <v>0</v>
          </cell>
          <cell r="V441">
            <v>0</v>
          </cell>
        </row>
        <row r="442">
          <cell r="B442" t="str">
            <v>Mar 2018</v>
          </cell>
          <cell r="C442" t="str">
            <v>LS</v>
          </cell>
          <cell r="E442">
            <v>0</v>
          </cell>
          <cell r="Q442">
            <v>0</v>
          </cell>
          <cell r="S442">
            <v>0</v>
          </cell>
          <cell r="V442">
            <v>0</v>
          </cell>
        </row>
        <row r="443">
          <cell r="B443" t="str">
            <v>Mar 2018</v>
          </cell>
          <cell r="C443" t="str">
            <v>LS</v>
          </cell>
          <cell r="E443">
            <v>0</v>
          </cell>
          <cell r="Q443">
            <v>0</v>
          </cell>
          <cell r="S443">
            <v>0</v>
          </cell>
          <cell r="V443">
            <v>0</v>
          </cell>
        </row>
        <row r="444">
          <cell r="B444" t="str">
            <v>Mar 2018</v>
          </cell>
          <cell r="C444" t="str">
            <v>LS</v>
          </cell>
          <cell r="E444">
            <v>0</v>
          </cell>
          <cell r="Q444">
            <v>0</v>
          </cell>
          <cell r="S444">
            <v>0</v>
          </cell>
          <cell r="V444">
            <v>0</v>
          </cell>
        </row>
        <row r="445">
          <cell r="B445" t="str">
            <v>Mar 2018</v>
          </cell>
          <cell r="C445" t="str">
            <v>LS</v>
          </cell>
          <cell r="E445">
            <v>0</v>
          </cell>
          <cell r="Q445">
            <v>0</v>
          </cell>
          <cell r="S445">
            <v>0</v>
          </cell>
          <cell r="V445">
            <v>0</v>
          </cell>
        </row>
        <row r="446">
          <cell r="B446" t="str">
            <v>Mar 2018</v>
          </cell>
          <cell r="C446" t="str">
            <v>LS</v>
          </cell>
          <cell r="E446">
            <v>0</v>
          </cell>
          <cell r="Q446">
            <v>0</v>
          </cell>
          <cell r="S446">
            <v>0</v>
          </cell>
          <cell r="V446">
            <v>0</v>
          </cell>
        </row>
        <row r="447">
          <cell r="B447" t="str">
            <v>Mar 2018</v>
          </cell>
          <cell r="C447" t="str">
            <v>LS</v>
          </cell>
          <cell r="E447">
            <v>0</v>
          </cell>
          <cell r="Q447">
            <v>0</v>
          </cell>
          <cell r="S447">
            <v>0</v>
          </cell>
          <cell r="V447">
            <v>0</v>
          </cell>
        </row>
        <row r="448">
          <cell r="B448" t="str">
            <v>Mar 2018</v>
          </cell>
          <cell r="C448" t="str">
            <v>LS</v>
          </cell>
          <cell r="E448">
            <v>0</v>
          </cell>
          <cell r="Q448">
            <v>0</v>
          </cell>
          <cell r="S448">
            <v>0</v>
          </cell>
          <cell r="V448">
            <v>0</v>
          </cell>
        </row>
        <row r="449">
          <cell r="B449" t="str">
            <v>Mar 2018</v>
          </cell>
          <cell r="C449" t="str">
            <v>LS</v>
          </cell>
          <cell r="E449">
            <v>0</v>
          </cell>
          <cell r="Q449">
            <v>0</v>
          </cell>
          <cell r="S449">
            <v>0</v>
          </cell>
          <cell r="V449">
            <v>0</v>
          </cell>
        </row>
        <row r="450">
          <cell r="B450" t="str">
            <v>Mar 2018</v>
          </cell>
          <cell r="C450" t="str">
            <v>LS</v>
          </cell>
          <cell r="E450">
            <v>0</v>
          </cell>
          <cell r="Q450">
            <v>0</v>
          </cell>
          <cell r="S450">
            <v>0</v>
          </cell>
          <cell r="V450">
            <v>0</v>
          </cell>
        </row>
        <row r="451">
          <cell r="B451" t="str">
            <v>Mar 2018</v>
          </cell>
          <cell r="C451" t="str">
            <v>LS</v>
          </cell>
          <cell r="E451">
            <v>0</v>
          </cell>
          <cell r="Q451">
            <v>0</v>
          </cell>
          <cell r="S451">
            <v>0</v>
          </cell>
          <cell r="V451">
            <v>0</v>
          </cell>
        </row>
        <row r="452">
          <cell r="B452" t="str">
            <v>Mar 2018</v>
          </cell>
          <cell r="C452" t="str">
            <v>LS</v>
          </cell>
          <cell r="E452">
            <v>0</v>
          </cell>
          <cell r="Q452">
            <v>0</v>
          </cell>
          <cell r="S452">
            <v>0</v>
          </cell>
          <cell r="V452">
            <v>0</v>
          </cell>
        </row>
        <row r="453">
          <cell r="B453" t="str">
            <v>Mar 2018</v>
          </cell>
          <cell r="C453" t="str">
            <v>LS</v>
          </cell>
          <cell r="E453">
            <v>0</v>
          </cell>
          <cell r="Q453">
            <v>0</v>
          </cell>
          <cell r="S453">
            <v>0</v>
          </cell>
          <cell r="V453">
            <v>0</v>
          </cell>
        </row>
        <row r="454">
          <cell r="B454" t="str">
            <v>Mar 2018</v>
          </cell>
          <cell r="C454" t="str">
            <v>LS</v>
          </cell>
          <cell r="E454">
            <v>0</v>
          </cell>
          <cell r="Q454">
            <v>0</v>
          </cell>
          <cell r="S454">
            <v>0</v>
          </cell>
          <cell r="V454">
            <v>0</v>
          </cell>
        </row>
        <row r="455">
          <cell r="B455" t="str">
            <v>Mar 2018</v>
          </cell>
          <cell r="C455" t="str">
            <v>LS</v>
          </cell>
          <cell r="E455">
            <v>0</v>
          </cell>
          <cell r="Q455">
            <v>0</v>
          </cell>
          <cell r="S455">
            <v>0</v>
          </cell>
          <cell r="V455">
            <v>0</v>
          </cell>
        </row>
        <row r="456">
          <cell r="B456" t="str">
            <v>Mar 2018</v>
          </cell>
          <cell r="C456" t="str">
            <v>LS</v>
          </cell>
          <cell r="E456">
            <v>0</v>
          </cell>
          <cell r="Q456">
            <v>0</v>
          </cell>
          <cell r="S456">
            <v>0</v>
          </cell>
          <cell r="V456">
            <v>0</v>
          </cell>
        </row>
        <row r="457">
          <cell r="B457" t="str">
            <v>Mar 2018</v>
          </cell>
          <cell r="C457" t="str">
            <v>LS</v>
          </cell>
          <cell r="E457">
            <v>0</v>
          </cell>
          <cell r="Q457">
            <v>0</v>
          </cell>
          <cell r="S457">
            <v>0</v>
          </cell>
          <cell r="V457">
            <v>0</v>
          </cell>
        </row>
        <row r="458">
          <cell r="B458" t="str">
            <v>Mar 2018</v>
          </cell>
          <cell r="C458" t="str">
            <v>LS</v>
          </cell>
          <cell r="E458">
            <v>0</v>
          </cell>
          <cell r="Q458">
            <v>0</v>
          </cell>
          <cell r="S458">
            <v>0</v>
          </cell>
          <cell r="V458">
            <v>0</v>
          </cell>
        </row>
        <row r="459">
          <cell r="B459" t="str">
            <v>Mar 2018</v>
          </cell>
          <cell r="C459" t="str">
            <v>LS</v>
          </cell>
          <cell r="E459">
            <v>0</v>
          </cell>
          <cell r="Q459">
            <v>0</v>
          </cell>
          <cell r="S459">
            <v>0</v>
          </cell>
          <cell r="V459">
            <v>0</v>
          </cell>
        </row>
        <row r="460">
          <cell r="B460" t="str">
            <v>Mar 2018</v>
          </cell>
          <cell r="C460" t="str">
            <v>LS</v>
          </cell>
          <cell r="E460">
            <v>0</v>
          </cell>
          <cell r="Q460">
            <v>0</v>
          </cell>
          <cell r="S460">
            <v>0</v>
          </cell>
          <cell r="V460">
            <v>0</v>
          </cell>
        </row>
        <row r="461">
          <cell r="B461" t="str">
            <v>Mar 2018</v>
          </cell>
          <cell r="C461" t="str">
            <v>LS</v>
          </cell>
          <cell r="E461">
            <v>0</v>
          </cell>
          <cell r="Q461">
            <v>0</v>
          </cell>
          <cell r="S461">
            <v>0</v>
          </cell>
          <cell r="V461">
            <v>0</v>
          </cell>
        </row>
        <row r="462">
          <cell r="B462" t="str">
            <v>Mar 2018</v>
          </cell>
          <cell r="C462" t="str">
            <v>LS</v>
          </cell>
          <cell r="E462">
            <v>0</v>
          </cell>
          <cell r="Q462">
            <v>0</v>
          </cell>
          <cell r="S462">
            <v>0</v>
          </cell>
          <cell r="V462">
            <v>0</v>
          </cell>
        </row>
        <row r="463">
          <cell r="B463" t="str">
            <v>Mar 2018</v>
          </cell>
          <cell r="C463" t="str">
            <v>LS</v>
          </cell>
          <cell r="E463">
            <v>0</v>
          </cell>
          <cell r="Q463">
            <v>0</v>
          </cell>
          <cell r="S463">
            <v>0</v>
          </cell>
          <cell r="V463">
            <v>0</v>
          </cell>
        </row>
        <row r="464">
          <cell r="B464" t="str">
            <v>Mar 2018</v>
          </cell>
          <cell r="C464" t="str">
            <v>LS</v>
          </cell>
          <cell r="E464">
            <v>0</v>
          </cell>
          <cell r="Q464">
            <v>0</v>
          </cell>
          <cell r="S464">
            <v>0</v>
          </cell>
          <cell r="V464">
            <v>0</v>
          </cell>
        </row>
        <row r="465">
          <cell r="B465" t="str">
            <v>Mar 2018</v>
          </cell>
          <cell r="C465" t="str">
            <v>LS</v>
          </cell>
          <cell r="E465">
            <v>0</v>
          </cell>
          <cell r="Q465">
            <v>0</v>
          </cell>
          <cell r="S465">
            <v>0</v>
          </cell>
          <cell r="V465">
            <v>0</v>
          </cell>
        </row>
        <row r="466">
          <cell r="B466" t="str">
            <v>Mar 2018</v>
          </cell>
          <cell r="C466" t="str">
            <v>LS</v>
          </cell>
          <cell r="E466">
            <v>0</v>
          </cell>
          <cell r="Q466">
            <v>0</v>
          </cell>
          <cell r="S466">
            <v>0</v>
          </cell>
          <cell r="V466">
            <v>0</v>
          </cell>
        </row>
        <row r="467">
          <cell r="B467" t="str">
            <v>Mar 2018</v>
          </cell>
          <cell r="C467" t="str">
            <v>LS</v>
          </cell>
          <cell r="E467">
            <v>0</v>
          </cell>
          <cell r="Q467">
            <v>0</v>
          </cell>
          <cell r="S467">
            <v>0</v>
          </cell>
          <cell r="V467">
            <v>0</v>
          </cell>
        </row>
        <row r="468">
          <cell r="B468" t="str">
            <v>Mar 2018</v>
          </cell>
          <cell r="C468" t="str">
            <v>LS</v>
          </cell>
          <cell r="E468">
            <v>0</v>
          </cell>
          <cell r="Q468">
            <v>0</v>
          </cell>
          <cell r="S468">
            <v>0</v>
          </cell>
          <cell r="V468">
            <v>0</v>
          </cell>
        </row>
        <row r="469">
          <cell r="B469" t="str">
            <v>Mar 2018</v>
          </cell>
          <cell r="C469" t="str">
            <v>LS</v>
          </cell>
          <cell r="E469">
            <v>0</v>
          </cell>
          <cell r="Q469">
            <v>0</v>
          </cell>
          <cell r="S469">
            <v>0</v>
          </cell>
          <cell r="V469">
            <v>0</v>
          </cell>
        </row>
        <row r="470">
          <cell r="B470" t="str">
            <v>Mar 2018</v>
          </cell>
          <cell r="C470" t="str">
            <v>LS</v>
          </cell>
          <cell r="E470">
            <v>0</v>
          </cell>
          <cell r="Q470">
            <v>0</v>
          </cell>
          <cell r="S470">
            <v>0</v>
          </cell>
          <cell r="V470">
            <v>0</v>
          </cell>
        </row>
        <row r="471">
          <cell r="B471" t="str">
            <v>Mar 2018</v>
          </cell>
          <cell r="C471" t="str">
            <v>LS</v>
          </cell>
          <cell r="E471">
            <v>0</v>
          </cell>
          <cell r="Q471">
            <v>0</v>
          </cell>
          <cell r="S471">
            <v>0</v>
          </cell>
          <cell r="V471">
            <v>0</v>
          </cell>
        </row>
        <row r="472">
          <cell r="B472" t="str">
            <v>Mar 2018</v>
          </cell>
          <cell r="C472" t="str">
            <v>LS</v>
          </cell>
          <cell r="E472">
            <v>0</v>
          </cell>
          <cell r="Q472">
            <v>0</v>
          </cell>
          <cell r="S472">
            <v>0</v>
          </cell>
          <cell r="V472">
            <v>0</v>
          </cell>
        </row>
        <row r="473">
          <cell r="B473" t="str">
            <v>Mar 2018</v>
          </cell>
          <cell r="C473" t="str">
            <v>LS</v>
          </cell>
          <cell r="E473">
            <v>0</v>
          </cell>
          <cell r="Q473">
            <v>0</v>
          </cell>
          <cell r="S473">
            <v>0</v>
          </cell>
          <cell r="V473">
            <v>0</v>
          </cell>
        </row>
        <row r="474">
          <cell r="B474" t="str">
            <v>Mar 2018</v>
          </cell>
          <cell r="C474" t="str">
            <v>LS</v>
          </cell>
          <cell r="E474">
            <v>0</v>
          </cell>
          <cell r="Q474">
            <v>0</v>
          </cell>
          <cell r="S474">
            <v>0</v>
          </cell>
          <cell r="V474">
            <v>0</v>
          </cell>
        </row>
        <row r="475">
          <cell r="B475" t="str">
            <v>Mar 2018</v>
          </cell>
          <cell r="C475" t="str">
            <v>LS</v>
          </cell>
          <cell r="E475">
            <v>0</v>
          </cell>
          <cell r="Q475">
            <v>0</v>
          </cell>
          <cell r="S475">
            <v>0</v>
          </cell>
          <cell r="V475">
            <v>0</v>
          </cell>
        </row>
        <row r="476">
          <cell r="B476" t="str">
            <v>Mar 2018</v>
          </cell>
          <cell r="C476" t="str">
            <v>LS</v>
          </cell>
          <cell r="E476">
            <v>0</v>
          </cell>
          <cell r="Q476">
            <v>0</v>
          </cell>
          <cell r="S476">
            <v>0</v>
          </cell>
          <cell r="V476">
            <v>0</v>
          </cell>
        </row>
        <row r="477">
          <cell r="B477" t="str">
            <v>Mar 2018</v>
          </cell>
          <cell r="C477" t="str">
            <v>LS</v>
          </cell>
          <cell r="E477">
            <v>0</v>
          </cell>
          <cell r="Q477">
            <v>0</v>
          </cell>
          <cell r="S477">
            <v>0</v>
          </cell>
          <cell r="V477">
            <v>0</v>
          </cell>
        </row>
        <row r="478">
          <cell r="B478" t="str">
            <v>Mar 2018</v>
          </cell>
          <cell r="C478" t="str">
            <v>LS</v>
          </cell>
          <cell r="E478">
            <v>0</v>
          </cell>
          <cell r="Q478">
            <v>0</v>
          </cell>
          <cell r="S478">
            <v>0</v>
          </cell>
          <cell r="V478">
            <v>0</v>
          </cell>
        </row>
        <row r="479">
          <cell r="B479" t="str">
            <v>Apr 2018</v>
          </cell>
          <cell r="C479" t="str">
            <v>LS</v>
          </cell>
          <cell r="E479">
            <v>0</v>
          </cell>
          <cell r="Q479">
            <v>0</v>
          </cell>
          <cell r="S479">
            <v>0</v>
          </cell>
          <cell r="V479">
            <v>0</v>
          </cell>
        </row>
        <row r="480">
          <cell r="B480" t="str">
            <v>Apr 2018</v>
          </cell>
          <cell r="C480" t="str">
            <v>LS</v>
          </cell>
          <cell r="E480">
            <v>0</v>
          </cell>
          <cell r="Q480">
            <v>0</v>
          </cell>
          <cell r="S480">
            <v>0</v>
          </cell>
          <cell r="V480">
            <v>0</v>
          </cell>
        </row>
        <row r="481">
          <cell r="B481" t="str">
            <v>Apr 2018</v>
          </cell>
          <cell r="C481" t="str">
            <v>RLS</v>
          </cell>
          <cell r="E481">
            <v>0</v>
          </cell>
          <cell r="Q481">
            <v>0</v>
          </cell>
          <cell r="S481">
            <v>0</v>
          </cell>
          <cell r="V481">
            <v>0</v>
          </cell>
        </row>
        <row r="482">
          <cell r="B482" t="str">
            <v>Apr 2018</v>
          </cell>
          <cell r="C482" t="str">
            <v>LS</v>
          </cell>
          <cell r="E482">
            <v>1</v>
          </cell>
          <cell r="Q482">
            <v>-0.04</v>
          </cell>
          <cell r="S482">
            <v>-0.25</v>
          </cell>
          <cell r="V482">
            <v>15.56</v>
          </cell>
        </row>
        <row r="483">
          <cell r="B483" t="str">
            <v>Apr 2018</v>
          </cell>
          <cell r="C483" t="str">
            <v>LS</v>
          </cell>
          <cell r="E483">
            <v>8</v>
          </cell>
          <cell r="Q483">
            <v>-0.54</v>
          </cell>
          <cell r="S483">
            <v>-2.17</v>
          </cell>
          <cell r="V483">
            <v>133.84</v>
          </cell>
        </row>
        <row r="484">
          <cell r="B484" t="str">
            <v>Apr 2018</v>
          </cell>
          <cell r="C484" t="str">
            <v>LS</v>
          </cell>
          <cell r="E484">
            <v>15</v>
          </cell>
          <cell r="Q484">
            <v>-1.6800000000000002</v>
          </cell>
          <cell r="S484">
            <v>-6.4499999999999993</v>
          </cell>
          <cell r="V484">
            <v>409.48</v>
          </cell>
        </row>
        <row r="485">
          <cell r="B485" t="str">
            <v>Apr 2018</v>
          </cell>
          <cell r="C485" t="str">
            <v>LS</v>
          </cell>
          <cell r="E485">
            <v>49</v>
          </cell>
          <cell r="Q485">
            <v>-1.1199999999999999</v>
          </cell>
          <cell r="S485">
            <v>-8.59</v>
          </cell>
          <cell r="V485">
            <v>539.09</v>
          </cell>
        </row>
        <row r="486">
          <cell r="B486" t="str">
            <v>Apr 2018</v>
          </cell>
          <cell r="C486" t="str">
            <v>LS</v>
          </cell>
          <cell r="E486">
            <v>0</v>
          </cell>
          <cell r="Q486">
            <v>0</v>
          </cell>
          <cell r="S486">
            <v>0</v>
          </cell>
          <cell r="V486">
            <v>0</v>
          </cell>
        </row>
        <row r="487">
          <cell r="B487" t="str">
            <v>Apr 2018</v>
          </cell>
          <cell r="C487" t="str">
            <v>LS</v>
          </cell>
          <cell r="E487">
            <v>0</v>
          </cell>
          <cell r="Q487">
            <v>0</v>
          </cell>
          <cell r="S487">
            <v>0</v>
          </cell>
          <cell r="V487">
            <v>0</v>
          </cell>
        </row>
        <row r="488">
          <cell r="B488" t="str">
            <v>Apr 2018</v>
          </cell>
          <cell r="C488" t="str">
            <v>LS</v>
          </cell>
          <cell r="E488">
            <v>0</v>
          </cell>
          <cell r="Q488">
            <v>0</v>
          </cell>
          <cell r="S488">
            <v>0</v>
          </cell>
          <cell r="V488">
            <v>0</v>
          </cell>
        </row>
        <row r="489">
          <cell r="B489" t="str">
            <v>Apr 2018</v>
          </cell>
          <cell r="C489" t="str">
            <v>LS</v>
          </cell>
          <cell r="E489">
            <v>0</v>
          </cell>
          <cell r="Q489">
            <v>0</v>
          </cell>
          <cell r="S489">
            <v>0</v>
          </cell>
          <cell r="V489">
            <v>0</v>
          </cell>
        </row>
        <row r="490">
          <cell r="B490" t="str">
            <v>Apr 2018</v>
          </cell>
          <cell r="C490" t="str">
            <v>LS</v>
          </cell>
          <cell r="E490">
            <v>65</v>
          </cell>
          <cell r="Q490">
            <v>-1.33</v>
          </cell>
          <cell r="S490">
            <v>-15</v>
          </cell>
          <cell r="V490">
            <v>1114.3</v>
          </cell>
        </row>
        <row r="491">
          <cell r="B491" t="str">
            <v>Apr 2018</v>
          </cell>
          <cell r="C491" t="str">
            <v>RLS</v>
          </cell>
          <cell r="E491">
            <v>5545</v>
          </cell>
          <cell r="Q491">
            <v>-519.87</v>
          </cell>
          <cell r="S491">
            <v>-979.72</v>
          </cell>
          <cell r="V491">
            <v>63975.48</v>
          </cell>
        </row>
        <row r="492">
          <cell r="B492" t="str">
            <v>Apr 2018</v>
          </cell>
          <cell r="C492" t="str">
            <v>RLS</v>
          </cell>
          <cell r="E492">
            <v>0</v>
          </cell>
          <cell r="Q492">
            <v>0</v>
          </cell>
          <cell r="S492">
            <v>0</v>
          </cell>
          <cell r="V492">
            <v>0</v>
          </cell>
        </row>
        <row r="493">
          <cell r="B493" t="str">
            <v>Apr 2018</v>
          </cell>
          <cell r="C493" t="str">
            <v>RLS</v>
          </cell>
          <cell r="E493">
            <v>0</v>
          </cell>
          <cell r="Q493">
            <v>0</v>
          </cell>
          <cell r="S493">
            <v>0</v>
          </cell>
          <cell r="V493">
            <v>0</v>
          </cell>
        </row>
        <row r="494">
          <cell r="B494" t="str">
            <v>Apr 2018</v>
          </cell>
          <cell r="C494" t="str">
            <v>RLS</v>
          </cell>
          <cell r="E494">
            <v>0</v>
          </cell>
          <cell r="Q494">
            <v>0</v>
          </cell>
          <cell r="S494">
            <v>0</v>
          </cell>
          <cell r="V494">
            <v>0</v>
          </cell>
        </row>
        <row r="495">
          <cell r="B495" t="str">
            <v>Apr 2018</v>
          </cell>
          <cell r="C495" t="str">
            <v>RLS</v>
          </cell>
          <cell r="E495">
            <v>0</v>
          </cell>
          <cell r="Q495">
            <v>0</v>
          </cell>
          <cell r="S495">
            <v>0</v>
          </cell>
          <cell r="V495">
            <v>0</v>
          </cell>
        </row>
        <row r="496">
          <cell r="B496" t="str">
            <v>Apr 2018</v>
          </cell>
          <cell r="C496" t="str">
            <v>RLS</v>
          </cell>
          <cell r="E496">
            <v>131</v>
          </cell>
          <cell r="Q496">
            <v>-18.850000000000001</v>
          </cell>
          <cell r="S496">
            <v>-24.61</v>
          </cell>
          <cell r="V496">
            <v>1789.6</v>
          </cell>
        </row>
        <row r="497">
          <cell r="B497" t="str">
            <v>Apr 2018</v>
          </cell>
          <cell r="C497" t="str">
            <v>RLS</v>
          </cell>
          <cell r="E497">
            <v>0</v>
          </cell>
          <cell r="Q497">
            <v>0</v>
          </cell>
          <cell r="S497">
            <v>0</v>
          </cell>
          <cell r="V497">
            <v>0</v>
          </cell>
        </row>
        <row r="498">
          <cell r="B498" t="str">
            <v>Apr 2018</v>
          </cell>
          <cell r="C498" t="str">
            <v>LS</v>
          </cell>
          <cell r="E498">
            <v>240</v>
          </cell>
          <cell r="Q498">
            <v>-7.0600000000000005</v>
          </cell>
          <cell r="S498">
            <v>-86.37</v>
          </cell>
          <cell r="V498">
            <v>5487.18</v>
          </cell>
        </row>
        <row r="499">
          <cell r="B499" t="str">
            <v>Apr 2018</v>
          </cell>
          <cell r="C499" t="str">
            <v>LS</v>
          </cell>
          <cell r="E499">
            <v>132</v>
          </cell>
          <cell r="Q499">
            <v>-5.1300000000000008</v>
          </cell>
          <cell r="S499">
            <v>-50.49</v>
          </cell>
          <cell r="V499">
            <v>3208.66</v>
          </cell>
        </row>
        <row r="500">
          <cell r="B500" t="str">
            <v>Apr 2018</v>
          </cell>
          <cell r="C500" t="str">
            <v>RLS</v>
          </cell>
          <cell r="E500">
            <v>29</v>
          </cell>
          <cell r="Q500">
            <v>-1.1200000000000001</v>
          </cell>
          <cell r="S500">
            <v>-15.399999999999999</v>
          </cell>
          <cell r="V500">
            <v>978.4</v>
          </cell>
        </row>
        <row r="501">
          <cell r="B501" t="str">
            <v>Apr 2018</v>
          </cell>
          <cell r="C501" t="str">
            <v>RLS</v>
          </cell>
          <cell r="E501">
            <v>98</v>
          </cell>
          <cell r="Q501">
            <v>-5.53</v>
          </cell>
          <cell r="S501">
            <v>-52.34</v>
          </cell>
          <cell r="V501">
            <v>3324.53</v>
          </cell>
        </row>
        <row r="502">
          <cell r="B502" t="str">
            <v>Apr 2018</v>
          </cell>
          <cell r="C502" t="str">
            <v>LS</v>
          </cell>
          <cell r="E502">
            <v>13</v>
          </cell>
          <cell r="Q502">
            <v>0.75</v>
          </cell>
          <cell r="S502">
            <v>-1.56</v>
          </cell>
          <cell r="V502">
            <v>445.15</v>
          </cell>
        </row>
        <row r="503">
          <cell r="B503" t="str">
            <v>Apr 2018</v>
          </cell>
          <cell r="C503" t="str">
            <v>LS</v>
          </cell>
          <cell r="E503">
            <v>24</v>
          </cell>
          <cell r="Q503">
            <v>1.28</v>
          </cell>
          <cell r="S503">
            <v>-4.97</v>
          </cell>
          <cell r="V503">
            <v>824.24</v>
          </cell>
        </row>
        <row r="504">
          <cell r="B504" t="str">
            <v>Apr 2018</v>
          </cell>
          <cell r="C504" t="str">
            <v>LS</v>
          </cell>
          <cell r="E504">
            <v>526</v>
          </cell>
          <cell r="Q504">
            <v>-13.149999999999999</v>
          </cell>
          <cell r="S504">
            <v>-119.47</v>
          </cell>
          <cell r="V504">
            <v>9202.66</v>
          </cell>
        </row>
        <row r="505">
          <cell r="B505" t="str">
            <v>Apr 2018</v>
          </cell>
          <cell r="C505" t="str">
            <v>RLS</v>
          </cell>
          <cell r="E505">
            <v>1</v>
          </cell>
          <cell r="Q505">
            <v>-0.05</v>
          </cell>
          <cell r="S505">
            <v>-0.06</v>
          </cell>
          <cell r="V505">
            <v>3.69</v>
          </cell>
        </row>
        <row r="506">
          <cell r="B506" t="str">
            <v>Apr 2018</v>
          </cell>
          <cell r="C506" t="str">
            <v>RLS</v>
          </cell>
          <cell r="E506">
            <v>116</v>
          </cell>
          <cell r="Q506">
            <v>-1.4899999999999998</v>
          </cell>
          <cell r="S506">
            <v>-6.45</v>
          </cell>
          <cell r="V506">
            <v>565.83999999999992</v>
          </cell>
        </row>
        <row r="507">
          <cell r="B507" t="str">
            <v>Apr 2018</v>
          </cell>
          <cell r="C507" t="str">
            <v>RLS</v>
          </cell>
          <cell r="E507">
            <v>10</v>
          </cell>
          <cell r="Q507">
            <v>-0.77000000000000013</v>
          </cell>
          <cell r="S507">
            <v>-0.94000000000000006</v>
          </cell>
          <cell r="V507">
            <v>72.28</v>
          </cell>
        </row>
        <row r="508">
          <cell r="B508" t="str">
            <v>Apr 2018</v>
          </cell>
          <cell r="C508" t="str">
            <v>RLS</v>
          </cell>
          <cell r="E508">
            <v>1</v>
          </cell>
          <cell r="Q508">
            <v>-0.22</v>
          </cell>
          <cell r="S508">
            <v>-0.15</v>
          </cell>
          <cell r="V508">
            <v>9.5</v>
          </cell>
        </row>
        <row r="509">
          <cell r="B509" t="str">
            <v>Apr 2018</v>
          </cell>
          <cell r="C509" t="str">
            <v>RLS</v>
          </cell>
          <cell r="E509">
            <v>151</v>
          </cell>
          <cell r="Q509">
            <v>-6.07</v>
          </cell>
          <cell r="S509">
            <v>-20.350000000000001</v>
          </cell>
          <cell r="V509">
            <v>1282.19</v>
          </cell>
        </row>
        <row r="510">
          <cell r="B510" t="str">
            <v>Apr 2018</v>
          </cell>
          <cell r="C510" t="str">
            <v>RLS</v>
          </cell>
          <cell r="E510">
            <v>0</v>
          </cell>
          <cell r="Q510">
            <v>0</v>
          </cell>
          <cell r="S510">
            <v>0</v>
          </cell>
          <cell r="V510">
            <v>0</v>
          </cell>
        </row>
        <row r="511">
          <cell r="B511" t="str">
            <v>Apr 2018</v>
          </cell>
          <cell r="C511" t="str">
            <v>LS</v>
          </cell>
          <cell r="E511">
            <v>37152</v>
          </cell>
          <cell r="Q511">
            <v>-2028.0500000000002</v>
          </cell>
          <cell r="S511">
            <v>-5131.67</v>
          </cell>
          <cell r="V511">
            <v>323399.67999999999</v>
          </cell>
        </row>
        <row r="512">
          <cell r="B512" t="str">
            <v>Apr 2018</v>
          </cell>
          <cell r="C512" t="str">
            <v>LS</v>
          </cell>
          <cell r="E512">
            <v>0</v>
          </cell>
          <cell r="Q512">
            <v>0</v>
          </cell>
          <cell r="S512">
            <v>0</v>
          </cell>
          <cell r="V512">
            <v>0</v>
          </cell>
        </row>
        <row r="513">
          <cell r="B513" t="str">
            <v>Apr 2018</v>
          </cell>
          <cell r="C513" t="str">
            <v>LS</v>
          </cell>
          <cell r="E513">
            <v>0</v>
          </cell>
          <cell r="Q513">
            <v>0</v>
          </cell>
          <cell r="S513">
            <v>0</v>
          </cell>
          <cell r="V513">
            <v>0</v>
          </cell>
        </row>
        <row r="514">
          <cell r="B514" t="str">
            <v>Apr 2018</v>
          </cell>
          <cell r="C514" t="str">
            <v>LS</v>
          </cell>
          <cell r="E514">
            <v>1243</v>
          </cell>
          <cell r="Q514">
            <v>-38.21</v>
          </cell>
          <cell r="S514">
            <v>-416.40000000000003</v>
          </cell>
          <cell r="V514">
            <v>30874.799999999999</v>
          </cell>
        </row>
        <row r="515">
          <cell r="B515" t="str">
            <v>Apr 2018</v>
          </cell>
          <cell r="C515" t="str">
            <v>LS</v>
          </cell>
          <cell r="E515">
            <v>0</v>
          </cell>
          <cell r="Q515">
            <v>0</v>
          </cell>
          <cell r="S515">
            <v>0</v>
          </cell>
          <cell r="V515">
            <v>0</v>
          </cell>
        </row>
        <row r="516">
          <cell r="B516" t="str">
            <v>Apr 2018</v>
          </cell>
          <cell r="C516" t="str">
            <v>RLS</v>
          </cell>
          <cell r="E516">
            <v>0</v>
          </cell>
          <cell r="Q516">
            <v>0</v>
          </cell>
          <cell r="S516">
            <v>0</v>
          </cell>
          <cell r="V516">
            <v>0</v>
          </cell>
        </row>
        <row r="517">
          <cell r="B517" t="str">
            <v>Apr 2018</v>
          </cell>
          <cell r="C517" t="str">
            <v>RLS</v>
          </cell>
          <cell r="E517">
            <v>2</v>
          </cell>
          <cell r="Q517">
            <v>-0.06</v>
          </cell>
          <cell r="S517">
            <v>-0.5</v>
          </cell>
          <cell r="V517">
            <v>31.14</v>
          </cell>
        </row>
        <row r="518">
          <cell r="B518" t="str">
            <v>Apr 2018</v>
          </cell>
          <cell r="C518" t="str">
            <v>RLS</v>
          </cell>
          <cell r="E518">
            <v>0</v>
          </cell>
          <cell r="Q518">
            <v>0</v>
          </cell>
          <cell r="S518">
            <v>0</v>
          </cell>
          <cell r="V518">
            <v>0</v>
          </cell>
        </row>
        <row r="519">
          <cell r="B519" t="str">
            <v>Apr 2018</v>
          </cell>
          <cell r="C519" t="str">
            <v>LS</v>
          </cell>
          <cell r="E519">
            <v>0</v>
          </cell>
          <cell r="Q519">
            <v>0</v>
          </cell>
          <cell r="S519">
            <v>0</v>
          </cell>
          <cell r="V519">
            <v>0</v>
          </cell>
        </row>
        <row r="520">
          <cell r="B520" t="str">
            <v>Apr 2018</v>
          </cell>
          <cell r="C520" t="str">
            <v>LS</v>
          </cell>
          <cell r="E520">
            <v>0</v>
          </cell>
          <cell r="Q520">
            <v>0</v>
          </cell>
          <cell r="S520">
            <v>0</v>
          </cell>
          <cell r="V520">
            <v>0</v>
          </cell>
        </row>
        <row r="521">
          <cell r="B521" t="str">
            <v>Apr 2018</v>
          </cell>
          <cell r="C521" t="str">
            <v>LS</v>
          </cell>
          <cell r="E521">
            <v>0</v>
          </cell>
          <cell r="Q521">
            <v>0</v>
          </cell>
          <cell r="S521">
            <v>0</v>
          </cell>
          <cell r="V521">
            <v>0</v>
          </cell>
        </row>
        <row r="522">
          <cell r="B522" t="str">
            <v>Apr 2018</v>
          </cell>
          <cell r="C522" t="str">
            <v>LS</v>
          </cell>
          <cell r="E522">
            <v>0</v>
          </cell>
          <cell r="Q522">
            <v>0</v>
          </cell>
          <cell r="S522">
            <v>0</v>
          </cell>
          <cell r="V522">
            <v>0</v>
          </cell>
        </row>
        <row r="523">
          <cell r="B523" t="str">
            <v>Apr 2018</v>
          </cell>
          <cell r="C523" t="str">
            <v>RLS</v>
          </cell>
          <cell r="E523">
            <v>811</v>
          </cell>
          <cell r="Q523">
            <v>-53.5</v>
          </cell>
          <cell r="S523">
            <v>-120.5</v>
          </cell>
          <cell r="V523">
            <v>8622.2099999999991</v>
          </cell>
        </row>
        <row r="524">
          <cell r="B524" t="str">
            <v>Apr 2018</v>
          </cell>
          <cell r="C524" t="str">
            <v>RLS</v>
          </cell>
          <cell r="E524">
            <v>595</v>
          </cell>
          <cell r="Q524">
            <v>115</v>
          </cell>
          <cell r="S524">
            <v>-29.28</v>
          </cell>
          <cell r="V524">
            <v>7728.8700000000008</v>
          </cell>
        </row>
        <row r="525">
          <cell r="B525" t="str">
            <v>Apr 2018</v>
          </cell>
          <cell r="C525" t="str">
            <v>RLS</v>
          </cell>
          <cell r="E525">
            <v>1198</v>
          </cell>
          <cell r="Q525">
            <v>-41.379999999999995</v>
          </cell>
          <cell r="S525">
            <v>-190.69</v>
          </cell>
          <cell r="V525">
            <v>16754.489999999998</v>
          </cell>
        </row>
        <row r="526">
          <cell r="B526" t="str">
            <v>Apr 2018</v>
          </cell>
          <cell r="C526" t="str">
            <v>LS</v>
          </cell>
          <cell r="E526">
            <v>0</v>
          </cell>
          <cell r="Q526">
            <v>0</v>
          </cell>
          <cell r="S526">
            <v>0</v>
          </cell>
          <cell r="V526">
            <v>0</v>
          </cell>
        </row>
        <row r="527">
          <cell r="B527" t="str">
            <v>Apr 2018</v>
          </cell>
          <cell r="C527" t="str">
            <v>LS</v>
          </cell>
          <cell r="E527">
            <v>704</v>
          </cell>
          <cell r="Q527">
            <v>-45.9</v>
          </cell>
          <cell r="S527">
            <v>-172.03</v>
          </cell>
          <cell r="V527">
            <v>11286.36</v>
          </cell>
        </row>
        <row r="528">
          <cell r="B528" t="str">
            <v>Apr 2018</v>
          </cell>
          <cell r="C528" t="str">
            <v>LS</v>
          </cell>
          <cell r="E528">
            <v>0</v>
          </cell>
          <cell r="Q528">
            <v>0</v>
          </cell>
          <cell r="S528">
            <v>0</v>
          </cell>
          <cell r="V528">
            <v>0</v>
          </cell>
        </row>
        <row r="529">
          <cell r="B529" t="str">
            <v>Apr 2018</v>
          </cell>
          <cell r="C529" t="str">
            <v>LS</v>
          </cell>
          <cell r="E529">
            <v>5936</v>
          </cell>
          <cell r="Q529">
            <v>-915.7600000000001</v>
          </cell>
          <cell r="S529">
            <v>-2037.38</v>
          </cell>
          <cell r="V529">
            <v>132643.79</v>
          </cell>
        </row>
        <row r="530">
          <cell r="B530" t="str">
            <v>Apr 2018</v>
          </cell>
          <cell r="C530" t="str">
            <v>LS</v>
          </cell>
          <cell r="E530">
            <v>0</v>
          </cell>
          <cell r="Q530">
            <v>0</v>
          </cell>
          <cell r="S530">
            <v>0</v>
          </cell>
          <cell r="V530">
            <v>0</v>
          </cell>
        </row>
        <row r="531">
          <cell r="B531" t="str">
            <v>Apr 2018</v>
          </cell>
          <cell r="C531" t="str">
            <v>LS</v>
          </cell>
          <cell r="E531">
            <v>860</v>
          </cell>
          <cell r="Q531">
            <v>-413.79</v>
          </cell>
          <cell r="S531">
            <v>-641.84</v>
          </cell>
          <cell r="V531">
            <v>39790.759999999995</v>
          </cell>
        </row>
        <row r="532">
          <cell r="B532" t="str">
            <v>Apr 2018</v>
          </cell>
          <cell r="C532" t="str">
            <v>LS</v>
          </cell>
          <cell r="E532">
            <v>0</v>
          </cell>
          <cell r="Q532">
            <v>0</v>
          </cell>
          <cell r="S532">
            <v>0</v>
          </cell>
          <cell r="V532">
            <v>0</v>
          </cell>
        </row>
        <row r="533">
          <cell r="B533" t="str">
            <v>Apr 2018</v>
          </cell>
          <cell r="C533" t="str">
            <v>RLS</v>
          </cell>
          <cell r="E533">
            <v>154</v>
          </cell>
          <cell r="Q533">
            <v>-9.35</v>
          </cell>
          <cell r="S533">
            <v>-48.05</v>
          </cell>
          <cell r="V533">
            <v>3203.63</v>
          </cell>
        </row>
        <row r="534">
          <cell r="B534" t="str">
            <v>Apr 2018</v>
          </cell>
          <cell r="C534" t="str">
            <v>RLS</v>
          </cell>
          <cell r="E534">
            <v>0</v>
          </cell>
          <cell r="Q534">
            <v>0</v>
          </cell>
          <cell r="S534">
            <v>0</v>
          </cell>
          <cell r="V534">
            <v>0</v>
          </cell>
        </row>
        <row r="535">
          <cell r="B535" t="str">
            <v>Apr 2018</v>
          </cell>
          <cell r="C535" t="str">
            <v>RLS</v>
          </cell>
          <cell r="E535">
            <v>955</v>
          </cell>
          <cell r="Q535">
            <v>-148.53</v>
          </cell>
          <cell r="S535">
            <v>-397.93999999999994</v>
          </cell>
          <cell r="V535">
            <v>25793.489999999998</v>
          </cell>
        </row>
        <row r="536">
          <cell r="B536" t="str">
            <v>Apr 2018</v>
          </cell>
          <cell r="C536" t="str">
            <v>RLS</v>
          </cell>
          <cell r="E536">
            <v>94</v>
          </cell>
          <cell r="Q536">
            <v>-4.4700000000000006</v>
          </cell>
          <cell r="S536">
            <v>-16.5</v>
          </cell>
          <cell r="V536">
            <v>1236.44</v>
          </cell>
        </row>
        <row r="537">
          <cell r="B537" t="str">
            <v>Apr 2018</v>
          </cell>
          <cell r="C537" t="str">
            <v>RLS</v>
          </cell>
          <cell r="E537">
            <v>354</v>
          </cell>
          <cell r="Q537">
            <v>70.94</v>
          </cell>
          <cell r="S537">
            <v>-19.09</v>
          </cell>
          <cell r="V537">
            <v>5385.36</v>
          </cell>
        </row>
        <row r="538">
          <cell r="B538" t="str">
            <v>Apr 2018</v>
          </cell>
          <cell r="C538" t="str">
            <v>RLS</v>
          </cell>
          <cell r="E538">
            <v>1145</v>
          </cell>
          <cell r="Q538">
            <v>164.42</v>
          </cell>
          <cell r="S538">
            <v>-141.13</v>
          </cell>
          <cell r="V538">
            <v>19380.199999999997</v>
          </cell>
        </row>
        <row r="539">
          <cell r="B539" t="str">
            <v>Apr 2018</v>
          </cell>
          <cell r="C539" t="str">
            <v>RLS</v>
          </cell>
          <cell r="E539">
            <v>162</v>
          </cell>
          <cell r="Q539">
            <v>-80.7</v>
          </cell>
          <cell r="S539">
            <v>-127.9</v>
          </cell>
          <cell r="V539">
            <v>8163.88</v>
          </cell>
        </row>
        <row r="540">
          <cell r="B540" t="str">
            <v>Apr 2018</v>
          </cell>
          <cell r="C540" t="str">
            <v>RLS</v>
          </cell>
          <cell r="E540">
            <v>0</v>
          </cell>
          <cell r="Q540">
            <v>0</v>
          </cell>
          <cell r="S540">
            <v>0</v>
          </cell>
          <cell r="V540">
            <v>0</v>
          </cell>
        </row>
        <row r="541">
          <cell r="B541" t="str">
            <v>Apr 2018</v>
          </cell>
          <cell r="C541" t="str">
            <v>RLS</v>
          </cell>
          <cell r="E541">
            <v>20</v>
          </cell>
          <cell r="Q541">
            <v>0.56000000000000005</v>
          </cell>
          <cell r="S541">
            <v>-5.6</v>
          </cell>
          <cell r="V541">
            <v>625.04</v>
          </cell>
        </row>
        <row r="542">
          <cell r="B542" t="str">
            <v>Apr 2018</v>
          </cell>
          <cell r="C542" t="str">
            <v>RLS</v>
          </cell>
          <cell r="E542">
            <v>6789</v>
          </cell>
          <cell r="Q542">
            <v>-73.42</v>
          </cell>
          <cell r="S542">
            <v>-755.80000000000007</v>
          </cell>
          <cell r="V542">
            <v>60293.21</v>
          </cell>
        </row>
        <row r="543">
          <cell r="B543" t="str">
            <v>Apr 2018</v>
          </cell>
          <cell r="C543" t="str">
            <v>LS</v>
          </cell>
          <cell r="E543">
            <v>8720</v>
          </cell>
          <cell r="Q543">
            <v>28.740000000000002</v>
          </cell>
          <cell r="S543">
            <v>-896.21</v>
          </cell>
          <cell r="V543">
            <v>86889.43</v>
          </cell>
        </row>
        <row r="544">
          <cell r="B544" t="str">
            <v>Apr 2018</v>
          </cell>
          <cell r="C544" t="str">
            <v>LS</v>
          </cell>
          <cell r="E544">
            <v>20639</v>
          </cell>
          <cell r="Q544">
            <v>-648.04</v>
          </cell>
          <cell r="S544">
            <v>-2875.12</v>
          </cell>
          <cell r="V544">
            <v>212080.41999999998</v>
          </cell>
        </row>
        <row r="545">
          <cell r="B545" t="str">
            <v>Apr 2018</v>
          </cell>
          <cell r="C545" t="str">
            <v>LS</v>
          </cell>
          <cell r="E545">
            <v>0</v>
          </cell>
          <cell r="Q545">
            <v>0</v>
          </cell>
          <cell r="S545">
            <v>0</v>
          </cell>
          <cell r="V545">
            <v>0</v>
          </cell>
        </row>
        <row r="546">
          <cell r="B546" t="str">
            <v>Apr 2018</v>
          </cell>
          <cell r="C546" t="str">
            <v>LS</v>
          </cell>
          <cell r="E546">
            <v>7573</v>
          </cell>
          <cell r="Q546">
            <v>-452.29999999999995</v>
          </cell>
          <cell r="S546">
            <v>-1600.08</v>
          </cell>
          <cell r="V546">
            <v>120640.23</v>
          </cell>
        </row>
        <row r="547">
          <cell r="B547" t="str">
            <v>Apr 2018</v>
          </cell>
          <cell r="C547" t="str">
            <v>LS</v>
          </cell>
          <cell r="E547">
            <v>0</v>
          </cell>
          <cell r="Q547">
            <v>0</v>
          </cell>
          <cell r="S547">
            <v>0</v>
          </cell>
          <cell r="V547">
            <v>0</v>
          </cell>
        </row>
        <row r="548">
          <cell r="B548" t="str">
            <v>Apr 2018</v>
          </cell>
          <cell r="C548" t="str">
            <v>LS</v>
          </cell>
          <cell r="E548">
            <v>2745</v>
          </cell>
          <cell r="Q548">
            <v>-451.19</v>
          </cell>
          <cell r="S548">
            <v>-985.82999999999993</v>
          </cell>
          <cell r="V548">
            <v>68734.36</v>
          </cell>
        </row>
        <row r="549">
          <cell r="B549" t="str">
            <v>Apr 2018</v>
          </cell>
          <cell r="C549" t="str">
            <v>LS</v>
          </cell>
          <cell r="E549">
            <v>0</v>
          </cell>
          <cell r="Q549">
            <v>0</v>
          </cell>
          <cell r="S549">
            <v>0</v>
          </cell>
          <cell r="V549">
            <v>0</v>
          </cell>
        </row>
        <row r="550">
          <cell r="B550" t="str">
            <v>Apr 2018</v>
          </cell>
          <cell r="C550" t="str">
            <v>RLS</v>
          </cell>
          <cell r="E550">
            <v>712</v>
          </cell>
          <cell r="Q550">
            <v>-20.41</v>
          </cell>
          <cell r="S550">
            <v>-123.42</v>
          </cell>
          <cell r="V550">
            <v>7943.5199999999995</v>
          </cell>
        </row>
        <row r="551">
          <cell r="B551" t="str">
            <v>Apr 2018</v>
          </cell>
          <cell r="C551" t="str">
            <v>LS</v>
          </cell>
          <cell r="E551">
            <v>1465</v>
          </cell>
          <cell r="Q551">
            <v>-34.14</v>
          </cell>
          <cell r="S551">
            <v>-254.07999999999998</v>
          </cell>
          <cell r="V551">
            <v>18477.14</v>
          </cell>
        </row>
        <row r="552">
          <cell r="B552" t="str">
            <v>Apr 2018</v>
          </cell>
          <cell r="C552" t="str">
            <v>LS</v>
          </cell>
          <cell r="E552">
            <v>4405</v>
          </cell>
          <cell r="Q552">
            <v>-212.10000000000002</v>
          </cell>
          <cell r="S552">
            <v>-847.74</v>
          </cell>
          <cell r="V552">
            <v>56304.729999999996</v>
          </cell>
        </row>
        <row r="553">
          <cell r="B553" t="str">
            <v>Apr 2018</v>
          </cell>
          <cell r="C553" t="str">
            <v>LS</v>
          </cell>
          <cell r="E553">
            <v>0</v>
          </cell>
          <cell r="Q553">
            <v>0</v>
          </cell>
          <cell r="S553">
            <v>0</v>
          </cell>
          <cell r="V553">
            <v>0</v>
          </cell>
        </row>
        <row r="554">
          <cell r="B554" t="str">
            <v>Apr 2018</v>
          </cell>
          <cell r="C554" t="str">
            <v>RLS</v>
          </cell>
          <cell r="E554">
            <v>281</v>
          </cell>
          <cell r="Q554">
            <v>-41.61</v>
          </cell>
          <cell r="S554">
            <v>-155.22</v>
          </cell>
          <cell r="V554">
            <v>10239.380000000001</v>
          </cell>
        </row>
        <row r="555">
          <cell r="B555" t="str">
            <v>Apr 2018</v>
          </cell>
          <cell r="C555" t="str">
            <v>RLS</v>
          </cell>
          <cell r="E555">
            <v>43</v>
          </cell>
          <cell r="Q555">
            <v>-21.59</v>
          </cell>
          <cell r="S555">
            <v>-40.58</v>
          </cell>
          <cell r="V555">
            <v>2578.52</v>
          </cell>
        </row>
        <row r="556">
          <cell r="B556" t="str">
            <v>Apr 2018</v>
          </cell>
          <cell r="C556" t="str">
            <v>RLS</v>
          </cell>
          <cell r="E556">
            <v>3425</v>
          </cell>
          <cell r="Q556">
            <v>140.08000000000001</v>
          </cell>
          <cell r="S556">
            <v>-149.72999999999999</v>
          </cell>
          <cell r="V556">
            <v>42251.68</v>
          </cell>
        </row>
        <row r="557">
          <cell r="B557" t="str">
            <v>Apr 2018</v>
          </cell>
          <cell r="C557" t="str">
            <v>LS</v>
          </cell>
          <cell r="E557">
            <v>9363</v>
          </cell>
          <cell r="Q557">
            <v>521.22</v>
          </cell>
          <cell r="S557">
            <v>-466.13</v>
          </cell>
          <cell r="V557">
            <v>128841.19</v>
          </cell>
        </row>
        <row r="558">
          <cell r="B558" t="str">
            <v>Apr 2018</v>
          </cell>
          <cell r="C558" t="str">
            <v>LS</v>
          </cell>
          <cell r="E558">
            <v>3397</v>
          </cell>
          <cell r="Q558">
            <v>97.39</v>
          </cell>
          <cell r="S558">
            <v>-391.5</v>
          </cell>
          <cell r="V558">
            <v>48370.080000000002</v>
          </cell>
        </row>
        <row r="559">
          <cell r="B559" t="str">
            <v>Apr 2018</v>
          </cell>
          <cell r="C559" t="str">
            <v>LS</v>
          </cell>
          <cell r="E559">
            <v>5767</v>
          </cell>
          <cell r="Q559">
            <v>351.09</v>
          </cell>
          <cell r="S559">
            <v>-935.49</v>
          </cell>
          <cell r="V559">
            <v>116971.06</v>
          </cell>
        </row>
        <row r="560">
          <cell r="B560" t="str">
            <v>Apr 2018</v>
          </cell>
          <cell r="C560" t="str">
            <v>LS</v>
          </cell>
          <cell r="E560">
            <v>568</v>
          </cell>
          <cell r="Q560">
            <v>74.5</v>
          </cell>
          <cell r="S560">
            <v>-125.07</v>
          </cell>
          <cell r="V560">
            <v>16095.33</v>
          </cell>
        </row>
        <row r="561">
          <cell r="B561" t="str">
            <v>Apr 2018</v>
          </cell>
          <cell r="C561" t="str">
            <v>LS</v>
          </cell>
          <cell r="E561">
            <v>0</v>
          </cell>
          <cell r="Q561">
            <v>0</v>
          </cell>
          <cell r="S561">
            <v>0</v>
          </cell>
          <cell r="V561">
            <v>0</v>
          </cell>
        </row>
        <row r="562">
          <cell r="B562" t="str">
            <v>Apr 2018</v>
          </cell>
          <cell r="C562" t="str">
            <v>LS</v>
          </cell>
          <cell r="E562">
            <v>4912</v>
          </cell>
          <cell r="Q562">
            <v>278.43</v>
          </cell>
          <cell r="S562">
            <v>-339.78000000000003</v>
          </cell>
          <cell r="V562">
            <v>96139.12</v>
          </cell>
        </row>
        <row r="563">
          <cell r="B563" t="str">
            <v>Apr 2018</v>
          </cell>
          <cell r="C563" t="str">
            <v>LS</v>
          </cell>
          <cell r="E563">
            <v>1089</v>
          </cell>
          <cell r="Q563">
            <v>13.07</v>
          </cell>
          <cell r="S563">
            <v>-248.06</v>
          </cell>
          <cell r="V563">
            <v>25965.760000000002</v>
          </cell>
        </row>
        <row r="564">
          <cell r="B564" t="str">
            <v>Apr 2018</v>
          </cell>
          <cell r="C564" t="str">
            <v>LS</v>
          </cell>
          <cell r="E564">
            <v>1496</v>
          </cell>
          <cell r="Q564">
            <v>3.7199999999999989</v>
          </cell>
          <cell r="S564">
            <v>-483.54</v>
          </cell>
          <cell r="V564">
            <v>45867.75</v>
          </cell>
        </row>
        <row r="565">
          <cell r="B565" t="str">
            <v>Apr 2018</v>
          </cell>
          <cell r="C565" t="str">
            <v>LS</v>
          </cell>
          <cell r="E565">
            <v>0</v>
          </cell>
          <cell r="Q565">
            <v>0</v>
          </cell>
          <cell r="S565">
            <v>0</v>
          </cell>
          <cell r="V565">
            <v>0</v>
          </cell>
        </row>
        <row r="566">
          <cell r="B566" t="str">
            <v>Apr 2018</v>
          </cell>
          <cell r="C566" t="str">
            <v>LS</v>
          </cell>
          <cell r="E566">
            <v>951</v>
          </cell>
          <cell r="Q566">
            <v>-146.83999999999997</v>
          </cell>
          <cell r="S566">
            <v>-498.87</v>
          </cell>
          <cell r="V566">
            <v>35211.620000000003</v>
          </cell>
        </row>
        <row r="567">
          <cell r="B567" t="str">
            <v>Apr 2018</v>
          </cell>
          <cell r="C567" t="str">
            <v>LS</v>
          </cell>
          <cell r="E567">
            <v>0</v>
          </cell>
          <cell r="Q567">
            <v>0</v>
          </cell>
          <cell r="S567">
            <v>0</v>
          </cell>
          <cell r="V567">
            <v>0</v>
          </cell>
        </row>
        <row r="568">
          <cell r="B568" t="str">
            <v>Apr 2018</v>
          </cell>
          <cell r="C568" t="str">
            <v>LS</v>
          </cell>
          <cell r="E568">
            <v>0</v>
          </cell>
          <cell r="Q568">
            <v>0</v>
          </cell>
          <cell r="S568">
            <v>0</v>
          </cell>
          <cell r="V568">
            <v>0</v>
          </cell>
        </row>
        <row r="569">
          <cell r="B569" t="str">
            <v>Apr 2018</v>
          </cell>
          <cell r="C569" t="str">
            <v>LS</v>
          </cell>
          <cell r="E569">
            <v>0</v>
          </cell>
          <cell r="Q569">
            <v>0</v>
          </cell>
          <cell r="S569">
            <v>0</v>
          </cell>
          <cell r="V569">
            <v>0</v>
          </cell>
        </row>
        <row r="570">
          <cell r="B570" t="str">
            <v>Apr 2018</v>
          </cell>
          <cell r="C570" t="str">
            <v>LS</v>
          </cell>
          <cell r="E570">
            <v>0</v>
          </cell>
          <cell r="Q570">
            <v>0</v>
          </cell>
          <cell r="S570">
            <v>0</v>
          </cell>
          <cell r="V570">
            <v>0</v>
          </cell>
        </row>
        <row r="571">
          <cell r="B571" t="str">
            <v>Apr 2018</v>
          </cell>
          <cell r="C571" t="str">
            <v>LS</v>
          </cell>
          <cell r="E571">
            <v>11175</v>
          </cell>
          <cell r="Q571">
            <v>-606.34999999999991</v>
          </cell>
          <cell r="S571">
            <v>-1782.7800000000002</v>
          </cell>
          <cell r="V571">
            <v>112272.68999999999</v>
          </cell>
        </row>
        <row r="572">
          <cell r="B572" t="str">
            <v>Apr 2018</v>
          </cell>
          <cell r="C572" t="str">
            <v>LS</v>
          </cell>
          <cell r="E572">
            <v>0</v>
          </cell>
          <cell r="Q572">
            <v>0</v>
          </cell>
          <cell r="S572">
            <v>0</v>
          </cell>
          <cell r="V572">
            <v>0</v>
          </cell>
        </row>
        <row r="573">
          <cell r="B573" t="str">
            <v>Apr 2018</v>
          </cell>
          <cell r="C573" t="str">
            <v>LS</v>
          </cell>
          <cell r="E573">
            <v>6716</v>
          </cell>
          <cell r="Q573">
            <v>-723</v>
          </cell>
          <cell r="S573">
            <v>-1564.02</v>
          </cell>
          <cell r="V573">
            <v>101319.81999999999</v>
          </cell>
        </row>
        <row r="574">
          <cell r="B574" t="str">
            <v>Apr 2018</v>
          </cell>
          <cell r="C574" t="str">
            <v>LS</v>
          </cell>
          <cell r="E574">
            <v>0</v>
          </cell>
          <cell r="Q574">
            <v>0</v>
          </cell>
          <cell r="S574">
            <v>0</v>
          </cell>
          <cell r="V574">
            <v>0</v>
          </cell>
        </row>
        <row r="575">
          <cell r="B575" t="str">
            <v>Apr 2018</v>
          </cell>
          <cell r="C575" t="str">
            <v>LS</v>
          </cell>
          <cell r="E575">
            <v>8697</v>
          </cell>
          <cell r="Q575">
            <v>-1724.33</v>
          </cell>
          <cell r="S575">
            <v>-2809.27</v>
          </cell>
          <cell r="V575">
            <v>185082.02</v>
          </cell>
        </row>
        <row r="576">
          <cell r="B576" t="str">
            <v>Apr 2018</v>
          </cell>
          <cell r="C576" t="str">
            <v>LS</v>
          </cell>
          <cell r="E576">
            <v>0</v>
          </cell>
          <cell r="Q576">
            <v>0</v>
          </cell>
          <cell r="S576">
            <v>0</v>
          </cell>
          <cell r="V576">
            <v>0</v>
          </cell>
        </row>
        <row r="577">
          <cell r="B577" t="str">
            <v>Apr 2018</v>
          </cell>
          <cell r="C577" t="str">
            <v>LS</v>
          </cell>
          <cell r="E577">
            <v>59</v>
          </cell>
          <cell r="Q577">
            <v>-4.17</v>
          </cell>
          <cell r="S577">
            <v>-15.94</v>
          </cell>
          <cell r="V577">
            <v>1026.0500000000002</v>
          </cell>
        </row>
        <row r="578">
          <cell r="B578" t="str">
            <v>Apr 2018</v>
          </cell>
          <cell r="C578" t="str">
            <v>LS</v>
          </cell>
          <cell r="E578">
            <v>309</v>
          </cell>
          <cell r="Q578">
            <v>-51.069999999999993</v>
          </cell>
          <cell r="S578">
            <v>-117.66</v>
          </cell>
          <cell r="V578">
            <v>7498.04</v>
          </cell>
        </row>
        <row r="579">
          <cell r="B579" t="str">
            <v>Apr 2018</v>
          </cell>
          <cell r="C579" t="str">
            <v>LS</v>
          </cell>
          <cell r="E579">
            <v>4</v>
          </cell>
          <cell r="Q579">
            <v>-0.16</v>
          </cell>
          <cell r="S579">
            <v>-1.08</v>
          </cell>
          <cell r="V579">
            <v>68.05</v>
          </cell>
        </row>
        <row r="580">
          <cell r="B580" t="str">
            <v>Apr 2018</v>
          </cell>
          <cell r="C580" t="str">
            <v>LS</v>
          </cell>
          <cell r="E580">
            <v>40</v>
          </cell>
          <cell r="Q580">
            <v>-20.29</v>
          </cell>
          <cell r="S580">
            <v>-31.05</v>
          </cell>
          <cell r="V580">
            <v>1970.92</v>
          </cell>
        </row>
        <row r="581">
          <cell r="B581" t="str">
            <v>Apr 2018</v>
          </cell>
          <cell r="C581" t="str">
            <v>LS</v>
          </cell>
          <cell r="E581">
            <v>192</v>
          </cell>
          <cell r="Q581">
            <v>-8.3000000000000007</v>
          </cell>
          <cell r="S581">
            <v>-82.4</v>
          </cell>
          <cell r="V581">
            <v>5997.7800000000007</v>
          </cell>
        </row>
        <row r="582">
          <cell r="B582" t="str">
            <v>Apr 2018</v>
          </cell>
          <cell r="C582" t="str">
            <v>LS</v>
          </cell>
          <cell r="E582">
            <v>716</v>
          </cell>
          <cell r="Q582">
            <v>-116.2</v>
          </cell>
          <cell r="S582">
            <v>-426.99</v>
          </cell>
          <cell r="V582">
            <v>27367.62</v>
          </cell>
        </row>
        <row r="583">
          <cell r="B583" t="str">
            <v>Apr 2018</v>
          </cell>
          <cell r="C583" t="str">
            <v>LS</v>
          </cell>
          <cell r="E583">
            <v>0</v>
          </cell>
          <cell r="Q583">
            <v>0</v>
          </cell>
          <cell r="S583">
            <v>0</v>
          </cell>
          <cell r="V583">
            <v>0</v>
          </cell>
        </row>
        <row r="584">
          <cell r="B584" t="str">
            <v>Apr 2018</v>
          </cell>
          <cell r="C584" t="str">
            <v>LS</v>
          </cell>
          <cell r="E584">
            <v>131</v>
          </cell>
          <cell r="Q584">
            <v>-55.860000000000007</v>
          </cell>
          <cell r="S584">
            <v>-122.50000000000001</v>
          </cell>
          <cell r="V584">
            <v>8242.83</v>
          </cell>
        </row>
        <row r="585">
          <cell r="B585" t="str">
            <v>Apr 2018</v>
          </cell>
          <cell r="C585" t="str">
            <v>LS</v>
          </cell>
          <cell r="E585">
            <v>18</v>
          </cell>
          <cell r="Q585">
            <v>-0.77</v>
          </cell>
          <cell r="S585">
            <v>-4.32</v>
          </cell>
          <cell r="V585">
            <v>302.14999999999998</v>
          </cell>
        </row>
        <row r="586">
          <cell r="B586" t="str">
            <v>Apr 2018</v>
          </cell>
          <cell r="C586" t="str">
            <v>LS</v>
          </cell>
          <cell r="E586">
            <v>32</v>
          </cell>
          <cell r="Q586">
            <v>-3.8099999999999996</v>
          </cell>
          <cell r="S586">
            <v>-9.8600000000000012</v>
          </cell>
          <cell r="V586">
            <v>625.61</v>
          </cell>
        </row>
        <row r="587">
          <cell r="B587" t="str">
            <v>Apr 2018</v>
          </cell>
          <cell r="C587" t="str">
            <v>LS</v>
          </cell>
          <cell r="E587">
            <v>38</v>
          </cell>
          <cell r="Q587">
            <v>-8.2100000000000009</v>
          </cell>
          <cell r="S587">
            <v>-13.760000000000002</v>
          </cell>
          <cell r="V587">
            <v>892.63000000000011</v>
          </cell>
        </row>
        <row r="588">
          <cell r="B588" t="str">
            <v>Apr 2018</v>
          </cell>
          <cell r="C588" t="str">
            <v>LS</v>
          </cell>
          <cell r="E588">
            <v>0</v>
          </cell>
        </row>
        <row r="589">
          <cell r="B589" t="str">
            <v>Apr 2018</v>
          </cell>
          <cell r="C589" t="str">
            <v>LS</v>
          </cell>
          <cell r="E589">
            <v>0</v>
          </cell>
        </row>
        <row r="590">
          <cell r="B590" t="str">
            <v>Apr 2018</v>
          </cell>
          <cell r="C590" t="str">
            <v>LS</v>
          </cell>
          <cell r="E590">
            <v>0</v>
          </cell>
        </row>
        <row r="591">
          <cell r="B591" t="str">
            <v>Apr 2018</v>
          </cell>
          <cell r="C591" t="str">
            <v>LS</v>
          </cell>
          <cell r="E591">
            <v>0</v>
          </cell>
        </row>
        <row r="592">
          <cell r="B592" t="str">
            <v>Apr 2018</v>
          </cell>
          <cell r="C592" t="str">
            <v>LS</v>
          </cell>
          <cell r="E592">
            <v>0</v>
          </cell>
        </row>
        <row r="593">
          <cell r="B593" t="str">
            <v>Apr 2018</v>
          </cell>
          <cell r="C593" t="str">
            <v>LS</v>
          </cell>
          <cell r="E593">
            <v>0</v>
          </cell>
        </row>
        <row r="594">
          <cell r="B594" t="str">
            <v>Apr 2018</v>
          </cell>
          <cell r="C594" t="str">
            <v>LS</v>
          </cell>
          <cell r="E594">
            <v>0</v>
          </cell>
        </row>
        <row r="595">
          <cell r="B595" t="str">
            <v>Apr 2018</v>
          </cell>
          <cell r="C595" t="str">
            <v>LS</v>
          </cell>
          <cell r="E595">
            <v>0</v>
          </cell>
          <cell r="Q595">
            <v>0</v>
          </cell>
          <cell r="S595">
            <v>0</v>
          </cell>
          <cell r="V595">
            <v>0</v>
          </cell>
        </row>
        <row r="596">
          <cell r="B596" t="str">
            <v>Apr 2018</v>
          </cell>
          <cell r="C596" t="str">
            <v>LS</v>
          </cell>
          <cell r="E596">
            <v>0</v>
          </cell>
          <cell r="Q596">
            <v>0</v>
          </cell>
          <cell r="S596">
            <v>0</v>
          </cell>
          <cell r="V596">
            <v>0</v>
          </cell>
        </row>
        <row r="597">
          <cell r="B597" t="str">
            <v>Apr 2018</v>
          </cell>
          <cell r="C597" t="str">
            <v>LS</v>
          </cell>
          <cell r="E597">
            <v>0</v>
          </cell>
          <cell r="Q597">
            <v>0</v>
          </cell>
          <cell r="S597">
            <v>0</v>
          </cell>
          <cell r="V597">
            <v>0</v>
          </cell>
        </row>
        <row r="598">
          <cell r="B598" t="str">
            <v>Apr 2018</v>
          </cell>
          <cell r="C598" t="str">
            <v>LS</v>
          </cell>
          <cell r="E598">
            <v>0</v>
          </cell>
          <cell r="Q598">
            <v>0</v>
          </cell>
          <cell r="S598">
            <v>0</v>
          </cell>
          <cell r="V598">
            <v>0</v>
          </cell>
        </row>
        <row r="599">
          <cell r="B599" t="str">
            <v>Apr 2018</v>
          </cell>
          <cell r="C599" t="str">
            <v>LS</v>
          </cell>
          <cell r="E599">
            <v>0</v>
          </cell>
          <cell r="Q599">
            <v>0</v>
          </cell>
          <cell r="S599">
            <v>0</v>
          </cell>
          <cell r="V599">
            <v>0</v>
          </cell>
        </row>
        <row r="600">
          <cell r="B600" t="str">
            <v>Apr 2018</v>
          </cell>
          <cell r="C600" t="str">
            <v>LS</v>
          </cell>
          <cell r="E600">
            <v>0</v>
          </cell>
          <cell r="Q600">
            <v>0</v>
          </cell>
          <cell r="S600">
            <v>0</v>
          </cell>
          <cell r="V600">
            <v>0</v>
          </cell>
        </row>
        <row r="601">
          <cell r="B601" t="str">
            <v>Apr 2018</v>
          </cell>
          <cell r="C601" t="str">
            <v>LS</v>
          </cell>
          <cell r="E601">
            <v>0</v>
          </cell>
          <cell r="Q601">
            <v>0</v>
          </cell>
          <cell r="S601">
            <v>0</v>
          </cell>
          <cell r="V601">
            <v>0</v>
          </cell>
        </row>
        <row r="602">
          <cell r="B602" t="str">
            <v>Apr 2018</v>
          </cell>
          <cell r="C602" t="str">
            <v>LS</v>
          </cell>
          <cell r="E602">
            <v>0</v>
          </cell>
          <cell r="Q602">
            <v>0</v>
          </cell>
          <cell r="S602">
            <v>0</v>
          </cell>
          <cell r="V602">
            <v>0</v>
          </cell>
        </row>
        <row r="603">
          <cell r="B603" t="str">
            <v>Apr 2018</v>
          </cell>
          <cell r="C603" t="str">
            <v>LS</v>
          </cell>
          <cell r="E603">
            <v>0</v>
          </cell>
          <cell r="Q603">
            <v>0</v>
          </cell>
          <cell r="S603">
            <v>0</v>
          </cell>
          <cell r="V603">
            <v>0</v>
          </cell>
        </row>
        <row r="604">
          <cell r="B604" t="str">
            <v>Apr 2018</v>
          </cell>
          <cell r="C604" t="str">
            <v>LS</v>
          </cell>
          <cell r="E604">
            <v>0</v>
          </cell>
          <cell r="Q604">
            <v>0</v>
          </cell>
          <cell r="S604">
            <v>0</v>
          </cell>
          <cell r="V604">
            <v>0</v>
          </cell>
        </row>
        <row r="605">
          <cell r="B605" t="str">
            <v>Apr 2018</v>
          </cell>
          <cell r="C605" t="str">
            <v>LS</v>
          </cell>
          <cell r="E605">
            <v>0</v>
          </cell>
          <cell r="Q605">
            <v>0</v>
          </cell>
          <cell r="S605">
            <v>0</v>
          </cell>
          <cell r="V605">
            <v>0</v>
          </cell>
        </row>
        <row r="606">
          <cell r="B606" t="str">
            <v>Apr 2018</v>
          </cell>
          <cell r="C606" t="str">
            <v>LS</v>
          </cell>
          <cell r="E606">
            <v>0</v>
          </cell>
          <cell r="Q606">
            <v>0</v>
          </cell>
          <cell r="S606">
            <v>0</v>
          </cell>
          <cell r="V606">
            <v>0</v>
          </cell>
        </row>
        <row r="607">
          <cell r="B607" t="str">
            <v>Apr 2018</v>
          </cell>
          <cell r="C607" t="str">
            <v>LS</v>
          </cell>
          <cell r="E607">
            <v>0</v>
          </cell>
          <cell r="Q607">
            <v>0</v>
          </cell>
          <cell r="S607">
            <v>0</v>
          </cell>
          <cell r="V607">
            <v>0</v>
          </cell>
        </row>
        <row r="608">
          <cell r="B608" t="str">
            <v>Apr 2018</v>
          </cell>
          <cell r="C608" t="str">
            <v>LS</v>
          </cell>
          <cell r="E608">
            <v>0</v>
          </cell>
          <cell r="Q608">
            <v>0</v>
          </cell>
          <cell r="S608">
            <v>0</v>
          </cell>
          <cell r="V608">
            <v>0</v>
          </cell>
        </row>
        <row r="609">
          <cell r="B609" t="str">
            <v>Apr 2018</v>
          </cell>
          <cell r="C609" t="str">
            <v>LS</v>
          </cell>
          <cell r="E609">
            <v>0</v>
          </cell>
          <cell r="Q609">
            <v>0</v>
          </cell>
          <cell r="S609">
            <v>0</v>
          </cell>
          <cell r="V609">
            <v>0</v>
          </cell>
        </row>
        <row r="610">
          <cell r="B610" t="str">
            <v>Apr 2018</v>
          </cell>
          <cell r="C610" t="str">
            <v>LS</v>
          </cell>
          <cell r="E610">
            <v>0</v>
          </cell>
          <cell r="Q610">
            <v>0</v>
          </cell>
          <cell r="S610">
            <v>0</v>
          </cell>
          <cell r="V610">
            <v>0</v>
          </cell>
        </row>
        <row r="611">
          <cell r="B611" t="str">
            <v>Apr 2018</v>
          </cell>
          <cell r="C611" t="str">
            <v>LS</v>
          </cell>
          <cell r="E611">
            <v>0</v>
          </cell>
          <cell r="Q611">
            <v>0</v>
          </cell>
          <cell r="S611">
            <v>0</v>
          </cell>
          <cell r="V611">
            <v>0</v>
          </cell>
        </row>
        <row r="612">
          <cell r="B612" t="str">
            <v>Apr 2018</v>
          </cell>
          <cell r="C612" t="str">
            <v>LS</v>
          </cell>
          <cell r="E612">
            <v>0</v>
          </cell>
          <cell r="Q612">
            <v>0</v>
          </cell>
          <cell r="S612">
            <v>0</v>
          </cell>
          <cell r="V612">
            <v>0</v>
          </cell>
        </row>
        <row r="613">
          <cell r="B613" t="str">
            <v>Apr 2018</v>
          </cell>
          <cell r="C613" t="str">
            <v>LS</v>
          </cell>
          <cell r="E613">
            <v>0</v>
          </cell>
          <cell r="Q613">
            <v>0</v>
          </cell>
          <cell r="S613">
            <v>0</v>
          </cell>
          <cell r="V613">
            <v>0</v>
          </cell>
        </row>
        <row r="614">
          <cell r="B614" t="str">
            <v>Apr 2018</v>
          </cell>
          <cell r="C614" t="str">
            <v>LS</v>
          </cell>
          <cell r="E614">
            <v>0</v>
          </cell>
          <cell r="Q614">
            <v>0</v>
          </cell>
          <cell r="S614">
            <v>0</v>
          </cell>
          <cell r="V614">
            <v>0</v>
          </cell>
        </row>
        <row r="615">
          <cell r="B615" t="str">
            <v>Apr 2018</v>
          </cell>
          <cell r="C615" t="str">
            <v>LS</v>
          </cell>
          <cell r="E615">
            <v>0</v>
          </cell>
          <cell r="Q615">
            <v>0</v>
          </cell>
          <cell r="S615">
            <v>0</v>
          </cell>
          <cell r="V615">
            <v>0</v>
          </cell>
        </row>
        <row r="616">
          <cell r="B616" t="str">
            <v>Apr 2018</v>
          </cell>
          <cell r="C616" t="str">
            <v>LS</v>
          </cell>
          <cell r="E616">
            <v>0</v>
          </cell>
          <cell r="Q616">
            <v>0</v>
          </cell>
          <cell r="S616">
            <v>0</v>
          </cell>
          <cell r="V616">
            <v>0</v>
          </cell>
        </row>
        <row r="617">
          <cell r="B617" t="str">
            <v>Apr 2018</v>
          </cell>
          <cell r="C617" t="str">
            <v>LS</v>
          </cell>
          <cell r="E617">
            <v>0</v>
          </cell>
          <cell r="Q617">
            <v>0</v>
          </cell>
          <cell r="S617">
            <v>0</v>
          </cell>
          <cell r="V617">
            <v>0</v>
          </cell>
        </row>
        <row r="618">
          <cell r="B618" t="str">
            <v>Apr 2018</v>
          </cell>
          <cell r="C618" t="str">
            <v>LS</v>
          </cell>
          <cell r="E618">
            <v>0</v>
          </cell>
          <cell r="Q618">
            <v>0</v>
          </cell>
          <cell r="S618">
            <v>0</v>
          </cell>
          <cell r="V618">
            <v>0</v>
          </cell>
        </row>
        <row r="619">
          <cell r="B619" t="str">
            <v>Apr 2018</v>
          </cell>
          <cell r="C619" t="str">
            <v>LS</v>
          </cell>
          <cell r="E619">
            <v>0</v>
          </cell>
          <cell r="Q619">
            <v>0</v>
          </cell>
          <cell r="S619">
            <v>0</v>
          </cell>
          <cell r="V619">
            <v>0</v>
          </cell>
        </row>
        <row r="620">
          <cell r="B620" t="str">
            <v>Apr 2018</v>
          </cell>
          <cell r="C620" t="str">
            <v>LS</v>
          </cell>
          <cell r="E620">
            <v>0</v>
          </cell>
          <cell r="Q620">
            <v>0</v>
          </cell>
          <cell r="S620">
            <v>0</v>
          </cell>
          <cell r="V620">
            <v>0</v>
          </cell>
        </row>
        <row r="621">
          <cell r="B621" t="str">
            <v>Apr 2018</v>
          </cell>
          <cell r="C621" t="str">
            <v>LS</v>
          </cell>
          <cell r="E621">
            <v>0</v>
          </cell>
          <cell r="Q621">
            <v>0</v>
          </cell>
          <cell r="S621">
            <v>0</v>
          </cell>
          <cell r="V621">
            <v>0</v>
          </cell>
        </row>
        <row r="622">
          <cell r="B622" t="str">
            <v>Apr 2018</v>
          </cell>
          <cell r="C622" t="str">
            <v>LS</v>
          </cell>
          <cell r="E622">
            <v>0</v>
          </cell>
          <cell r="Q622">
            <v>0</v>
          </cell>
          <cell r="S622">
            <v>0</v>
          </cell>
          <cell r="V622">
            <v>0</v>
          </cell>
        </row>
        <row r="623">
          <cell r="B623" t="str">
            <v>Apr 2018</v>
          </cell>
          <cell r="C623" t="str">
            <v>LS</v>
          </cell>
          <cell r="E623">
            <v>0</v>
          </cell>
          <cell r="Q623">
            <v>0</v>
          </cell>
          <cell r="S623">
            <v>0</v>
          </cell>
          <cell r="V623">
            <v>0</v>
          </cell>
        </row>
        <row r="624">
          <cell r="B624" t="str">
            <v>Apr 2018</v>
          </cell>
          <cell r="C624" t="str">
            <v>LS</v>
          </cell>
          <cell r="E624">
            <v>0</v>
          </cell>
          <cell r="Q624">
            <v>0</v>
          </cell>
          <cell r="S624">
            <v>0</v>
          </cell>
          <cell r="V624">
            <v>0</v>
          </cell>
        </row>
        <row r="625">
          <cell r="B625" t="str">
            <v>Apr 2018</v>
          </cell>
          <cell r="C625" t="str">
            <v>LS</v>
          </cell>
          <cell r="E625">
            <v>0</v>
          </cell>
          <cell r="Q625">
            <v>0</v>
          </cell>
          <cell r="S625">
            <v>0</v>
          </cell>
          <cell r="V625">
            <v>0</v>
          </cell>
        </row>
        <row r="626">
          <cell r="B626" t="str">
            <v>Apr 2018</v>
          </cell>
          <cell r="C626" t="str">
            <v>LS</v>
          </cell>
          <cell r="E626">
            <v>0</v>
          </cell>
          <cell r="Q626">
            <v>0</v>
          </cell>
          <cell r="S626">
            <v>0</v>
          </cell>
          <cell r="V626">
            <v>0</v>
          </cell>
        </row>
        <row r="627">
          <cell r="B627" t="str">
            <v>Apr 2018</v>
          </cell>
          <cell r="C627" t="str">
            <v>LS</v>
          </cell>
          <cell r="E627">
            <v>0</v>
          </cell>
          <cell r="Q627">
            <v>0</v>
          </cell>
          <cell r="S627">
            <v>0</v>
          </cell>
          <cell r="V627">
            <v>0</v>
          </cell>
        </row>
        <row r="628">
          <cell r="B628" t="str">
            <v>Apr 2018</v>
          </cell>
          <cell r="C628" t="str">
            <v>LS</v>
          </cell>
          <cell r="E628">
            <v>0</v>
          </cell>
          <cell r="Q628">
            <v>0</v>
          </cell>
          <cell r="S628">
            <v>0</v>
          </cell>
          <cell r="V628">
            <v>0</v>
          </cell>
        </row>
        <row r="629">
          <cell r="B629" t="str">
            <v>Apr 2018</v>
          </cell>
          <cell r="C629" t="str">
            <v>LS</v>
          </cell>
          <cell r="E629">
            <v>0</v>
          </cell>
          <cell r="Q629">
            <v>0</v>
          </cell>
          <cell r="S629">
            <v>0</v>
          </cell>
          <cell r="V629">
            <v>0</v>
          </cell>
        </row>
        <row r="630">
          <cell r="B630" t="str">
            <v>Apr 2018</v>
          </cell>
          <cell r="C630" t="str">
            <v>LS</v>
          </cell>
          <cell r="E630">
            <v>0</v>
          </cell>
          <cell r="Q630">
            <v>0</v>
          </cell>
          <cell r="S630">
            <v>0</v>
          </cell>
          <cell r="V630">
            <v>0</v>
          </cell>
        </row>
        <row r="631">
          <cell r="B631" t="str">
            <v>Apr 2018</v>
          </cell>
          <cell r="C631" t="str">
            <v>LS</v>
          </cell>
          <cell r="E631">
            <v>0</v>
          </cell>
          <cell r="Q631">
            <v>0</v>
          </cell>
          <cell r="S631">
            <v>0</v>
          </cell>
          <cell r="V631">
            <v>0</v>
          </cell>
        </row>
        <row r="632">
          <cell r="B632" t="str">
            <v>Apr 2018</v>
          </cell>
          <cell r="C632" t="str">
            <v>LS</v>
          </cell>
          <cell r="E632">
            <v>0</v>
          </cell>
          <cell r="Q632">
            <v>0</v>
          </cell>
          <cell r="S632">
            <v>0</v>
          </cell>
          <cell r="V632">
            <v>0</v>
          </cell>
        </row>
        <row r="633">
          <cell r="B633" t="str">
            <v>Apr 2018</v>
          </cell>
          <cell r="C633" t="str">
            <v>LS</v>
          </cell>
          <cell r="E633">
            <v>0</v>
          </cell>
          <cell r="Q633">
            <v>0</v>
          </cell>
          <cell r="S633">
            <v>0</v>
          </cell>
          <cell r="V633">
            <v>0</v>
          </cell>
        </row>
        <row r="634">
          <cell r="B634" t="str">
            <v>Apr 2018</v>
          </cell>
          <cell r="C634" t="str">
            <v>LS</v>
          </cell>
          <cell r="E634">
            <v>0</v>
          </cell>
          <cell r="Q634">
            <v>0</v>
          </cell>
          <cell r="S634">
            <v>0</v>
          </cell>
          <cell r="V634">
            <v>0</v>
          </cell>
        </row>
        <row r="635">
          <cell r="B635" t="str">
            <v>Apr 2018</v>
          </cell>
          <cell r="C635" t="str">
            <v>LS</v>
          </cell>
          <cell r="E635">
            <v>0</v>
          </cell>
          <cell r="Q635">
            <v>0</v>
          </cell>
          <cell r="S635">
            <v>0</v>
          </cell>
          <cell r="V635">
            <v>0</v>
          </cell>
        </row>
        <row r="636">
          <cell r="B636" t="str">
            <v>Apr 2018</v>
          </cell>
          <cell r="C636" t="str">
            <v>LS</v>
          </cell>
          <cell r="E636">
            <v>0</v>
          </cell>
          <cell r="Q636">
            <v>0</v>
          </cell>
          <cell r="S636">
            <v>0</v>
          </cell>
          <cell r="V636">
            <v>0</v>
          </cell>
        </row>
        <row r="637">
          <cell r="B637" t="str">
            <v>Apr 2018</v>
          </cell>
          <cell r="C637" t="str">
            <v>LS</v>
          </cell>
          <cell r="E637">
            <v>0</v>
          </cell>
          <cell r="Q637">
            <v>0</v>
          </cell>
          <cell r="S637">
            <v>0</v>
          </cell>
          <cell r="V637">
            <v>0</v>
          </cell>
        </row>
        <row r="638">
          <cell r="B638" t="str">
            <v>May 2018</v>
          </cell>
          <cell r="C638" t="str">
            <v>LS</v>
          </cell>
          <cell r="E638">
            <v>0</v>
          </cell>
          <cell r="Q638">
            <v>0</v>
          </cell>
          <cell r="S638">
            <v>0</v>
          </cell>
          <cell r="V638">
            <v>0</v>
          </cell>
        </row>
        <row r="639">
          <cell r="B639" t="str">
            <v>May 2018</v>
          </cell>
          <cell r="C639" t="str">
            <v>LS</v>
          </cell>
          <cell r="E639">
            <v>0</v>
          </cell>
          <cell r="Q639">
            <v>0</v>
          </cell>
          <cell r="S639">
            <v>0</v>
          </cell>
          <cell r="V639">
            <v>0</v>
          </cell>
        </row>
        <row r="640">
          <cell r="B640" t="str">
            <v>May 2018</v>
          </cell>
          <cell r="C640" t="str">
            <v>RLS</v>
          </cell>
          <cell r="E640">
            <v>0</v>
          </cell>
          <cell r="Q640">
            <v>0</v>
          </cell>
          <cell r="S640">
            <v>0</v>
          </cell>
          <cell r="V640">
            <v>0</v>
          </cell>
        </row>
        <row r="641">
          <cell r="B641" t="str">
            <v>May 2018</v>
          </cell>
          <cell r="C641" t="str">
            <v>LS</v>
          </cell>
          <cell r="E641">
            <v>3</v>
          </cell>
          <cell r="Q641">
            <v>-0.04</v>
          </cell>
          <cell r="S641">
            <v>-0.1</v>
          </cell>
          <cell r="V641">
            <v>47.29</v>
          </cell>
        </row>
        <row r="642">
          <cell r="B642" t="str">
            <v>May 2018</v>
          </cell>
          <cell r="C642" t="str">
            <v>LS</v>
          </cell>
          <cell r="E642">
            <v>13</v>
          </cell>
          <cell r="Q642">
            <v>-0.43</v>
          </cell>
          <cell r="S642">
            <v>-0.55000000000000004</v>
          </cell>
          <cell r="V642">
            <v>257.52999999999997</v>
          </cell>
        </row>
        <row r="643">
          <cell r="B643" t="str">
            <v>May 2018</v>
          </cell>
          <cell r="C643" t="str">
            <v>LS</v>
          </cell>
          <cell r="E643">
            <v>16</v>
          </cell>
          <cell r="Q643">
            <v>-0.87000000000000011</v>
          </cell>
          <cell r="S643">
            <v>-0.99</v>
          </cell>
          <cell r="V643">
            <v>467.7</v>
          </cell>
        </row>
        <row r="644">
          <cell r="B644" t="str">
            <v>May 2018</v>
          </cell>
          <cell r="C644" t="str">
            <v>LS</v>
          </cell>
          <cell r="E644">
            <v>84</v>
          </cell>
          <cell r="Q644">
            <v>-0.97</v>
          </cell>
          <cell r="S644">
            <v>-1.69</v>
          </cell>
          <cell r="V644">
            <v>850.34</v>
          </cell>
        </row>
        <row r="645">
          <cell r="B645" t="str">
            <v>May 2018</v>
          </cell>
          <cell r="C645" t="str">
            <v>LS</v>
          </cell>
          <cell r="E645">
            <v>0</v>
          </cell>
          <cell r="Q645">
            <v>0</v>
          </cell>
          <cell r="S645">
            <v>0</v>
          </cell>
          <cell r="V645">
            <v>0</v>
          </cell>
        </row>
        <row r="646">
          <cell r="B646" t="str">
            <v>May 2018</v>
          </cell>
          <cell r="C646" t="str">
            <v>LS</v>
          </cell>
          <cell r="E646">
            <v>0</v>
          </cell>
          <cell r="Q646">
            <v>0</v>
          </cell>
          <cell r="S646">
            <v>0</v>
          </cell>
          <cell r="V646">
            <v>0</v>
          </cell>
        </row>
        <row r="647">
          <cell r="B647" t="str">
            <v>May 2018</v>
          </cell>
          <cell r="C647" t="str">
            <v>LS</v>
          </cell>
          <cell r="E647">
            <v>0</v>
          </cell>
          <cell r="Q647">
            <v>0</v>
          </cell>
          <cell r="S647">
            <v>0</v>
          </cell>
          <cell r="V647">
            <v>0</v>
          </cell>
        </row>
        <row r="648">
          <cell r="B648" t="str">
            <v>May 2018</v>
          </cell>
          <cell r="C648" t="str">
            <v>LS</v>
          </cell>
          <cell r="E648">
            <v>0</v>
          </cell>
          <cell r="Q648">
            <v>0</v>
          </cell>
          <cell r="S648">
            <v>0</v>
          </cell>
          <cell r="V648">
            <v>0</v>
          </cell>
        </row>
        <row r="649">
          <cell r="B649" t="str">
            <v>May 2018</v>
          </cell>
          <cell r="C649" t="str">
            <v>LS</v>
          </cell>
          <cell r="E649">
            <v>65</v>
          </cell>
          <cell r="Q649">
            <v>-1.49</v>
          </cell>
          <cell r="S649">
            <v>-5.15</v>
          </cell>
          <cell r="V649">
            <v>1120.8399999999999</v>
          </cell>
        </row>
        <row r="650">
          <cell r="B650" t="str">
            <v>May 2018</v>
          </cell>
          <cell r="C650" t="str">
            <v>RLS</v>
          </cell>
          <cell r="E650">
            <v>5480</v>
          </cell>
          <cell r="Q650">
            <v>-273.09000000000003</v>
          </cell>
          <cell r="S650">
            <v>-160.88999999999999</v>
          </cell>
          <cell r="V650">
            <v>63611.09</v>
          </cell>
        </row>
        <row r="651">
          <cell r="B651" t="str">
            <v>May 2018</v>
          </cell>
          <cell r="C651" t="str">
            <v>RLS</v>
          </cell>
          <cell r="E651">
            <v>0</v>
          </cell>
          <cell r="Q651">
            <v>0</v>
          </cell>
          <cell r="S651">
            <v>0</v>
          </cell>
          <cell r="V651">
            <v>0</v>
          </cell>
        </row>
        <row r="652">
          <cell r="B652" t="str">
            <v>May 2018</v>
          </cell>
          <cell r="C652" t="str">
            <v>RLS</v>
          </cell>
          <cell r="E652">
            <v>0</v>
          </cell>
          <cell r="Q652">
            <v>0</v>
          </cell>
          <cell r="S652">
            <v>0</v>
          </cell>
          <cell r="V652">
            <v>0</v>
          </cell>
        </row>
        <row r="653">
          <cell r="B653" t="str">
            <v>May 2018</v>
          </cell>
          <cell r="C653" t="str">
            <v>RLS</v>
          </cell>
          <cell r="E653">
            <v>0</v>
          </cell>
          <cell r="Q653">
            <v>0</v>
          </cell>
          <cell r="S653">
            <v>0</v>
          </cell>
          <cell r="V653">
            <v>0</v>
          </cell>
        </row>
        <row r="654">
          <cell r="B654" t="str">
            <v>May 2018</v>
          </cell>
          <cell r="C654" t="str">
            <v>RLS</v>
          </cell>
          <cell r="E654">
            <v>0</v>
          </cell>
          <cell r="Q654">
            <v>0</v>
          </cell>
          <cell r="S654">
            <v>0</v>
          </cell>
          <cell r="V654">
            <v>0</v>
          </cell>
        </row>
        <row r="655">
          <cell r="B655" t="str">
            <v>May 2018</v>
          </cell>
          <cell r="C655" t="str">
            <v>RLS</v>
          </cell>
          <cell r="E655">
            <v>131</v>
          </cell>
          <cell r="Q655">
            <v>-15.969999999999999</v>
          </cell>
          <cell r="S655">
            <v>-7.45</v>
          </cell>
          <cell r="V655">
            <v>1779.46</v>
          </cell>
        </row>
        <row r="656">
          <cell r="B656" t="str">
            <v>May 2018</v>
          </cell>
          <cell r="C656" t="str">
            <v>RLS</v>
          </cell>
          <cell r="E656">
            <v>0</v>
          </cell>
          <cell r="Q656">
            <v>0</v>
          </cell>
          <cell r="S656">
            <v>0</v>
          </cell>
          <cell r="V656">
            <v>0</v>
          </cell>
        </row>
        <row r="657">
          <cell r="B657" t="str">
            <v>May 2018</v>
          </cell>
          <cell r="C657" t="str">
            <v>LS</v>
          </cell>
          <cell r="E657">
            <v>239</v>
          </cell>
          <cell r="Q657">
            <v>-3.34</v>
          </cell>
          <cell r="S657">
            <v>-11.67</v>
          </cell>
          <cell r="V657">
            <v>5546.22</v>
          </cell>
        </row>
        <row r="658">
          <cell r="B658" t="str">
            <v>May 2018</v>
          </cell>
          <cell r="C658" t="str">
            <v>LS</v>
          </cell>
          <cell r="E658">
            <v>132</v>
          </cell>
          <cell r="Q658">
            <v>-2.61</v>
          </cell>
          <cell r="S658">
            <v>-6.83</v>
          </cell>
          <cell r="V658">
            <v>3247.56</v>
          </cell>
        </row>
        <row r="659">
          <cell r="B659" t="str">
            <v>May 2018</v>
          </cell>
          <cell r="C659" t="str">
            <v>RLS</v>
          </cell>
          <cell r="E659">
            <v>29</v>
          </cell>
          <cell r="Q659">
            <v>-0.62</v>
          </cell>
          <cell r="S659">
            <v>-2.0799999999999996</v>
          </cell>
          <cell r="V659">
            <v>989.74</v>
          </cell>
        </row>
        <row r="660">
          <cell r="B660" t="str">
            <v>May 2018</v>
          </cell>
          <cell r="C660" t="str">
            <v>RLS</v>
          </cell>
          <cell r="E660">
            <v>98</v>
          </cell>
          <cell r="Q660">
            <v>-2.71</v>
          </cell>
          <cell r="S660">
            <v>-7.08</v>
          </cell>
          <cell r="V660">
            <v>3363.36</v>
          </cell>
        </row>
        <row r="661">
          <cell r="B661" t="str">
            <v>May 2018</v>
          </cell>
          <cell r="C661" t="str">
            <v>LS</v>
          </cell>
          <cell r="E661">
            <v>13</v>
          </cell>
          <cell r="Q661">
            <v>-0.47</v>
          </cell>
          <cell r="S661">
            <v>-6.89</v>
          </cell>
          <cell r="V661">
            <v>437.85</v>
          </cell>
        </row>
        <row r="662">
          <cell r="B662" t="str">
            <v>May 2018</v>
          </cell>
          <cell r="C662" t="str">
            <v>LS</v>
          </cell>
          <cell r="E662">
            <v>24</v>
          </cell>
          <cell r="Q662">
            <v>-1.1000000000000001</v>
          </cell>
          <cell r="S662">
            <v>-10.479999999999999</v>
          </cell>
          <cell r="V662">
            <v>814.58999999999992</v>
          </cell>
        </row>
        <row r="663">
          <cell r="B663" t="str">
            <v>May 2018</v>
          </cell>
          <cell r="C663" t="str">
            <v>LS</v>
          </cell>
          <cell r="E663">
            <v>526</v>
          </cell>
          <cell r="Q663">
            <v>-17.53</v>
          </cell>
          <cell r="S663">
            <v>-47.06</v>
          </cell>
          <cell r="V663">
            <v>9234.1</v>
          </cell>
        </row>
        <row r="664">
          <cell r="B664" t="str">
            <v>May 2018</v>
          </cell>
          <cell r="C664" t="str">
            <v>RLS</v>
          </cell>
          <cell r="E664">
            <v>1</v>
          </cell>
          <cell r="Q664">
            <v>-0.02</v>
          </cell>
          <cell r="S664">
            <v>-0.01</v>
          </cell>
          <cell r="V664">
            <v>3.67</v>
          </cell>
        </row>
        <row r="665">
          <cell r="B665" t="str">
            <v>May 2018</v>
          </cell>
          <cell r="C665" t="str">
            <v>RLS</v>
          </cell>
          <cell r="E665">
            <v>137</v>
          </cell>
          <cell r="Q665">
            <v>-8.31</v>
          </cell>
          <cell r="S665">
            <v>-4.3499999999999996</v>
          </cell>
          <cell r="V665">
            <v>639.04</v>
          </cell>
        </row>
        <row r="666">
          <cell r="B666" t="str">
            <v>May 2018</v>
          </cell>
          <cell r="C666" t="str">
            <v>RLS</v>
          </cell>
          <cell r="E666">
            <v>18</v>
          </cell>
          <cell r="Q666">
            <v>-1.81</v>
          </cell>
          <cell r="S666">
            <v>-0.84</v>
          </cell>
          <cell r="V666">
            <v>127.72999999999999</v>
          </cell>
        </row>
        <row r="667">
          <cell r="B667" t="str">
            <v>May 2018</v>
          </cell>
          <cell r="C667" t="str">
            <v>RLS</v>
          </cell>
          <cell r="E667">
            <v>1</v>
          </cell>
          <cell r="Q667">
            <v>-0.11</v>
          </cell>
          <cell r="S667">
            <v>-0.02</v>
          </cell>
          <cell r="V667">
            <v>9.4499999999999993</v>
          </cell>
        </row>
        <row r="668">
          <cell r="B668" t="str">
            <v>May 2018</v>
          </cell>
          <cell r="C668" t="str">
            <v>RLS</v>
          </cell>
          <cell r="E668">
            <v>149</v>
          </cell>
          <cell r="Q668">
            <v>-3.1</v>
          </cell>
          <cell r="S668">
            <v>-2.8400000000000003</v>
          </cell>
          <cell r="V668">
            <v>1277.79</v>
          </cell>
        </row>
        <row r="669">
          <cell r="B669" t="str">
            <v>May 2018</v>
          </cell>
          <cell r="C669" t="str">
            <v>RLS</v>
          </cell>
          <cell r="E669">
            <v>0</v>
          </cell>
          <cell r="Q669">
            <v>0</v>
          </cell>
          <cell r="S669">
            <v>0</v>
          </cell>
          <cell r="V669">
            <v>0</v>
          </cell>
        </row>
        <row r="670">
          <cell r="B670" t="str">
            <v>May 2018</v>
          </cell>
          <cell r="C670" t="str">
            <v>LS</v>
          </cell>
          <cell r="E670">
            <v>37170</v>
          </cell>
          <cell r="Q670">
            <v>-847.67000000000007</v>
          </cell>
          <cell r="S670">
            <v>-762.37</v>
          </cell>
          <cell r="V670">
            <v>326474.45</v>
          </cell>
        </row>
        <row r="671">
          <cell r="B671" t="str">
            <v>May 2018</v>
          </cell>
          <cell r="C671" t="str">
            <v>LS</v>
          </cell>
          <cell r="E671">
            <v>0</v>
          </cell>
          <cell r="Q671">
            <v>0</v>
          </cell>
          <cell r="S671">
            <v>0</v>
          </cell>
          <cell r="V671">
            <v>0</v>
          </cell>
        </row>
        <row r="672">
          <cell r="B672" t="str">
            <v>May 2018</v>
          </cell>
          <cell r="C672" t="str">
            <v>LS</v>
          </cell>
          <cell r="E672">
            <v>0</v>
          </cell>
          <cell r="Q672">
            <v>0</v>
          </cell>
          <cell r="S672">
            <v>0</v>
          </cell>
          <cell r="V672">
            <v>0</v>
          </cell>
        </row>
        <row r="673">
          <cell r="B673" t="str">
            <v>May 2018</v>
          </cell>
          <cell r="C673" t="str">
            <v>LS</v>
          </cell>
          <cell r="E673">
            <v>1243</v>
          </cell>
          <cell r="Q673">
            <v>-39.42</v>
          </cell>
          <cell r="S673">
            <v>-141.51</v>
          </cell>
          <cell r="V673">
            <v>31039.739999999998</v>
          </cell>
        </row>
        <row r="674">
          <cell r="B674" t="str">
            <v>May 2018</v>
          </cell>
          <cell r="C674" t="str">
            <v>LS</v>
          </cell>
          <cell r="E674">
            <v>0</v>
          </cell>
          <cell r="Q674">
            <v>0</v>
          </cell>
          <cell r="S674">
            <v>0</v>
          </cell>
          <cell r="V674">
            <v>0</v>
          </cell>
        </row>
        <row r="675">
          <cell r="B675" t="str">
            <v>May 2018</v>
          </cell>
          <cell r="C675" t="str">
            <v>RLS</v>
          </cell>
          <cell r="E675">
            <v>0</v>
          </cell>
          <cell r="Q675">
            <v>0</v>
          </cell>
          <cell r="S675">
            <v>0</v>
          </cell>
          <cell r="V675">
            <v>0</v>
          </cell>
        </row>
        <row r="676">
          <cell r="B676" t="str">
            <v>May 2018</v>
          </cell>
          <cell r="C676" t="str">
            <v>RLS</v>
          </cell>
          <cell r="E676">
            <v>2</v>
          </cell>
          <cell r="Q676">
            <v>-0.04</v>
          </cell>
          <cell r="S676">
            <v>-0.06</v>
          </cell>
          <cell r="V676">
            <v>31.54</v>
          </cell>
        </row>
        <row r="677">
          <cell r="B677" t="str">
            <v>May 2018</v>
          </cell>
          <cell r="C677" t="str">
            <v>RLS</v>
          </cell>
          <cell r="E677">
            <v>0</v>
          </cell>
          <cell r="Q677">
            <v>0</v>
          </cell>
          <cell r="S677">
            <v>0</v>
          </cell>
          <cell r="V677">
            <v>0</v>
          </cell>
        </row>
        <row r="678">
          <cell r="B678" t="str">
            <v>May 2018</v>
          </cell>
          <cell r="C678" t="str">
            <v>LS</v>
          </cell>
          <cell r="E678">
            <v>0</v>
          </cell>
          <cell r="Q678">
            <v>0</v>
          </cell>
          <cell r="S678">
            <v>0</v>
          </cell>
          <cell r="V678">
            <v>0</v>
          </cell>
        </row>
        <row r="679">
          <cell r="B679" t="str">
            <v>May 2018</v>
          </cell>
          <cell r="C679" t="str">
            <v>LS</v>
          </cell>
          <cell r="E679">
            <v>0</v>
          </cell>
          <cell r="Q679">
            <v>0</v>
          </cell>
          <cell r="S679">
            <v>0</v>
          </cell>
          <cell r="V679">
            <v>0</v>
          </cell>
        </row>
        <row r="680">
          <cell r="B680" t="str">
            <v>May 2018</v>
          </cell>
          <cell r="C680" t="str">
            <v>LS</v>
          </cell>
          <cell r="E680">
            <v>0</v>
          </cell>
          <cell r="Q680">
            <v>0</v>
          </cell>
          <cell r="S680">
            <v>0</v>
          </cell>
          <cell r="V680">
            <v>0</v>
          </cell>
        </row>
        <row r="681">
          <cell r="B681" t="str">
            <v>May 2018</v>
          </cell>
          <cell r="C681" t="str">
            <v>LS</v>
          </cell>
          <cell r="E681">
            <v>0</v>
          </cell>
          <cell r="Q681">
            <v>0</v>
          </cell>
          <cell r="S681">
            <v>0</v>
          </cell>
          <cell r="V681">
            <v>0</v>
          </cell>
        </row>
        <row r="682">
          <cell r="B682" t="str">
            <v>May 2018</v>
          </cell>
          <cell r="C682" t="str">
            <v>RLS</v>
          </cell>
          <cell r="E682">
            <v>811</v>
          </cell>
          <cell r="Q682">
            <v>-42.85</v>
          </cell>
          <cell r="S682">
            <v>-34.46</v>
          </cell>
          <cell r="V682">
            <v>8626.08</v>
          </cell>
        </row>
        <row r="683">
          <cell r="B683" t="str">
            <v>May 2018</v>
          </cell>
          <cell r="C683" t="str">
            <v>RLS</v>
          </cell>
          <cell r="E683">
            <v>596</v>
          </cell>
          <cell r="Q683">
            <v>-84.350000000000009</v>
          </cell>
          <cell r="S683">
            <v>-113.07</v>
          </cell>
          <cell r="V683">
            <v>7354.44</v>
          </cell>
        </row>
        <row r="684">
          <cell r="B684" t="str">
            <v>May 2018</v>
          </cell>
          <cell r="C684" t="str">
            <v>RLS</v>
          </cell>
          <cell r="E684">
            <v>1183</v>
          </cell>
          <cell r="Q684">
            <v>-165.23</v>
          </cell>
          <cell r="S684">
            <v>-110.96000000000001</v>
          </cell>
          <cell r="V684">
            <v>16438.120000000003</v>
          </cell>
        </row>
        <row r="685">
          <cell r="B685" t="str">
            <v>May 2018</v>
          </cell>
          <cell r="C685" t="str">
            <v>LS</v>
          </cell>
          <cell r="E685">
            <v>0</v>
          </cell>
          <cell r="Q685">
            <v>0</v>
          </cell>
          <cell r="S685">
            <v>0</v>
          </cell>
          <cell r="V685">
            <v>0</v>
          </cell>
        </row>
        <row r="686">
          <cell r="B686" t="str">
            <v>May 2018</v>
          </cell>
          <cell r="C686" t="str">
            <v>LS</v>
          </cell>
          <cell r="E686">
            <v>708</v>
          </cell>
          <cell r="Q686">
            <v>-24.14</v>
          </cell>
          <cell r="S686">
            <v>-28.19</v>
          </cell>
          <cell r="V686">
            <v>11432.060000000001</v>
          </cell>
        </row>
        <row r="687">
          <cell r="B687" t="str">
            <v>May 2018</v>
          </cell>
          <cell r="C687" t="str">
            <v>LS</v>
          </cell>
          <cell r="E687">
            <v>0</v>
          </cell>
          <cell r="Q687">
            <v>0</v>
          </cell>
          <cell r="S687">
            <v>0</v>
          </cell>
          <cell r="V687">
            <v>0</v>
          </cell>
        </row>
        <row r="688">
          <cell r="B688" t="str">
            <v>May 2018</v>
          </cell>
          <cell r="C688" t="str">
            <v>LS</v>
          </cell>
          <cell r="E688">
            <v>5996</v>
          </cell>
          <cell r="Q688">
            <v>-496.94</v>
          </cell>
          <cell r="S688">
            <v>-344.90999999999997</v>
          </cell>
          <cell r="V688">
            <v>134917.47</v>
          </cell>
        </row>
        <row r="689">
          <cell r="B689" t="str">
            <v>May 2018</v>
          </cell>
          <cell r="C689" t="str">
            <v>LS</v>
          </cell>
          <cell r="E689">
            <v>0</v>
          </cell>
          <cell r="Q689">
            <v>0</v>
          </cell>
          <cell r="S689">
            <v>0</v>
          </cell>
          <cell r="V689">
            <v>0</v>
          </cell>
        </row>
        <row r="690">
          <cell r="B690" t="str">
            <v>May 2018</v>
          </cell>
          <cell r="C690" t="str">
            <v>LS</v>
          </cell>
          <cell r="E690">
            <v>885</v>
          </cell>
          <cell r="Q690">
            <v>-230.39</v>
          </cell>
          <cell r="S690">
            <v>-109.22</v>
          </cell>
          <cell r="V690">
            <v>40992.57</v>
          </cell>
        </row>
        <row r="691">
          <cell r="B691" t="str">
            <v>May 2018</v>
          </cell>
          <cell r="C691" t="str">
            <v>LS</v>
          </cell>
          <cell r="E691">
            <v>0</v>
          </cell>
          <cell r="Q691">
            <v>0</v>
          </cell>
          <cell r="S691">
            <v>0</v>
          </cell>
          <cell r="V691">
            <v>0</v>
          </cell>
        </row>
        <row r="692">
          <cell r="B692" t="str">
            <v>May 2018</v>
          </cell>
          <cell r="C692" t="str">
            <v>RLS</v>
          </cell>
          <cell r="E692">
            <v>156</v>
          </cell>
          <cell r="Q692">
            <v>-5.36</v>
          </cell>
          <cell r="S692">
            <v>-9.34</v>
          </cell>
          <cell r="V692">
            <v>3248.4100000000003</v>
          </cell>
        </row>
        <row r="693">
          <cell r="B693" t="str">
            <v>May 2018</v>
          </cell>
          <cell r="C693" t="str">
            <v>RLS</v>
          </cell>
          <cell r="E693">
            <v>0</v>
          </cell>
          <cell r="Q693">
            <v>0</v>
          </cell>
          <cell r="S693">
            <v>0</v>
          </cell>
          <cell r="V693">
            <v>0</v>
          </cell>
        </row>
        <row r="694">
          <cell r="B694" t="str">
            <v>May 2018</v>
          </cell>
          <cell r="C694" t="str">
            <v>RLS</v>
          </cell>
          <cell r="E694">
            <v>955</v>
          </cell>
          <cell r="Q694">
            <v>-79.45</v>
          </cell>
          <cell r="S694">
            <v>-66.429999999999993</v>
          </cell>
          <cell r="V694">
            <v>26054.31</v>
          </cell>
        </row>
        <row r="695">
          <cell r="B695" t="str">
            <v>May 2018</v>
          </cell>
          <cell r="C695" t="str">
            <v>RLS</v>
          </cell>
          <cell r="E695">
            <v>94</v>
          </cell>
          <cell r="Q695">
            <v>-5.51</v>
          </cell>
          <cell r="S695">
            <v>-5.79</v>
          </cell>
          <cell r="V695">
            <v>1232.27</v>
          </cell>
        </row>
        <row r="696">
          <cell r="B696" t="str">
            <v>May 2018</v>
          </cell>
          <cell r="C696" t="str">
            <v>RLS</v>
          </cell>
          <cell r="E696">
            <v>357</v>
          </cell>
          <cell r="Q696">
            <v>-51.080000000000005</v>
          </cell>
          <cell r="S696">
            <v>-80.789999999999992</v>
          </cell>
          <cell r="V696">
            <v>5220.79</v>
          </cell>
        </row>
        <row r="697">
          <cell r="B697" t="str">
            <v>May 2018</v>
          </cell>
          <cell r="C697" t="str">
            <v>RLS</v>
          </cell>
          <cell r="E697">
            <v>1147</v>
          </cell>
          <cell r="Q697">
            <v>-206.71</v>
          </cell>
          <cell r="S697">
            <v>-211.06</v>
          </cell>
          <cell r="V697">
            <v>18630.18</v>
          </cell>
        </row>
        <row r="698">
          <cell r="B698" t="str">
            <v>May 2018</v>
          </cell>
          <cell r="C698" t="str">
            <v>RLS</v>
          </cell>
          <cell r="E698">
            <v>159</v>
          </cell>
          <cell r="Q698">
            <v>-40.14</v>
          </cell>
          <cell r="S698">
            <v>-19.39</v>
          </cell>
          <cell r="V698">
            <v>8145.67</v>
          </cell>
        </row>
        <row r="699">
          <cell r="B699" t="str">
            <v>May 2018</v>
          </cell>
          <cell r="C699" t="str">
            <v>RLS</v>
          </cell>
          <cell r="E699">
            <v>0</v>
          </cell>
          <cell r="Q699">
            <v>0</v>
          </cell>
          <cell r="S699">
            <v>0</v>
          </cell>
          <cell r="V699">
            <v>0</v>
          </cell>
        </row>
        <row r="700">
          <cell r="B700" t="str">
            <v>May 2018</v>
          </cell>
          <cell r="C700" t="str">
            <v>RLS</v>
          </cell>
          <cell r="E700">
            <v>20</v>
          </cell>
          <cell r="Q700">
            <v>-1.1100000000000001</v>
          </cell>
          <cell r="S700">
            <v>-5.97</v>
          </cell>
          <cell r="V700">
            <v>622.39</v>
          </cell>
        </row>
        <row r="701">
          <cell r="B701" t="str">
            <v>May 2018</v>
          </cell>
          <cell r="C701" t="str">
            <v>RLS</v>
          </cell>
          <cell r="E701">
            <v>6913</v>
          </cell>
          <cell r="Q701">
            <v>-120.96000000000001</v>
          </cell>
          <cell r="S701">
            <v>-347.58</v>
          </cell>
          <cell r="V701">
            <v>61539.02</v>
          </cell>
        </row>
        <row r="702">
          <cell r="B702" t="str">
            <v>May 2018</v>
          </cell>
          <cell r="C702" t="str">
            <v>LS</v>
          </cell>
          <cell r="E702">
            <v>9050</v>
          </cell>
          <cell r="Q702">
            <v>-254.64</v>
          </cell>
          <cell r="S702">
            <v>-731.42</v>
          </cell>
          <cell r="V702">
            <v>89831.360000000001</v>
          </cell>
        </row>
        <row r="703">
          <cell r="B703" t="str">
            <v>May 2018</v>
          </cell>
          <cell r="C703" t="str">
            <v>LS</v>
          </cell>
          <cell r="E703">
            <v>22072</v>
          </cell>
          <cell r="Q703">
            <v>-688.37999999999988</v>
          </cell>
          <cell r="S703">
            <v>-1081.24</v>
          </cell>
          <cell r="V703">
            <v>227478.28999999998</v>
          </cell>
        </row>
        <row r="704">
          <cell r="B704" t="str">
            <v>May 2018</v>
          </cell>
          <cell r="C704" t="str">
            <v>LS</v>
          </cell>
          <cell r="E704">
            <v>0</v>
          </cell>
          <cell r="Q704">
            <v>0</v>
          </cell>
          <cell r="S704">
            <v>0</v>
          </cell>
          <cell r="V704">
            <v>0</v>
          </cell>
        </row>
        <row r="705">
          <cell r="B705" t="str">
            <v>May 2018</v>
          </cell>
          <cell r="C705" t="str">
            <v>LS</v>
          </cell>
          <cell r="E705">
            <v>8078</v>
          </cell>
          <cell r="Q705">
            <v>-556.51</v>
          </cell>
          <cell r="S705">
            <v>-647.38</v>
          </cell>
          <cell r="V705">
            <v>128518.97</v>
          </cell>
        </row>
        <row r="706">
          <cell r="B706" t="str">
            <v>May 2018</v>
          </cell>
          <cell r="C706" t="str">
            <v>LS</v>
          </cell>
          <cell r="E706">
            <v>0</v>
          </cell>
          <cell r="Q706">
            <v>0</v>
          </cell>
          <cell r="S706">
            <v>0</v>
          </cell>
          <cell r="V706">
            <v>0</v>
          </cell>
        </row>
        <row r="707">
          <cell r="B707" t="str">
            <v>May 2018</v>
          </cell>
          <cell r="C707" t="str">
            <v>LS</v>
          </cell>
          <cell r="E707">
            <v>2843</v>
          </cell>
          <cell r="Q707">
            <v>-350.81</v>
          </cell>
          <cell r="S707">
            <v>-268.90999999999997</v>
          </cell>
          <cell r="V707">
            <v>71168.289999999994</v>
          </cell>
        </row>
        <row r="708">
          <cell r="B708" t="str">
            <v>May 2018</v>
          </cell>
          <cell r="C708" t="str">
            <v>LS</v>
          </cell>
          <cell r="E708">
            <v>0</v>
          </cell>
          <cell r="Q708">
            <v>0</v>
          </cell>
          <cell r="S708">
            <v>0</v>
          </cell>
          <cell r="V708">
            <v>0</v>
          </cell>
        </row>
        <row r="709">
          <cell r="B709" t="str">
            <v>May 2018</v>
          </cell>
          <cell r="C709" t="str">
            <v>RLS</v>
          </cell>
          <cell r="E709">
            <v>994</v>
          </cell>
          <cell r="Q709">
            <v>-15.85</v>
          </cell>
          <cell r="S709">
            <v>-46.74</v>
          </cell>
          <cell r="V709">
            <v>11179.61</v>
          </cell>
        </row>
        <row r="710">
          <cell r="B710" t="str">
            <v>May 2018</v>
          </cell>
          <cell r="C710" t="str">
            <v>LS</v>
          </cell>
          <cell r="E710">
            <v>1703</v>
          </cell>
          <cell r="Q710">
            <v>-39.840000000000003</v>
          </cell>
          <cell r="S710">
            <v>-106.3</v>
          </cell>
          <cell r="V710">
            <v>21585.49</v>
          </cell>
        </row>
        <row r="711">
          <cell r="B711" t="str">
            <v>May 2018</v>
          </cell>
          <cell r="C711" t="str">
            <v>LS</v>
          </cell>
          <cell r="E711">
            <v>4445</v>
          </cell>
          <cell r="Q711">
            <v>-126.55</v>
          </cell>
          <cell r="S711">
            <v>-162.29</v>
          </cell>
          <cell r="V711">
            <v>57294.44</v>
          </cell>
        </row>
        <row r="712">
          <cell r="B712" t="str">
            <v>May 2018</v>
          </cell>
          <cell r="C712" t="str">
            <v>LS</v>
          </cell>
          <cell r="E712">
            <v>0</v>
          </cell>
          <cell r="Q712">
            <v>0</v>
          </cell>
          <cell r="S712">
            <v>0</v>
          </cell>
          <cell r="V712">
            <v>0</v>
          </cell>
        </row>
        <row r="713">
          <cell r="B713" t="str">
            <v>May 2018</v>
          </cell>
          <cell r="C713" t="str">
            <v>RLS</v>
          </cell>
          <cell r="E713">
            <v>279</v>
          </cell>
          <cell r="Q713">
            <v>-23.979999999999997</v>
          </cell>
          <cell r="S713">
            <v>-27.92</v>
          </cell>
          <cell r="V713">
            <v>10249.079999999998</v>
          </cell>
        </row>
        <row r="714">
          <cell r="B714" t="str">
            <v>May 2018</v>
          </cell>
          <cell r="C714" t="str">
            <v>RLS</v>
          </cell>
          <cell r="E714">
            <v>48</v>
          </cell>
          <cell r="Q714">
            <v>-10.94</v>
          </cell>
          <cell r="S714">
            <v>-5.6</v>
          </cell>
          <cell r="V714">
            <v>2655.33</v>
          </cell>
        </row>
        <row r="715">
          <cell r="B715" t="str">
            <v>May 2018</v>
          </cell>
          <cell r="C715" t="str">
            <v>RLS</v>
          </cell>
          <cell r="E715">
            <v>3426</v>
          </cell>
          <cell r="Q715">
            <v>-100.21000000000001</v>
          </cell>
          <cell r="S715">
            <v>-650.05999999999995</v>
          </cell>
          <cell r="V715">
            <v>41405.9</v>
          </cell>
        </row>
        <row r="716">
          <cell r="B716" t="str">
            <v>May 2018</v>
          </cell>
          <cell r="C716" t="str">
            <v>LS</v>
          </cell>
          <cell r="E716">
            <v>9365</v>
          </cell>
          <cell r="Q716">
            <v>-377.21</v>
          </cell>
          <cell r="S716">
            <v>-1962.9499999999998</v>
          </cell>
          <cell r="V716">
            <v>126037.51</v>
          </cell>
        </row>
        <row r="717">
          <cell r="B717" t="str">
            <v>May 2018</v>
          </cell>
          <cell r="C717" t="str">
            <v>LS</v>
          </cell>
          <cell r="E717">
            <v>3425</v>
          </cell>
          <cell r="Q717">
            <v>-155.06</v>
          </cell>
          <cell r="S717">
            <v>-503.76</v>
          </cell>
          <cell r="V717">
            <v>48155.54</v>
          </cell>
        </row>
        <row r="718">
          <cell r="B718" t="str">
            <v>May 2018</v>
          </cell>
          <cell r="C718" t="str">
            <v>LS</v>
          </cell>
          <cell r="E718">
            <v>5807</v>
          </cell>
          <cell r="Q718">
            <v>-548.61</v>
          </cell>
          <cell r="S718">
            <v>-1222.22</v>
          </cell>
          <cell r="V718">
            <v>115626.46</v>
          </cell>
        </row>
        <row r="719">
          <cell r="B719" t="str">
            <v>May 2018</v>
          </cell>
          <cell r="C719" t="str">
            <v>LS</v>
          </cell>
          <cell r="E719">
            <v>571</v>
          </cell>
          <cell r="Q719">
            <v>-105.86999999999999</v>
          </cell>
          <cell r="S719">
            <v>-171.62</v>
          </cell>
          <cell r="V719">
            <v>15800.869999999999</v>
          </cell>
        </row>
        <row r="720">
          <cell r="B720" t="str">
            <v>May 2018</v>
          </cell>
          <cell r="C720" t="str">
            <v>LS</v>
          </cell>
          <cell r="E720">
            <v>0</v>
          </cell>
          <cell r="Q720">
            <v>0</v>
          </cell>
          <cell r="S720">
            <v>0</v>
          </cell>
          <cell r="V720">
            <v>0</v>
          </cell>
        </row>
        <row r="721">
          <cell r="B721" t="str">
            <v>May 2018</v>
          </cell>
          <cell r="C721" t="str">
            <v>LS</v>
          </cell>
          <cell r="E721">
            <v>4912</v>
          </cell>
          <cell r="Q721">
            <v>-198.80999999999997</v>
          </cell>
          <cell r="S721">
            <v>-1481.8999999999999</v>
          </cell>
          <cell r="V721">
            <v>94276.989999999991</v>
          </cell>
        </row>
        <row r="722">
          <cell r="B722" t="str">
            <v>May 2018</v>
          </cell>
          <cell r="C722" t="str">
            <v>LS</v>
          </cell>
          <cell r="E722">
            <v>1121</v>
          </cell>
          <cell r="Q722">
            <v>-46.93</v>
          </cell>
          <cell r="S722">
            <v>-237.89000000000001</v>
          </cell>
          <cell r="V722">
            <v>26395.050000000003</v>
          </cell>
        </row>
        <row r="723">
          <cell r="B723" t="str">
            <v>May 2018</v>
          </cell>
          <cell r="C723" t="str">
            <v>LS</v>
          </cell>
          <cell r="E723">
            <v>1484</v>
          </cell>
          <cell r="Q723">
            <v>-121.78</v>
          </cell>
          <cell r="S723">
            <v>-355.28</v>
          </cell>
          <cell r="V723">
            <v>45277.490000000005</v>
          </cell>
        </row>
        <row r="724">
          <cell r="B724" t="str">
            <v>May 2018</v>
          </cell>
          <cell r="C724" t="str">
            <v>LS</v>
          </cell>
          <cell r="E724">
            <v>0</v>
          </cell>
          <cell r="Q724">
            <v>0</v>
          </cell>
          <cell r="S724">
            <v>0</v>
          </cell>
          <cell r="V724">
            <v>0</v>
          </cell>
        </row>
        <row r="725">
          <cell r="B725" t="str">
            <v>May 2018</v>
          </cell>
          <cell r="C725" t="str">
            <v>LS</v>
          </cell>
          <cell r="E725">
            <v>953</v>
          </cell>
          <cell r="Q725">
            <v>-116.95999999999998</v>
          </cell>
          <cell r="S725">
            <v>-135.97</v>
          </cell>
          <cell r="V725">
            <v>35682.590000000004</v>
          </cell>
        </row>
        <row r="726">
          <cell r="B726" t="str">
            <v>May 2018</v>
          </cell>
          <cell r="C726" t="str">
            <v>LS</v>
          </cell>
          <cell r="E726">
            <v>0</v>
          </cell>
          <cell r="Q726">
            <v>0</v>
          </cell>
          <cell r="S726">
            <v>0</v>
          </cell>
          <cell r="V726">
            <v>0</v>
          </cell>
        </row>
        <row r="727">
          <cell r="B727" t="str">
            <v>May 2018</v>
          </cell>
          <cell r="C727" t="str">
            <v>LS</v>
          </cell>
          <cell r="E727">
            <v>0</v>
          </cell>
          <cell r="Q727">
            <v>0</v>
          </cell>
          <cell r="S727">
            <v>0</v>
          </cell>
          <cell r="V727">
            <v>0</v>
          </cell>
        </row>
        <row r="728">
          <cell r="B728" t="str">
            <v>May 2018</v>
          </cell>
          <cell r="C728" t="str">
            <v>LS</v>
          </cell>
          <cell r="E728">
            <v>0</v>
          </cell>
          <cell r="Q728">
            <v>0</v>
          </cell>
          <cell r="S728">
            <v>0</v>
          </cell>
          <cell r="V728">
            <v>0</v>
          </cell>
        </row>
        <row r="729">
          <cell r="B729" t="str">
            <v>May 2018</v>
          </cell>
          <cell r="C729" t="str">
            <v>LS</v>
          </cell>
          <cell r="E729">
            <v>0</v>
          </cell>
          <cell r="Q729">
            <v>0</v>
          </cell>
          <cell r="S729">
            <v>0</v>
          </cell>
          <cell r="V729">
            <v>0</v>
          </cell>
        </row>
        <row r="730">
          <cell r="B730" t="str">
            <v>May 2018</v>
          </cell>
          <cell r="C730" t="str">
            <v>LS</v>
          </cell>
          <cell r="E730">
            <v>11226</v>
          </cell>
          <cell r="Q730">
            <v>-256.25</v>
          </cell>
          <cell r="S730">
            <v>-252.10999999999999</v>
          </cell>
          <cell r="V730">
            <v>113407.78</v>
          </cell>
        </row>
        <row r="731">
          <cell r="B731" t="str">
            <v>May 2018</v>
          </cell>
          <cell r="C731" t="str">
            <v>LS</v>
          </cell>
          <cell r="E731">
            <v>0</v>
          </cell>
          <cell r="Q731">
            <v>0</v>
          </cell>
          <cell r="S731">
            <v>0</v>
          </cell>
          <cell r="V731">
            <v>0</v>
          </cell>
        </row>
        <row r="732">
          <cell r="B732" t="str">
            <v>May 2018</v>
          </cell>
          <cell r="C732" t="str">
            <v>LS</v>
          </cell>
          <cell r="E732">
            <v>6769</v>
          </cell>
          <cell r="Q732">
            <v>-392.46</v>
          </cell>
          <cell r="S732">
            <v>-254.55</v>
          </cell>
          <cell r="V732">
            <v>103119.81999999999</v>
          </cell>
        </row>
        <row r="733">
          <cell r="B733" t="str">
            <v>May 2018</v>
          </cell>
          <cell r="C733" t="str">
            <v>LS</v>
          </cell>
          <cell r="E733">
            <v>0</v>
          </cell>
          <cell r="Q733">
            <v>0</v>
          </cell>
          <cell r="S733">
            <v>0</v>
          </cell>
          <cell r="V733">
            <v>0</v>
          </cell>
        </row>
        <row r="734">
          <cell r="B734" t="str">
            <v>May 2018</v>
          </cell>
          <cell r="C734" t="str">
            <v>LS</v>
          </cell>
          <cell r="E734">
            <v>8718</v>
          </cell>
          <cell r="Q734">
            <v>-990.5</v>
          </cell>
          <cell r="S734">
            <v>-522.67000000000007</v>
          </cell>
          <cell r="V734">
            <v>186320.68</v>
          </cell>
        </row>
        <row r="735">
          <cell r="B735" t="str">
            <v>May 2018</v>
          </cell>
          <cell r="C735" t="str">
            <v>LS</v>
          </cell>
          <cell r="E735">
            <v>0</v>
          </cell>
          <cell r="Q735">
            <v>0</v>
          </cell>
          <cell r="S735">
            <v>0</v>
          </cell>
          <cell r="V735">
            <v>0</v>
          </cell>
        </row>
        <row r="736">
          <cell r="B736" t="str">
            <v>May 2018</v>
          </cell>
          <cell r="C736" t="str">
            <v>LS</v>
          </cell>
          <cell r="E736">
            <v>59</v>
          </cell>
          <cell r="Q736">
            <v>-2.0099999999999998</v>
          </cell>
          <cell r="S736">
            <v>-2.4000000000000004</v>
          </cell>
          <cell r="V736">
            <v>1036.52</v>
          </cell>
        </row>
        <row r="737">
          <cell r="B737" t="str">
            <v>May 2018</v>
          </cell>
          <cell r="C737" t="str">
            <v>LS</v>
          </cell>
          <cell r="E737">
            <v>313</v>
          </cell>
          <cell r="Q737">
            <v>-25.58</v>
          </cell>
          <cell r="S737">
            <v>-17.02</v>
          </cell>
          <cell r="V737">
            <v>7655.94</v>
          </cell>
        </row>
        <row r="738">
          <cell r="B738" t="str">
            <v>May 2018</v>
          </cell>
          <cell r="C738" t="str">
            <v>LS</v>
          </cell>
          <cell r="E738">
            <v>4</v>
          </cell>
          <cell r="Q738">
            <v>-7.0000000000000007E-2</v>
          </cell>
          <cell r="S738">
            <v>-0.14000000000000001</v>
          </cell>
          <cell r="V738">
            <v>68.89</v>
          </cell>
        </row>
        <row r="739">
          <cell r="B739" t="str">
            <v>May 2018</v>
          </cell>
          <cell r="C739" t="str">
            <v>LS</v>
          </cell>
          <cell r="E739">
            <v>35</v>
          </cell>
          <cell r="Q739">
            <v>-8.7100000000000009</v>
          </cell>
          <cell r="S739">
            <v>-3.7299999999999995</v>
          </cell>
          <cell r="V739">
            <v>1759.48</v>
          </cell>
        </row>
        <row r="740">
          <cell r="B740" t="str">
            <v>May 2018</v>
          </cell>
          <cell r="C740" t="str">
            <v>LS</v>
          </cell>
          <cell r="E740">
            <v>192</v>
          </cell>
          <cell r="Q740">
            <v>-7.7100000000000009</v>
          </cell>
          <cell r="S740">
            <v>-25.87</v>
          </cell>
          <cell r="V740">
            <v>6037.8600000000006</v>
          </cell>
        </row>
        <row r="741">
          <cell r="B741" t="str">
            <v>May 2018</v>
          </cell>
          <cell r="C741" t="str">
            <v>LS</v>
          </cell>
          <cell r="E741">
            <v>724</v>
          </cell>
          <cell r="Q741">
            <v>-59.010000000000005</v>
          </cell>
          <cell r="S741">
            <v>-65.13</v>
          </cell>
          <cell r="V741">
            <v>27960.469999999998</v>
          </cell>
        </row>
        <row r="742">
          <cell r="B742" t="str">
            <v>May 2018</v>
          </cell>
          <cell r="C742" t="str">
            <v>LS</v>
          </cell>
          <cell r="E742">
            <v>0</v>
          </cell>
          <cell r="Q742">
            <v>0</v>
          </cell>
          <cell r="S742">
            <v>0</v>
          </cell>
          <cell r="V742">
            <v>0</v>
          </cell>
        </row>
        <row r="743">
          <cell r="B743" t="str">
            <v>May 2018</v>
          </cell>
          <cell r="C743" t="str">
            <v>LS</v>
          </cell>
          <cell r="E743">
            <v>126</v>
          </cell>
          <cell r="Q743">
            <v>-32.69</v>
          </cell>
          <cell r="S743">
            <v>-24.59</v>
          </cell>
          <cell r="V743">
            <v>7976.4900000000007</v>
          </cell>
        </row>
        <row r="744">
          <cell r="B744" t="str">
            <v>May 2018</v>
          </cell>
          <cell r="C744" t="str">
            <v>LS</v>
          </cell>
          <cell r="E744">
            <v>18</v>
          </cell>
          <cell r="Q744">
            <v>-0.51</v>
          </cell>
          <cell r="S744">
            <v>-1.1200000000000001</v>
          </cell>
          <cell r="V744">
            <v>304.95</v>
          </cell>
        </row>
        <row r="745">
          <cell r="B745" t="str">
            <v>May 2018</v>
          </cell>
          <cell r="C745" t="str">
            <v>LS</v>
          </cell>
          <cell r="E745">
            <v>32</v>
          </cell>
          <cell r="Q745">
            <v>-1.8</v>
          </cell>
          <cell r="S745">
            <v>-1.31</v>
          </cell>
          <cell r="V745">
            <v>630.35</v>
          </cell>
        </row>
        <row r="746">
          <cell r="B746" t="str">
            <v>May 2018</v>
          </cell>
          <cell r="C746" t="str">
            <v>LS</v>
          </cell>
          <cell r="E746">
            <v>38</v>
          </cell>
          <cell r="Q746">
            <v>-4.1500000000000004</v>
          </cell>
          <cell r="S746">
            <v>-2.2200000000000002</v>
          </cell>
          <cell r="V746">
            <v>899.24</v>
          </cell>
        </row>
        <row r="747">
          <cell r="B747" t="str">
            <v>May 2018</v>
          </cell>
          <cell r="C747" t="str">
            <v>LS</v>
          </cell>
          <cell r="E747">
            <v>0</v>
          </cell>
        </row>
        <row r="748">
          <cell r="B748" t="str">
            <v>May 2018</v>
          </cell>
          <cell r="C748" t="str">
            <v>LS</v>
          </cell>
          <cell r="E748">
            <v>0</v>
          </cell>
        </row>
        <row r="749">
          <cell r="B749" t="str">
            <v>May 2018</v>
          </cell>
          <cell r="C749" t="str">
            <v>LS</v>
          </cell>
          <cell r="E749">
            <v>0</v>
          </cell>
        </row>
        <row r="750">
          <cell r="B750" t="str">
            <v>May 2018</v>
          </cell>
          <cell r="C750" t="str">
            <v>LS</v>
          </cell>
          <cell r="E750">
            <v>0</v>
          </cell>
        </row>
        <row r="751">
          <cell r="B751" t="str">
            <v>May 2018</v>
          </cell>
          <cell r="C751" t="str">
            <v>LS</v>
          </cell>
          <cell r="E751">
            <v>0</v>
          </cell>
        </row>
        <row r="752">
          <cell r="B752" t="str">
            <v>May 2018</v>
          </cell>
          <cell r="C752" t="str">
            <v>LS</v>
          </cell>
          <cell r="E752">
            <v>0</v>
          </cell>
        </row>
        <row r="753">
          <cell r="B753" t="str">
            <v>May 2018</v>
          </cell>
          <cell r="C753" t="str">
            <v>LS</v>
          </cell>
          <cell r="E753">
            <v>0</v>
          </cell>
        </row>
        <row r="754">
          <cell r="B754" t="str">
            <v>May 2018</v>
          </cell>
          <cell r="C754" t="str">
            <v>LS</v>
          </cell>
          <cell r="E754">
            <v>0</v>
          </cell>
          <cell r="Q754">
            <v>0</v>
          </cell>
          <cell r="S754">
            <v>0</v>
          </cell>
          <cell r="V754">
            <v>0</v>
          </cell>
        </row>
        <row r="755">
          <cell r="B755" t="str">
            <v>May 2018</v>
          </cell>
          <cell r="C755" t="str">
            <v>LS</v>
          </cell>
          <cell r="E755">
            <v>0</v>
          </cell>
          <cell r="Q755">
            <v>0</v>
          </cell>
          <cell r="S755">
            <v>0</v>
          </cell>
          <cell r="V755">
            <v>0</v>
          </cell>
        </row>
        <row r="756">
          <cell r="B756" t="str">
            <v>May 2018</v>
          </cell>
          <cell r="C756" t="str">
            <v>LS</v>
          </cell>
          <cell r="E756">
            <v>0</v>
          </cell>
          <cell r="Q756">
            <v>0</v>
          </cell>
          <cell r="S756">
            <v>0</v>
          </cell>
          <cell r="V756">
            <v>0</v>
          </cell>
        </row>
        <row r="757">
          <cell r="B757" t="str">
            <v>May 2018</v>
          </cell>
          <cell r="C757" t="str">
            <v>LS</v>
          </cell>
          <cell r="E757">
            <v>0</v>
          </cell>
          <cell r="Q757">
            <v>0</v>
          </cell>
          <cell r="S757">
            <v>0</v>
          </cell>
          <cell r="V757">
            <v>0</v>
          </cell>
        </row>
        <row r="758">
          <cell r="B758" t="str">
            <v>May 2018</v>
          </cell>
          <cell r="C758" t="str">
            <v>LS</v>
          </cell>
          <cell r="E758">
            <v>0</v>
          </cell>
          <cell r="Q758">
            <v>0</v>
          </cell>
          <cell r="S758">
            <v>0</v>
          </cell>
          <cell r="V758">
            <v>0</v>
          </cell>
        </row>
        <row r="759">
          <cell r="B759" t="str">
            <v>May 2018</v>
          </cell>
          <cell r="C759" t="str">
            <v>LS</v>
          </cell>
          <cell r="E759">
            <v>0</v>
          </cell>
          <cell r="Q759">
            <v>0</v>
          </cell>
          <cell r="S759">
            <v>0</v>
          </cell>
          <cell r="V759">
            <v>0</v>
          </cell>
        </row>
        <row r="760">
          <cell r="B760" t="str">
            <v>May 2018</v>
          </cell>
          <cell r="C760" t="str">
            <v>LS</v>
          </cell>
          <cell r="E760">
            <v>0</v>
          </cell>
          <cell r="Q760">
            <v>0</v>
          </cell>
          <cell r="S760">
            <v>0</v>
          </cell>
          <cell r="V760">
            <v>0</v>
          </cell>
        </row>
        <row r="761">
          <cell r="B761" t="str">
            <v>May 2018</v>
          </cell>
          <cell r="C761" t="str">
            <v>LS</v>
          </cell>
          <cell r="E761">
            <v>0</v>
          </cell>
          <cell r="Q761">
            <v>0</v>
          </cell>
          <cell r="S761">
            <v>0</v>
          </cell>
          <cell r="V761">
            <v>0</v>
          </cell>
        </row>
        <row r="762">
          <cell r="B762" t="str">
            <v>May 2018</v>
          </cell>
          <cell r="C762" t="str">
            <v>LS</v>
          </cell>
          <cell r="E762">
            <v>0</v>
          </cell>
          <cell r="Q762">
            <v>0</v>
          </cell>
          <cell r="S762">
            <v>0</v>
          </cell>
          <cell r="V762">
            <v>0</v>
          </cell>
        </row>
        <row r="763">
          <cell r="B763" t="str">
            <v>May 2018</v>
          </cell>
          <cell r="C763" t="str">
            <v>LS</v>
          </cell>
          <cell r="E763">
            <v>0</v>
          </cell>
          <cell r="Q763">
            <v>0</v>
          </cell>
          <cell r="S763">
            <v>0</v>
          </cell>
          <cell r="V763">
            <v>0</v>
          </cell>
        </row>
        <row r="764">
          <cell r="B764" t="str">
            <v>May 2018</v>
          </cell>
          <cell r="C764" t="str">
            <v>LS</v>
          </cell>
          <cell r="E764">
            <v>0</v>
          </cell>
          <cell r="Q764">
            <v>0</v>
          </cell>
          <cell r="S764">
            <v>0</v>
          </cell>
          <cell r="V764">
            <v>0</v>
          </cell>
        </row>
        <row r="765">
          <cell r="B765" t="str">
            <v>May 2018</v>
          </cell>
          <cell r="C765" t="str">
            <v>LS</v>
          </cell>
          <cell r="E765">
            <v>0</v>
          </cell>
          <cell r="Q765">
            <v>0</v>
          </cell>
          <cell r="S765">
            <v>0</v>
          </cell>
          <cell r="V765">
            <v>0</v>
          </cell>
        </row>
        <row r="766">
          <cell r="B766" t="str">
            <v>May 2018</v>
          </cell>
          <cell r="C766" t="str">
            <v>LS</v>
          </cell>
          <cell r="E766">
            <v>0</v>
          </cell>
          <cell r="Q766">
            <v>0</v>
          </cell>
          <cell r="S766">
            <v>0</v>
          </cell>
          <cell r="V766">
            <v>0</v>
          </cell>
        </row>
        <row r="767">
          <cell r="B767" t="str">
            <v>May 2018</v>
          </cell>
          <cell r="C767" t="str">
            <v>LS</v>
          </cell>
          <cell r="E767">
            <v>0</v>
          </cell>
          <cell r="Q767">
            <v>0</v>
          </cell>
          <cell r="S767">
            <v>0</v>
          </cell>
          <cell r="V767">
            <v>0</v>
          </cell>
        </row>
        <row r="768">
          <cell r="B768" t="str">
            <v>May 2018</v>
          </cell>
          <cell r="C768" t="str">
            <v>LS</v>
          </cell>
          <cell r="E768">
            <v>0</v>
          </cell>
          <cell r="Q768">
            <v>0</v>
          </cell>
          <cell r="S768">
            <v>0</v>
          </cell>
          <cell r="V768">
            <v>0</v>
          </cell>
        </row>
        <row r="769">
          <cell r="B769" t="str">
            <v>May 2018</v>
          </cell>
          <cell r="C769" t="str">
            <v>LS</v>
          </cell>
          <cell r="E769">
            <v>0</v>
          </cell>
          <cell r="Q769">
            <v>0</v>
          </cell>
          <cell r="S769">
            <v>0</v>
          </cell>
          <cell r="V769">
            <v>0</v>
          </cell>
        </row>
        <row r="770">
          <cell r="B770" t="str">
            <v>May 2018</v>
          </cell>
          <cell r="C770" t="str">
            <v>LS</v>
          </cell>
          <cell r="E770">
            <v>0</v>
          </cell>
          <cell r="Q770">
            <v>0</v>
          </cell>
          <cell r="S770">
            <v>0</v>
          </cell>
          <cell r="V770">
            <v>0</v>
          </cell>
        </row>
        <row r="771">
          <cell r="B771" t="str">
            <v>May 2018</v>
          </cell>
          <cell r="C771" t="str">
            <v>LS</v>
          </cell>
          <cell r="E771">
            <v>0</v>
          </cell>
          <cell r="Q771">
            <v>0</v>
          </cell>
          <cell r="S771">
            <v>0</v>
          </cell>
          <cell r="V771">
            <v>0</v>
          </cell>
        </row>
        <row r="772">
          <cell r="B772" t="str">
            <v>May 2018</v>
          </cell>
          <cell r="C772" t="str">
            <v>LS</v>
          </cell>
          <cell r="E772">
            <v>0</v>
          </cell>
          <cell r="Q772">
            <v>0</v>
          </cell>
          <cell r="S772">
            <v>0</v>
          </cell>
          <cell r="V772">
            <v>0</v>
          </cell>
        </row>
        <row r="773">
          <cell r="B773" t="str">
            <v>May 2018</v>
          </cell>
          <cell r="C773" t="str">
            <v>LS</v>
          </cell>
          <cell r="E773">
            <v>0</v>
          </cell>
          <cell r="Q773">
            <v>0</v>
          </cell>
          <cell r="S773">
            <v>0</v>
          </cell>
          <cell r="V773">
            <v>0</v>
          </cell>
        </row>
        <row r="774">
          <cell r="B774" t="str">
            <v>May 2018</v>
          </cell>
          <cell r="C774" t="str">
            <v>LS</v>
          </cell>
          <cell r="E774">
            <v>0</v>
          </cell>
          <cell r="Q774">
            <v>0</v>
          </cell>
          <cell r="S774">
            <v>0</v>
          </cell>
          <cell r="V774">
            <v>0</v>
          </cell>
        </row>
        <row r="775">
          <cell r="B775" t="str">
            <v>May 2018</v>
          </cell>
          <cell r="C775" t="str">
            <v>LS</v>
          </cell>
          <cell r="E775">
            <v>0</v>
          </cell>
          <cell r="Q775">
            <v>0</v>
          </cell>
          <cell r="S775">
            <v>0</v>
          </cell>
          <cell r="V775">
            <v>0</v>
          </cell>
        </row>
        <row r="776">
          <cell r="B776" t="str">
            <v>May 2018</v>
          </cell>
          <cell r="C776" t="str">
            <v>LS</v>
          </cell>
          <cell r="E776">
            <v>0</v>
          </cell>
          <cell r="Q776">
            <v>0</v>
          </cell>
          <cell r="S776">
            <v>0</v>
          </cell>
          <cell r="V776">
            <v>0</v>
          </cell>
        </row>
        <row r="777">
          <cell r="B777" t="str">
            <v>May 2018</v>
          </cell>
          <cell r="C777" t="str">
            <v>LS</v>
          </cell>
          <cell r="E777">
            <v>0</v>
          </cell>
          <cell r="Q777">
            <v>0</v>
          </cell>
          <cell r="S777">
            <v>0</v>
          </cell>
          <cell r="V777">
            <v>0</v>
          </cell>
        </row>
        <row r="778">
          <cell r="B778" t="str">
            <v>May 2018</v>
          </cell>
          <cell r="C778" t="str">
            <v>LS</v>
          </cell>
          <cell r="E778">
            <v>0</v>
          </cell>
          <cell r="Q778">
            <v>0</v>
          </cell>
          <cell r="S778">
            <v>0</v>
          </cell>
          <cell r="V778">
            <v>0</v>
          </cell>
        </row>
        <row r="779">
          <cell r="B779" t="str">
            <v>May 2018</v>
          </cell>
          <cell r="C779" t="str">
            <v>LS</v>
          </cell>
          <cell r="E779">
            <v>0</v>
          </cell>
          <cell r="Q779">
            <v>0</v>
          </cell>
          <cell r="S779">
            <v>0</v>
          </cell>
          <cell r="V779">
            <v>0</v>
          </cell>
        </row>
        <row r="780">
          <cell r="B780" t="str">
            <v>May 2018</v>
          </cell>
          <cell r="C780" t="str">
            <v>LS</v>
          </cell>
          <cell r="E780">
            <v>0</v>
          </cell>
          <cell r="Q780">
            <v>0</v>
          </cell>
          <cell r="S780">
            <v>0</v>
          </cell>
          <cell r="V780">
            <v>0</v>
          </cell>
        </row>
        <row r="781">
          <cell r="B781" t="str">
            <v>May 2018</v>
          </cell>
          <cell r="C781" t="str">
            <v>LS</v>
          </cell>
          <cell r="E781">
            <v>0</v>
          </cell>
          <cell r="Q781">
            <v>0</v>
          </cell>
          <cell r="S781">
            <v>0</v>
          </cell>
          <cell r="V781">
            <v>0</v>
          </cell>
        </row>
        <row r="782">
          <cell r="B782" t="str">
            <v>May 2018</v>
          </cell>
          <cell r="C782" t="str">
            <v>LS</v>
          </cell>
          <cell r="E782">
            <v>0</v>
          </cell>
          <cell r="Q782">
            <v>0</v>
          </cell>
          <cell r="S782">
            <v>0</v>
          </cell>
          <cell r="V782">
            <v>0</v>
          </cell>
        </row>
        <row r="783">
          <cell r="B783" t="str">
            <v>May 2018</v>
          </cell>
          <cell r="C783" t="str">
            <v>LS</v>
          </cell>
          <cell r="E783">
            <v>0</v>
          </cell>
          <cell r="Q783">
            <v>0</v>
          </cell>
          <cell r="S783">
            <v>0</v>
          </cell>
          <cell r="V783">
            <v>0</v>
          </cell>
        </row>
        <row r="784">
          <cell r="B784" t="str">
            <v>May 2018</v>
          </cell>
          <cell r="C784" t="str">
            <v>LS</v>
          </cell>
          <cell r="E784">
            <v>0</v>
          </cell>
          <cell r="Q784">
            <v>0</v>
          </cell>
          <cell r="S784">
            <v>0</v>
          </cell>
          <cell r="V784">
            <v>0</v>
          </cell>
        </row>
        <row r="785">
          <cell r="B785" t="str">
            <v>May 2018</v>
          </cell>
          <cell r="C785" t="str">
            <v>LS</v>
          </cell>
          <cell r="E785">
            <v>0</v>
          </cell>
          <cell r="Q785">
            <v>0</v>
          </cell>
          <cell r="S785">
            <v>0</v>
          </cell>
          <cell r="V785">
            <v>0</v>
          </cell>
        </row>
        <row r="786">
          <cell r="B786" t="str">
            <v>May 2018</v>
          </cell>
          <cell r="C786" t="str">
            <v>LS</v>
          </cell>
          <cell r="E786">
            <v>0</v>
          </cell>
          <cell r="Q786">
            <v>0</v>
          </cell>
          <cell r="S786">
            <v>0</v>
          </cell>
          <cell r="V786">
            <v>0</v>
          </cell>
        </row>
        <row r="787">
          <cell r="B787" t="str">
            <v>May 2018</v>
          </cell>
          <cell r="C787" t="str">
            <v>LS</v>
          </cell>
          <cell r="E787">
            <v>0</v>
          </cell>
          <cell r="Q787">
            <v>0</v>
          </cell>
          <cell r="S787">
            <v>0</v>
          </cell>
          <cell r="V787">
            <v>0</v>
          </cell>
        </row>
        <row r="788">
          <cell r="B788" t="str">
            <v>May 2018</v>
          </cell>
          <cell r="C788" t="str">
            <v>LS</v>
          </cell>
          <cell r="E788">
            <v>0</v>
          </cell>
          <cell r="Q788">
            <v>0</v>
          </cell>
          <cell r="S788">
            <v>0</v>
          </cell>
          <cell r="V788">
            <v>0</v>
          </cell>
        </row>
        <row r="789">
          <cell r="B789" t="str">
            <v>May 2018</v>
          </cell>
          <cell r="C789" t="str">
            <v>LS</v>
          </cell>
          <cell r="E789">
            <v>0</v>
          </cell>
          <cell r="Q789">
            <v>0</v>
          </cell>
          <cell r="S789">
            <v>0</v>
          </cell>
          <cell r="V789">
            <v>0</v>
          </cell>
        </row>
        <row r="790">
          <cell r="B790" t="str">
            <v>May 2018</v>
          </cell>
          <cell r="C790" t="str">
            <v>LS</v>
          </cell>
          <cell r="E790">
            <v>0</v>
          </cell>
          <cell r="Q790">
            <v>0</v>
          </cell>
          <cell r="S790">
            <v>0</v>
          </cell>
          <cell r="V790">
            <v>0</v>
          </cell>
        </row>
        <row r="791">
          <cell r="B791" t="str">
            <v>May 2018</v>
          </cell>
          <cell r="C791" t="str">
            <v>LS</v>
          </cell>
          <cell r="E791">
            <v>0</v>
          </cell>
          <cell r="Q791">
            <v>0</v>
          </cell>
          <cell r="S791">
            <v>0</v>
          </cell>
          <cell r="V791">
            <v>0</v>
          </cell>
        </row>
        <row r="792">
          <cell r="B792" t="str">
            <v>May 2018</v>
          </cell>
          <cell r="C792" t="str">
            <v>LS</v>
          </cell>
          <cell r="E792">
            <v>0</v>
          </cell>
          <cell r="Q792">
            <v>0</v>
          </cell>
          <cell r="S792">
            <v>0</v>
          </cell>
          <cell r="V792">
            <v>0</v>
          </cell>
        </row>
        <row r="793">
          <cell r="B793" t="str">
            <v>May 2018</v>
          </cell>
          <cell r="C793" t="str">
            <v>LS</v>
          </cell>
          <cell r="E793">
            <v>0</v>
          </cell>
          <cell r="Q793">
            <v>0</v>
          </cell>
          <cell r="S793">
            <v>0</v>
          </cell>
          <cell r="V793">
            <v>0</v>
          </cell>
        </row>
        <row r="794">
          <cell r="B794" t="str">
            <v>May 2018</v>
          </cell>
          <cell r="C794" t="str">
            <v>LS</v>
          </cell>
          <cell r="E794">
            <v>0</v>
          </cell>
          <cell r="Q794">
            <v>0</v>
          </cell>
          <cell r="S794">
            <v>0</v>
          </cell>
          <cell r="V794">
            <v>0</v>
          </cell>
        </row>
        <row r="795">
          <cell r="B795" t="str">
            <v>May 2018</v>
          </cell>
          <cell r="C795" t="str">
            <v>LS</v>
          </cell>
          <cell r="E795">
            <v>0</v>
          </cell>
          <cell r="Q795">
            <v>0</v>
          </cell>
          <cell r="S795">
            <v>0</v>
          </cell>
          <cell r="V795">
            <v>0</v>
          </cell>
        </row>
        <row r="796">
          <cell r="B796" t="str">
            <v>May 2018</v>
          </cell>
          <cell r="C796" t="str">
            <v>LS</v>
          </cell>
          <cell r="E796">
            <v>0</v>
          </cell>
          <cell r="Q796">
            <v>0</v>
          </cell>
          <cell r="S796">
            <v>0</v>
          </cell>
          <cell r="V796">
            <v>0</v>
          </cell>
        </row>
        <row r="797">
          <cell r="B797" t="str">
            <v>Jun 2018</v>
          </cell>
          <cell r="C797" t="str">
            <v>LS</v>
          </cell>
          <cell r="E797">
            <v>0</v>
          </cell>
          <cell r="Q797">
            <v>0</v>
          </cell>
          <cell r="S797">
            <v>0</v>
          </cell>
          <cell r="V797">
            <v>0</v>
          </cell>
        </row>
        <row r="798">
          <cell r="B798" t="str">
            <v>Jun 2018</v>
          </cell>
          <cell r="C798" t="str">
            <v>LS</v>
          </cell>
          <cell r="E798">
            <v>0</v>
          </cell>
          <cell r="Q798">
            <v>0</v>
          </cell>
          <cell r="S798">
            <v>0</v>
          </cell>
          <cell r="V798">
            <v>0</v>
          </cell>
        </row>
        <row r="799">
          <cell r="B799" t="str">
            <v>Jun 2018</v>
          </cell>
          <cell r="C799" t="str">
            <v>RLS</v>
          </cell>
          <cell r="E799">
            <v>0</v>
          </cell>
          <cell r="Q799">
            <v>0</v>
          </cell>
          <cell r="S799">
            <v>0</v>
          </cell>
          <cell r="V799">
            <v>0</v>
          </cell>
        </row>
        <row r="800">
          <cell r="B800" t="str">
            <v>Jun 2018</v>
          </cell>
          <cell r="C800" t="str">
            <v>LS</v>
          </cell>
          <cell r="E800">
            <v>3</v>
          </cell>
          <cell r="Q800">
            <v>-0.12</v>
          </cell>
          <cell r="S800">
            <v>-0.08</v>
          </cell>
          <cell r="V800">
            <v>47.22</v>
          </cell>
        </row>
        <row r="801">
          <cell r="B801" t="str">
            <v>Jun 2018</v>
          </cell>
          <cell r="C801" t="str">
            <v>LS</v>
          </cell>
          <cell r="E801">
            <v>18</v>
          </cell>
          <cell r="Q801">
            <v>-1.1399999999999999</v>
          </cell>
          <cell r="S801">
            <v>-0.55999999999999994</v>
          </cell>
          <cell r="V801">
            <v>330.96000000000004</v>
          </cell>
        </row>
        <row r="802">
          <cell r="B802" t="str">
            <v>Jun 2018</v>
          </cell>
          <cell r="C802" t="str">
            <v>LS</v>
          </cell>
          <cell r="E802">
            <v>19</v>
          </cell>
          <cell r="Q802">
            <v>-2.39</v>
          </cell>
          <cell r="S802">
            <v>-1.04</v>
          </cell>
          <cell r="V802">
            <v>602.55000000000007</v>
          </cell>
        </row>
        <row r="803">
          <cell r="B803" t="str">
            <v>Jun 2018</v>
          </cell>
          <cell r="C803" t="str">
            <v>LS</v>
          </cell>
          <cell r="E803">
            <v>107</v>
          </cell>
          <cell r="Q803">
            <v>-2.56</v>
          </cell>
          <cell r="S803">
            <v>-2.02</v>
          </cell>
          <cell r="V803">
            <v>1176.55</v>
          </cell>
        </row>
        <row r="804">
          <cell r="B804" t="str">
            <v>Jun 2018</v>
          </cell>
          <cell r="C804" t="str">
            <v>LS</v>
          </cell>
          <cell r="E804">
            <v>0</v>
          </cell>
          <cell r="Q804">
            <v>0</v>
          </cell>
          <cell r="S804">
            <v>0</v>
          </cell>
          <cell r="V804">
            <v>0</v>
          </cell>
        </row>
        <row r="805">
          <cell r="B805" t="str">
            <v>Jun 2018</v>
          </cell>
          <cell r="C805" t="str">
            <v>LS</v>
          </cell>
          <cell r="E805">
            <v>0</v>
          </cell>
          <cell r="Q805">
            <v>0</v>
          </cell>
          <cell r="S805">
            <v>0</v>
          </cell>
          <cell r="V805">
            <v>0</v>
          </cell>
        </row>
        <row r="806">
          <cell r="B806" t="str">
            <v>Jun 2018</v>
          </cell>
          <cell r="C806" t="str">
            <v>LS</v>
          </cell>
          <cell r="E806">
            <v>0</v>
          </cell>
          <cell r="Q806">
            <v>0</v>
          </cell>
          <cell r="S806">
            <v>0</v>
          </cell>
          <cell r="V806">
            <v>0</v>
          </cell>
        </row>
        <row r="807">
          <cell r="B807" t="str">
            <v>Jun 2018</v>
          </cell>
          <cell r="C807" t="str">
            <v>LS</v>
          </cell>
          <cell r="E807">
            <v>0</v>
          </cell>
          <cell r="Q807">
            <v>-7.0000000000000007E-2</v>
          </cell>
          <cell r="S807">
            <v>-0.19</v>
          </cell>
          <cell r="V807">
            <v>114.28</v>
          </cell>
        </row>
        <row r="808">
          <cell r="B808" t="str">
            <v>Jun 2018</v>
          </cell>
          <cell r="C808" t="str">
            <v>LS</v>
          </cell>
          <cell r="E808">
            <v>65</v>
          </cell>
          <cell r="Q808">
            <v>-2.2999999999999998</v>
          </cell>
          <cell r="S808">
            <v>-2.0099999999999998</v>
          </cell>
          <cell r="V808">
            <v>1123.79</v>
          </cell>
        </row>
        <row r="809">
          <cell r="B809" t="str">
            <v>Jun 2018</v>
          </cell>
          <cell r="C809" t="str">
            <v>RLS</v>
          </cell>
          <cell r="E809">
            <v>5450</v>
          </cell>
          <cell r="Q809">
            <v>-509.84</v>
          </cell>
          <cell r="S809">
            <v>-132.17000000000002</v>
          </cell>
          <cell r="V809">
            <v>63063.520000000004</v>
          </cell>
        </row>
        <row r="810">
          <cell r="B810" t="str">
            <v>Jun 2018</v>
          </cell>
          <cell r="C810" t="str">
            <v>RLS</v>
          </cell>
          <cell r="E810">
            <v>0</v>
          </cell>
          <cell r="Q810">
            <v>0</v>
          </cell>
          <cell r="S810">
            <v>0</v>
          </cell>
          <cell r="V810">
            <v>0</v>
          </cell>
        </row>
        <row r="811">
          <cell r="B811" t="str">
            <v>Jun 2018</v>
          </cell>
          <cell r="C811" t="str">
            <v>RLS</v>
          </cell>
          <cell r="E811">
            <v>0</v>
          </cell>
          <cell r="Q811">
            <v>0</v>
          </cell>
          <cell r="S811">
            <v>0</v>
          </cell>
          <cell r="V811">
            <v>0</v>
          </cell>
        </row>
        <row r="812">
          <cell r="B812" t="str">
            <v>Jun 2018</v>
          </cell>
          <cell r="C812" t="str">
            <v>RLS</v>
          </cell>
          <cell r="E812">
            <v>0</v>
          </cell>
          <cell r="Q812">
            <v>0</v>
          </cell>
          <cell r="S812">
            <v>0</v>
          </cell>
          <cell r="V812">
            <v>0</v>
          </cell>
        </row>
        <row r="813">
          <cell r="B813" t="str">
            <v>Jun 2018</v>
          </cell>
          <cell r="C813" t="str">
            <v>RLS</v>
          </cell>
          <cell r="E813">
            <v>0</v>
          </cell>
          <cell r="Q813">
            <v>0</v>
          </cell>
          <cell r="S813">
            <v>0</v>
          </cell>
          <cell r="V813">
            <v>0</v>
          </cell>
        </row>
        <row r="814">
          <cell r="B814" t="str">
            <v>Jun 2018</v>
          </cell>
          <cell r="C814" t="str">
            <v>RLS</v>
          </cell>
          <cell r="E814">
            <v>131</v>
          </cell>
          <cell r="Q814">
            <v>-27.450000000000003</v>
          </cell>
          <cell r="S814">
            <v>-3.12</v>
          </cell>
          <cell r="V814">
            <v>1774.04</v>
          </cell>
        </row>
        <row r="815">
          <cell r="B815" t="str">
            <v>Jun 2018</v>
          </cell>
          <cell r="C815" t="str">
            <v>RLS</v>
          </cell>
          <cell r="E815">
            <v>0</v>
          </cell>
          <cell r="Q815">
            <v>0</v>
          </cell>
          <cell r="S815">
            <v>0</v>
          </cell>
          <cell r="V815">
            <v>0</v>
          </cell>
        </row>
        <row r="816">
          <cell r="B816" t="str">
            <v>Jun 2018</v>
          </cell>
          <cell r="C816" t="str">
            <v>LS</v>
          </cell>
          <cell r="E816">
            <v>221</v>
          </cell>
          <cell r="Q816">
            <v>-6.33</v>
          </cell>
          <cell r="S816">
            <v>-8.76</v>
          </cell>
          <cell r="V816">
            <v>5129.05</v>
          </cell>
        </row>
        <row r="817">
          <cell r="B817" t="str">
            <v>Jun 2018</v>
          </cell>
          <cell r="C817" t="str">
            <v>LS</v>
          </cell>
          <cell r="E817">
            <v>132</v>
          </cell>
          <cell r="Q817">
            <v>-5.23</v>
          </cell>
          <cell r="S817">
            <v>-5.54</v>
          </cell>
          <cell r="V817">
            <v>3247.83</v>
          </cell>
        </row>
        <row r="818">
          <cell r="B818" t="str">
            <v>Jun 2018</v>
          </cell>
          <cell r="C818" t="str">
            <v>RLS</v>
          </cell>
          <cell r="E818">
            <v>29</v>
          </cell>
          <cell r="Q818">
            <v>-1.17</v>
          </cell>
          <cell r="S818">
            <v>-1.69</v>
          </cell>
          <cell r="V818">
            <v>989.96</v>
          </cell>
        </row>
        <row r="819">
          <cell r="B819" t="str">
            <v>Jun 2018</v>
          </cell>
          <cell r="C819" t="str">
            <v>RLS</v>
          </cell>
          <cell r="E819">
            <v>98</v>
          </cell>
          <cell r="Q819">
            <v>-5.57</v>
          </cell>
          <cell r="S819">
            <v>-5.72</v>
          </cell>
          <cell r="V819">
            <v>3363.22</v>
          </cell>
        </row>
        <row r="820">
          <cell r="B820" t="str">
            <v>Jun 2018</v>
          </cell>
          <cell r="C820" t="str">
            <v>LS</v>
          </cell>
          <cell r="E820">
            <v>13</v>
          </cell>
          <cell r="Q820">
            <v>-0.26</v>
          </cell>
          <cell r="S820">
            <v>-0.93</v>
          </cell>
          <cell r="V820">
            <v>443.86</v>
          </cell>
        </row>
        <row r="821">
          <cell r="B821" t="str">
            <v>Jun 2018</v>
          </cell>
          <cell r="C821" t="str">
            <v>LS</v>
          </cell>
          <cell r="E821">
            <v>24</v>
          </cell>
          <cell r="Q821">
            <v>-0.79</v>
          </cell>
          <cell r="S821">
            <v>-1.6600000000000001</v>
          </cell>
          <cell r="V821">
            <v>823.48</v>
          </cell>
        </row>
        <row r="822">
          <cell r="B822" t="str">
            <v>Jun 2018</v>
          </cell>
          <cell r="C822" t="str">
            <v>LS</v>
          </cell>
          <cell r="E822">
            <v>526</v>
          </cell>
          <cell r="Q822">
            <v>-25.900000000000002</v>
          </cell>
          <cell r="S822">
            <v>-16.57</v>
          </cell>
          <cell r="V822">
            <v>9259.49</v>
          </cell>
        </row>
        <row r="823">
          <cell r="B823" t="str">
            <v>Jun 2018</v>
          </cell>
          <cell r="C823" t="str">
            <v>RLS</v>
          </cell>
          <cell r="E823">
            <v>1</v>
          </cell>
          <cell r="Q823">
            <v>-0.05</v>
          </cell>
          <cell r="S823">
            <v>-0.01</v>
          </cell>
          <cell r="V823">
            <v>3.66</v>
          </cell>
        </row>
        <row r="824">
          <cell r="B824" t="str">
            <v>Jun 2018</v>
          </cell>
          <cell r="C824" t="str">
            <v>RLS</v>
          </cell>
          <cell r="E824">
            <v>120</v>
          </cell>
          <cell r="Q824">
            <v>-10.180000000000001</v>
          </cell>
          <cell r="S824">
            <v>-1.05</v>
          </cell>
          <cell r="V824">
            <v>571.85</v>
          </cell>
        </row>
        <row r="825">
          <cell r="B825" t="str">
            <v>Jun 2018</v>
          </cell>
          <cell r="C825" t="str">
            <v>RLS</v>
          </cell>
          <cell r="E825">
            <v>14</v>
          </cell>
          <cell r="Q825">
            <v>-2.0999999999999996</v>
          </cell>
          <cell r="S825">
            <v>-0.16999999999999998</v>
          </cell>
          <cell r="V825">
            <v>98.56</v>
          </cell>
        </row>
        <row r="826">
          <cell r="B826" t="str">
            <v>Jun 2018</v>
          </cell>
          <cell r="C826" t="str">
            <v>RLS</v>
          </cell>
          <cell r="E826">
            <v>1</v>
          </cell>
          <cell r="Q826">
            <v>-0.23</v>
          </cell>
          <cell r="S826">
            <v>-0.02</v>
          </cell>
          <cell r="V826">
            <v>9.35</v>
          </cell>
        </row>
        <row r="827">
          <cell r="B827" t="str">
            <v>Jun 2018</v>
          </cell>
          <cell r="C827" t="str">
            <v>RLS</v>
          </cell>
          <cell r="E827">
            <v>149</v>
          </cell>
          <cell r="Q827">
            <v>-6.2499999999999991</v>
          </cell>
          <cell r="S827">
            <v>-1.5999999999999999</v>
          </cell>
          <cell r="V827">
            <v>1274.6600000000001</v>
          </cell>
        </row>
        <row r="828">
          <cell r="B828" t="str">
            <v>Jun 2018</v>
          </cell>
          <cell r="C828" t="str">
            <v>RLS</v>
          </cell>
          <cell r="E828">
            <v>0</v>
          </cell>
          <cell r="Q828">
            <v>0</v>
          </cell>
          <cell r="S828">
            <v>0</v>
          </cell>
          <cell r="V828">
            <v>0</v>
          </cell>
        </row>
        <row r="829">
          <cell r="B829" t="str">
            <v>Jun 2018</v>
          </cell>
          <cell r="C829" t="str">
            <v>LS</v>
          </cell>
          <cell r="E829">
            <v>37076</v>
          </cell>
          <cell r="Q829">
            <v>-2111.2000000000003</v>
          </cell>
          <cell r="S829">
            <v>-691.83</v>
          </cell>
          <cell r="V829">
            <v>325064.94</v>
          </cell>
        </row>
        <row r="830">
          <cell r="B830" t="str">
            <v>Jun 2018</v>
          </cell>
          <cell r="C830" t="str">
            <v>LS</v>
          </cell>
          <cell r="E830">
            <v>0</v>
          </cell>
          <cell r="Q830">
            <v>0</v>
          </cell>
          <cell r="S830">
            <v>0</v>
          </cell>
          <cell r="V830">
            <v>0</v>
          </cell>
        </row>
        <row r="831">
          <cell r="B831" t="str">
            <v>Jun 2018</v>
          </cell>
          <cell r="C831" t="str">
            <v>LS</v>
          </cell>
          <cell r="E831">
            <v>0</v>
          </cell>
          <cell r="Q831">
            <v>0</v>
          </cell>
          <cell r="S831">
            <v>0</v>
          </cell>
          <cell r="V831">
            <v>0</v>
          </cell>
        </row>
        <row r="832">
          <cell r="B832" t="str">
            <v>Jun 2018</v>
          </cell>
          <cell r="C832" t="str">
            <v>LS</v>
          </cell>
          <cell r="E832">
            <v>1231</v>
          </cell>
          <cell r="Q832">
            <v>-62.31</v>
          </cell>
          <cell r="S832">
            <v>-54.760000000000005</v>
          </cell>
          <cell r="V832">
            <v>30809.759999999998</v>
          </cell>
        </row>
        <row r="833">
          <cell r="B833" t="str">
            <v>Jun 2018</v>
          </cell>
          <cell r="C833" t="str">
            <v>LS</v>
          </cell>
          <cell r="E833">
            <v>0</v>
          </cell>
          <cell r="Q833">
            <v>0</v>
          </cell>
          <cell r="S833">
            <v>0</v>
          </cell>
          <cell r="V833">
            <v>0</v>
          </cell>
        </row>
        <row r="834">
          <cell r="B834" t="str">
            <v>Jun 2018</v>
          </cell>
          <cell r="C834" t="str">
            <v>RLS</v>
          </cell>
          <cell r="E834">
            <v>0</v>
          </cell>
          <cell r="Q834">
            <v>0</v>
          </cell>
          <cell r="S834">
            <v>0</v>
          </cell>
          <cell r="V834">
            <v>0</v>
          </cell>
        </row>
        <row r="835">
          <cell r="B835" t="str">
            <v>Jun 2018</v>
          </cell>
          <cell r="C835" t="str">
            <v>RLS</v>
          </cell>
          <cell r="E835">
            <v>2</v>
          </cell>
          <cell r="Q835">
            <v>-0.06</v>
          </cell>
          <cell r="S835">
            <v>-0.06</v>
          </cell>
          <cell r="V835">
            <v>31.54</v>
          </cell>
        </row>
        <row r="836">
          <cell r="B836" t="str">
            <v>Jun 2018</v>
          </cell>
          <cell r="C836" t="str">
            <v>RLS</v>
          </cell>
          <cell r="E836">
            <v>0</v>
          </cell>
          <cell r="Q836">
            <v>0</v>
          </cell>
          <cell r="S836">
            <v>0</v>
          </cell>
          <cell r="V836">
            <v>0</v>
          </cell>
        </row>
        <row r="837">
          <cell r="B837" t="str">
            <v>Jun 2018</v>
          </cell>
          <cell r="C837" t="str">
            <v>LS</v>
          </cell>
          <cell r="E837">
            <v>0</v>
          </cell>
          <cell r="Q837">
            <v>0</v>
          </cell>
          <cell r="S837">
            <v>0</v>
          </cell>
          <cell r="V837">
            <v>0</v>
          </cell>
        </row>
        <row r="838">
          <cell r="B838" t="str">
            <v>Jun 2018</v>
          </cell>
          <cell r="C838" t="str">
            <v>LS</v>
          </cell>
          <cell r="E838">
            <v>0</v>
          </cell>
          <cell r="Q838">
            <v>0</v>
          </cell>
          <cell r="S838">
            <v>0</v>
          </cell>
          <cell r="V838">
            <v>0</v>
          </cell>
        </row>
        <row r="839">
          <cell r="B839" t="str">
            <v>Jun 2018</v>
          </cell>
          <cell r="C839" t="str">
            <v>LS</v>
          </cell>
          <cell r="E839">
            <v>0</v>
          </cell>
          <cell r="Q839">
            <v>0</v>
          </cell>
          <cell r="S839">
            <v>0</v>
          </cell>
          <cell r="V839">
            <v>0</v>
          </cell>
        </row>
        <row r="840">
          <cell r="B840" t="str">
            <v>Jun 2018</v>
          </cell>
          <cell r="C840" t="str">
            <v>LS</v>
          </cell>
          <cell r="E840">
            <v>0</v>
          </cell>
          <cell r="Q840">
            <v>0</v>
          </cell>
          <cell r="S840">
            <v>0</v>
          </cell>
          <cell r="V840">
            <v>0</v>
          </cell>
        </row>
        <row r="841">
          <cell r="B841" t="str">
            <v>Jun 2018</v>
          </cell>
          <cell r="C841" t="str">
            <v>RLS</v>
          </cell>
          <cell r="E841">
            <v>811</v>
          </cell>
          <cell r="Q841">
            <v>-75.510000000000005</v>
          </cell>
          <cell r="S841">
            <v>-15.16</v>
          </cell>
          <cell r="V841">
            <v>8618.2999999999993</v>
          </cell>
        </row>
        <row r="842">
          <cell r="B842" t="str">
            <v>Jun 2018</v>
          </cell>
          <cell r="C842" t="str">
            <v>RLS</v>
          </cell>
          <cell r="E842">
            <v>591</v>
          </cell>
          <cell r="Q842">
            <v>-38.82</v>
          </cell>
          <cell r="S842">
            <v>-15.51</v>
          </cell>
          <cell r="V842">
            <v>7404.6399999999994</v>
          </cell>
        </row>
        <row r="843">
          <cell r="B843" t="str">
            <v>Jun 2018</v>
          </cell>
          <cell r="C843" t="str">
            <v>RLS</v>
          </cell>
          <cell r="E843">
            <v>1174</v>
          </cell>
          <cell r="Q843">
            <v>-209.91</v>
          </cell>
          <cell r="S843">
            <v>-30.83</v>
          </cell>
          <cell r="V843">
            <v>16302.53</v>
          </cell>
        </row>
        <row r="844">
          <cell r="B844" t="str">
            <v>Jun 2018</v>
          </cell>
          <cell r="C844" t="str">
            <v>LS</v>
          </cell>
          <cell r="E844">
            <v>0</v>
          </cell>
          <cell r="Q844">
            <v>0</v>
          </cell>
          <cell r="S844">
            <v>0</v>
          </cell>
          <cell r="V844">
            <v>0</v>
          </cell>
        </row>
        <row r="845">
          <cell r="B845" t="str">
            <v>Jun 2018</v>
          </cell>
          <cell r="C845" t="str">
            <v>LS</v>
          </cell>
          <cell r="E845">
            <v>707</v>
          </cell>
          <cell r="Q845">
            <v>-50.940000000000005</v>
          </cell>
          <cell r="S845">
            <v>-20.57</v>
          </cell>
          <cell r="V845">
            <v>11389.07</v>
          </cell>
        </row>
        <row r="846">
          <cell r="B846" t="str">
            <v>Jun 2018</v>
          </cell>
          <cell r="C846" t="str">
            <v>LS</v>
          </cell>
          <cell r="E846">
            <v>0</v>
          </cell>
          <cell r="Q846">
            <v>0</v>
          </cell>
          <cell r="S846">
            <v>0</v>
          </cell>
          <cell r="V846">
            <v>0</v>
          </cell>
        </row>
        <row r="847">
          <cell r="B847" t="str">
            <v>Jun 2018</v>
          </cell>
          <cell r="C847" t="str">
            <v>LS</v>
          </cell>
          <cell r="E847">
            <v>5998</v>
          </cell>
          <cell r="Q847">
            <v>-985.51</v>
          </cell>
          <cell r="S847">
            <v>-234.57999999999998</v>
          </cell>
          <cell r="V847">
            <v>134805.13</v>
          </cell>
        </row>
        <row r="848">
          <cell r="B848" t="str">
            <v>Jun 2018</v>
          </cell>
          <cell r="C848" t="str">
            <v>LS</v>
          </cell>
          <cell r="E848">
            <v>0</v>
          </cell>
          <cell r="Q848">
            <v>0</v>
          </cell>
          <cell r="S848">
            <v>0</v>
          </cell>
          <cell r="V848">
            <v>0</v>
          </cell>
        </row>
        <row r="849">
          <cell r="B849" t="str">
            <v>Jun 2018</v>
          </cell>
          <cell r="C849" t="str">
            <v>LS</v>
          </cell>
          <cell r="E849">
            <v>873</v>
          </cell>
          <cell r="Q849">
            <v>-441.42</v>
          </cell>
          <cell r="S849">
            <v>-69.38000000000001</v>
          </cell>
          <cell r="V849">
            <v>40408.04</v>
          </cell>
        </row>
        <row r="850">
          <cell r="B850" t="str">
            <v>Jun 2018</v>
          </cell>
          <cell r="C850" t="str">
            <v>LS</v>
          </cell>
          <cell r="E850">
            <v>0</v>
          </cell>
          <cell r="Q850">
            <v>0</v>
          </cell>
          <cell r="S850">
            <v>0</v>
          </cell>
          <cell r="V850">
            <v>0</v>
          </cell>
        </row>
        <row r="851">
          <cell r="B851" t="str">
            <v>Jun 2018</v>
          </cell>
          <cell r="C851" t="str">
            <v>RLS</v>
          </cell>
          <cell r="E851">
            <v>158</v>
          </cell>
          <cell r="Q851">
            <v>-11.24</v>
          </cell>
          <cell r="S851">
            <v>-5.99</v>
          </cell>
          <cell r="V851">
            <v>3264.4599999999996</v>
          </cell>
        </row>
        <row r="852">
          <cell r="B852" t="str">
            <v>Jun 2018</v>
          </cell>
          <cell r="C852" t="str">
            <v>RLS</v>
          </cell>
          <cell r="E852">
            <v>0</v>
          </cell>
          <cell r="Q852">
            <v>0</v>
          </cell>
          <cell r="S852">
            <v>0</v>
          </cell>
          <cell r="V852">
            <v>0</v>
          </cell>
        </row>
        <row r="853">
          <cell r="B853" t="str">
            <v>Jun 2018</v>
          </cell>
          <cell r="C853" t="str">
            <v>RLS</v>
          </cell>
          <cell r="E853">
            <v>950</v>
          </cell>
          <cell r="Q853">
            <v>-156.74999999999997</v>
          </cell>
          <cell r="S853">
            <v>-44.839999999999996</v>
          </cell>
          <cell r="V853">
            <v>25822.270000000004</v>
          </cell>
        </row>
        <row r="854">
          <cell r="B854" t="str">
            <v>Jun 2018</v>
          </cell>
          <cell r="C854" t="str">
            <v>RLS</v>
          </cell>
          <cell r="E854">
            <v>94</v>
          </cell>
          <cell r="Q854">
            <v>-8.35</v>
          </cell>
          <cell r="S854">
            <v>-2.19</v>
          </cell>
          <cell r="V854">
            <v>1234.24</v>
          </cell>
        </row>
        <row r="855">
          <cell r="B855" t="str">
            <v>Jun 2018</v>
          </cell>
          <cell r="C855" t="str">
            <v>RLS</v>
          </cell>
          <cell r="E855">
            <v>354</v>
          </cell>
          <cell r="Q855">
            <v>-22.89</v>
          </cell>
          <cell r="S855">
            <v>-10.95</v>
          </cell>
          <cell r="V855">
            <v>5219.68</v>
          </cell>
        </row>
        <row r="856">
          <cell r="B856" t="str">
            <v>Jun 2018</v>
          </cell>
          <cell r="C856" t="str">
            <v>RLS</v>
          </cell>
          <cell r="E856">
            <v>1136</v>
          </cell>
          <cell r="Q856">
            <v>-157.04000000000002</v>
          </cell>
          <cell r="S856">
            <v>-37.11</v>
          </cell>
          <cell r="V856">
            <v>18676.52</v>
          </cell>
        </row>
        <row r="857">
          <cell r="B857" t="str">
            <v>Jun 2018</v>
          </cell>
          <cell r="C857" t="str">
            <v>RLS</v>
          </cell>
          <cell r="E857">
            <v>156</v>
          </cell>
          <cell r="Q857">
            <v>-79.23</v>
          </cell>
          <cell r="S857">
            <v>-13.68</v>
          </cell>
          <cell r="V857">
            <v>8001.2</v>
          </cell>
        </row>
        <row r="858">
          <cell r="B858" t="str">
            <v>Jun 2018</v>
          </cell>
          <cell r="C858" t="str">
            <v>RLS</v>
          </cell>
          <cell r="E858">
            <v>0</v>
          </cell>
          <cell r="Q858">
            <v>0</v>
          </cell>
          <cell r="S858">
            <v>0</v>
          </cell>
          <cell r="V858">
            <v>0</v>
          </cell>
        </row>
        <row r="859">
          <cell r="B859" t="str">
            <v>Jun 2018</v>
          </cell>
          <cell r="C859" t="str">
            <v>RLS</v>
          </cell>
          <cell r="E859">
            <v>20</v>
          </cell>
          <cell r="Q859">
            <v>-0.99</v>
          </cell>
          <cell r="S859">
            <v>-1.21</v>
          </cell>
          <cell r="V859">
            <v>626.42999999999995</v>
          </cell>
        </row>
        <row r="860">
          <cell r="B860" t="str">
            <v>Jun 2018</v>
          </cell>
          <cell r="C860" t="str">
            <v>RLS</v>
          </cell>
          <cell r="E860">
            <v>6839</v>
          </cell>
          <cell r="Q860">
            <v>-171.10000000000002</v>
          </cell>
          <cell r="S860">
            <v>-110.37</v>
          </cell>
          <cell r="V860">
            <v>61084.32</v>
          </cell>
        </row>
        <row r="861">
          <cell r="B861" t="str">
            <v>Jun 2018</v>
          </cell>
          <cell r="C861" t="str">
            <v>LS</v>
          </cell>
          <cell r="E861">
            <v>8894</v>
          </cell>
          <cell r="Q861">
            <v>-276.73</v>
          </cell>
          <cell r="S861">
            <v>-166.29000000000002</v>
          </cell>
          <cell r="V861">
            <v>88571.55</v>
          </cell>
        </row>
        <row r="862">
          <cell r="B862" t="str">
            <v>Jun 2018</v>
          </cell>
          <cell r="C862" t="str">
            <v>LS</v>
          </cell>
          <cell r="E862">
            <v>21252</v>
          </cell>
          <cell r="Q862">
            <v>-1030.3699999999999</v>
          </cell>
          <cell r="S862">
            <v>-388.89</v>
          </cell>
          <cell r="V862">
            <v>219376.54</v>
          </cell>
        </row>
        <row r="863">
          <cell r="B863" t="str">
            <v>Jun 2018</v>
          </cell>
          <cell r="C863" t="str">
            <v>LS</v>
          </cell>
          <cell r="E863">
            <v>0</v>
          </cell>
          <cell r="Q863">
            <v>0</v>
          </cell>
          <cell r="S863">
            <v>0</v>
          </cell>
          <cell r="V863">
            <v>0</v>
          </cell>
        </row>
        <row r="864">
          <cell r="B864" t="str">
            <v>Jun 2018</v>
          </cell>
          <cell r="C864" t="str">
            <v>LS</v>
          </cell>
          <cell r="E864">
            <v>7857</v>
          </cell>
          <cell r="Q864">
            <v>-819.33999999999992</v>
          </cell>
          <cell r="S864">
            <v>-222.92</v>
          </cell>
          <cell r="V864">
            <v>125105.34000000001</v>
          </cell>
        </row>
        <row r="865">
          <cell r="B865" t="str">
            <v>Jun 2018</v>
          </cell>
          <cell r="C865" t="str">
            <v>LS</v>
          </cell>
          <cell r="E865">
            <v>0</v>
          </cell>
          <cell r="Q865">
            <v>0</v>
          </cell>
          <cell r="S865">
            <v>0</v>
          </cell>
          <cell r="V865">
            <v>0</v>
          </cell>
        </row>
        <row r="866">
          <cell r="B866" t="str">
            <v>Jun 2018</v>
          </cell>
          <cell r="C866" t="str">
            <v>LS</v>
          </cell>
          <cell r="E866">
            <v>2793</v>
          </cell>
          <cell r="Q866">
            <v>-597.02</v>
          </cell>
          <cell r="S866">
            <v>-121.14000000000001</v>
          </cell>
          <cell r="V866">
            <v>69742.75</v>
          </cell>
        </row>
        <row r="867">
          <cell r="B867" t="str">
            <v>Jun 2018</v>
          </cell>
          <cell r="C867" t="str">
            <v>LS</v>
          </cell>
          <cell r="E867">
            <v>0</v>
          </cell>
          <cell r="Q867">
            <v>0</v>
          </cell>
          <cell r="S867">
            <v>0</v>
          </cell>
          <cell r="V867">
            <v>0</v>
          </cell>
        </row>
        <row r="868">
          <cell r="B868" t="str">
            <v>Jun 2018</v>
          </cell>
          <cell r="C868" t="str">
            <v>RLS</v>
          </cell>
          <cell r="E868">
            <v>853</v>
          </cell>
          <cell r="Q868">
            <v>-24.09</v>
          </cell>
          <cell r="S868">
            <v>-16.420000000000002</v>
          </cell>
          <cell r="V868">
            <v>9612.630000000001</v>
          </cell>
        </row>
        <row r="869">
          <cell r="B869" t="str">
            <v>Jun 2018</v>
          </cell>
          <cell r="C869" t="str">
            <v>LS</v>
          </cell>
          <cell r="E869">
            <v>1583</v>
          </cell>
          <cell r="Q869">
            <v>-58.18</v>
          </cell>
          <cell r="S869">
            <v>-35.380000000000003</v>
          </cell>
          <cell r="V869">
            <v>20112.05</v>
          </cell>
        </row>
        <row r="870">
          <cell r="B870" t="str">
            <v>Jun 2018</v>
          </cell>
          <cell r="C870" t="str">
            <v>LS</v>
          </cell>
          <cell r="E870">
            <v>4416</v>
          </cell>
          <cell r="Q870">
            <v>-246.03</v>
          </cell>
          <cell r="S870">
            <v>-97.759999999999991</v>
          </cell>
          <cell r="V870">
            <v>56891.21</v>
          </cell>
        </row>
        <row r="871">
          <cell r="B871" t="str">
            <v>Jun 2018</v>
          </cell>
          <cell r="C871" t="str">
            <v>LS</v>
          </cell>
          <cell r="E871">
            <v>0</v>
          </cell>
          <cell r="Q871">
            <v>0</v>
          </cell>
          <cell r="S871">
            <v>0</v>
          </cell>
          <cell r="V871">
            <v>0</v>
          </cell>
        </row>
        <row r="872">
          <cell r="B872" t="str">
            <v>Jun 2018</v>
          </cell>
          <cell r="C872" t="str">
            <v>RLS</v>
          </cell>
          <cell r="E872">
            <v>279</v>
          </cell>
          <cell r="Q872">
            <v>-45.78</v>
          </cell>
          <cell r="S872">
            <v>-17.73</v>
          </cell>
          <cell r="V872">
            <v>10246.380000000001</v>
          </cell>
        </row>
        <row r="873">
          <cell r="B873" t="str">
            <v>Jun 2018</v>
          </cell>
          <cell r="C873" t="str">
            <v>RLS</v>
          </cell>
          <cell r="E873">
            <v>45</v>
          </cell>
          <cell r="Q873">
            <v>-21.7</v>
          </cell>
          <cell r="S873">
            <v>-4.5999999999999996</v>
          </cell>
          <cell r="V873">
            <v>2725.3199999999997</v>
          </cell>
        </row>
        <row r="874">
          <cell r="B874" t="str">
            <v>Jun 2018</v>
          </cell>
          <cell r="C874" t="str">
            <v>RLS</v>
          </cell>
          <cell r="E874">
            <v>3423</v>
          </cell>
          <cell r="Q874">
            <v>-44.660000000000004</v>
          </cell>
          <cell r="S874">
            <v>-88.22</v>
          </cell>
          <cell r="V874">
            <v>41946.01</v>
          </cell>
        </row>
        <row r="875">
          <cell r="B875" t="str">
            <v>Jun 2018</v>
          </cell>
          <cell r="C875" t="str">
            <v>LS</v>
          </cell>
          <cell r="E875">
            <v>9362</v>
          </cell>
          <cell r="Q875">
            <v>-171.09</v>
          </cell>
          <cell r="S875">
            <v>-268.19</v>
          </cell>
          <cell r="V875">
            <v>127740.61</v>
          </cell>
        </row>
        <row r="876">
          <cell r="B876" t="str">
            <v>Jun 2018</v>
          </cell>
          <cell r="C876" t="str">
            <v>LS</v>
          </cell>
          <cell r="E876">
            <v>3401</v>
          </cell>
          <cell r="Q876">
            <v>-127.65</v>
          </cell>
          <cell r="S876">
            <v>-94.02000000000001</v>
          </cell>
          <cell r="V876">
            <v>48244.28</v>
          </cell>
        </row>
        <row r="877">
          <cell r="B877" t="str">
            <v>Jun 2018</v>
          </cell>
          <cell r="C877" t="str">
            <v>LS</v>
          </cell>
          <cell r="E877">
            <v>5776</v>
          </cell>
          <cell r="Q877">
            <v>-447.21000000000004</v>
          </cell>
          <cell r="S877">
            <v>-226.58</v>
          </cell>
          <cell r="V877">
            <v>116051.06999999999</v>
          </cell>
        </row>
        <row r="878">
          <cell r="B878" t="str">
            <v>Jun 2018</v>
          </cell>
          <cell r="C878" t="str">
            <v>LS</v>
          </cell>
          <cell r="E878">
            <v>572</v>
          </cell>
          <cell r="Q878">
            <v>-84.57</v>
          </cell>
          <cell r="S878">
            <v>-31.330000000000002</v>
          </cell>
          <cell r="V878">
            <v>15964.03</v>
          </cell>
        </row>
        <row r="879">
          <cell r="B879" t="str">
            <v>Jun 2018</v>
          </cell>
          <cell r="C879" t="str">
            <v>LS</v>
          </cell>
          <cell r="E879">
            <v>0</v>
          </cell>
          <cell r="Q879">
            <v>0</v>
          </cell>
          <cell r="S879">
            <v>0</v>
          </cell>
          <cell r="V879">
            <v>0</v>
          </cell>
        </row>
        <row r="880">
          <cell r="B880" t="str">
            <v>Jun 2018</v>
          </cell>
          <cell r="C880" t="str">
            <v>LS</v>
          </cell>
          <cell r="E880">
            <v>4912</v>
          </cell>
          <cell r="Q880">
            <v>-88.63</v>
          </cell>
          <cell r="S880">
            <v>-201.21</v>
          </cell>
          <cell r="V880">
            <v>95647.92</v>
          </cell>
        </row>
        <row r="881">
          <cell r="B881" t="str">
            <v>Jun 2018</v>
          </cell>
          <cell r="C881" t="str">
            <v>LS</v>
          </cell>
          <cell r="E881">
            <v>1112</v>
          </cell>
          <cell r="Q881">
            <v>-45.21</v>
          </cell>
          <cell r="S881">
            <v>-50.58</v>
          </cell>
          <cell r="V881">
            <v>26571.279999999999</v>
          </cell>
        </row>
        <row r="882">
          <cell r="B882" t="str">
            <v>Jun 2018</v>
          </cell>
          <cell r="C882" t="str">
            <v>LS</v>
          </cell>
          <cell r="E882">
            <v>1513</v>
          </cell>
          <cell r="Q882">
            <v>-135.48000000000002</v>
          </cell>
          <cell r="S882">
            <v>-86.43</v>
          </cell>
          <cell r="V882">
            <v>46229.289999999994</v>
          </cell>
        </row>
        <row r="883">
          <cell r="B883" t="str">
            <v>Jun 2018</v>
          </cell>
          <cell r="C883" t="str">
            <v>LS</v>
          </cell>
          <cell r="E883">
            <v>0</v>
          </cell>
          <cell r="Q883">
            <v>0</v>
          </cell>
          <cell r="S883">
            <v>0</v>
          </cell>
          <cell r="V883">
            <v>0</v>
          </cell>
        </row>
        <row r="884">
          <cell r="B884" t="str">
            <v>Jun 2018</v>
          </cell>
          <cell r="C884" t="str">
            <v>LS</v>
          </cell>
          <cell r="E884">
            <v>947</v>
          </cell>
          <cell r="Q884">
            <v>-199.87</v>
          </cell>
          <cell r="S884">
            <v>-62.28</v>
          </cell>
          <cell r="V884">
            <v>35519.599999999999</v>
          </cell>
        </row>
        <row r="885">
          <cell r="B885" t="str">
            <v>Jun 2018</v>
          </cell>
          <cell r="C885" t="str">
            <v>LS</v>
          </cell>
          <cell r="E885">
            <v>0</v>
          </cell>
          <cell r="Q885">
            <v>0</v>
          </cell>
          <cell r="S885">
            <v>0</v>
          </cell>
          <cell r="V885">
            <v>0</v>
          </cell>
        </row>
        <row r="886">
          <cell r="B886" t="str">
            <v>Jun 2018</v>
          </cell>
          <cell r="C886" t="str">
            <v>LS</v>
          </cell>
          <cell r="E886">
            <v>0</v>
          </cell>
          <cell r="Q886">
            <v>0</v>
          </cell>
          <cell r="S886">
            <v>0</v>
          </cell>
          <cell r="V886">
            <v>0</v>
          </cell>
        </row>
        <row r="887">
          <cell r="B887" t="str">
            <v>Jun 2018</v>
          </cell>
          <cell r="C887" t="str">
            <v>LS</v>
          </cell>
          <cell r="E887">
            <v>0</v>
          </cell>
          <cell r="Q887">
            <v>0</v>
          </cell>
          <cell r="S887">
            <v>0</v>
          </cell>
          <cell r="V887">
            <v>0</v>
          </cell>
        </row>
        <row r="888">
          <cell r="B888" t="str">
            <v>Jun 2018</v>
          </cell>
          <cell r="C888" t="str">
            <v>LS</v>
          </cell>
          <cell r="E888">
            <v>0</v>
          </cell>
          <cell r="Q888">
            <v>0</v>
          </cell>
          <cell r="S888">
            <v>0</v>
          </cell>
          <cell r="V888">
            <v>0</v>
          </cell>
        </row>
        <row r="889">
          <cell r="B889" t="str">
            <v>Jun 2018</v>
          </cell>
          <cell r="C889" t="str">
            <v>LS</v>
          </cell>
          <cell r="E889">
            <v>11222</v>
          </cell>
          <cell r="Q889">
            <v>-636.79</v>
          </cell>
          <cell r="S889">
            <v>-210.29999999999998</v>
          </cell>
          <cell r="V889">
            <v>113228.29000000001</v>
          </cell>
        </row>
        <row r="890">
          <cell r="B890" t="str">
            <v>Jun 2018</v>
          </cell>
          <cell r="C890" t="str">
            <v>LS</v>
          </cell>
          <cell r="E890">
            <v>0</v>
          </cell>
          <cell r="Q890">
            <v>0</v>
          </cell>
          <cell r="S890">
            <v>0</v>
          </cell>
          <cell r="V890">
            <v>0</v>
          </cell>
        </row>
        <row r="891">
          <cell r="B891" t="str">
            <v>Jun 2018</v>
          </cell>
          <cell r="C891" t="str">
            <v>LS</v>
          </cell>
          <cell r="E891">
            <v>6724</v>
          </cell>
          <cell r="Q891">
            <v>-755.0200000000001</v>
          </cell>
          <cell r="S891">
            <v>-184.66</v>
          </cell>
          <cell r="V891">
            <v>102337.77</v>
          </cell>
        </row>
        <row r="892">
          <cell r="B892" t="str">
            <v>Jun 2018</v>
          </cell>
          <cell r="C892" t="str">
            <v>LS</v>
          </cell>
          <cell r="E892">
            <v>0</v>
          </cell>
          <cell r="Q892">
            <v>0</v>
          </cell>
          <cell r="S892">
            <v>0</v>
          </cell>
          <cell r="V892">
            <v>0</v>
          </cell>
        </row>
        <row r="893">
          <cell r="B893" t="str">
            <v>Jun 2018</v>
          </cell>
          <cell r="C893" t="str">
            <v>LS</v>
          </cell>
          <cell r="E893">
            <v>8791</v>
          </cell>
          <cell r="Q893">
            <v>-1941.1099999999997</v>
          </cell>
          <cell r="S893">
            <v>-338.83000000000004</v>
          </cell>
          <cell r="V893">
            <v>187508.37000000002</v>
          </cell>
        </row>
        <row r="894">
          <cell r="B894" t="str">
            <v>Jun 2018</v>
          </cell>
          <cell r="C894" t="str">
            <v>LS</v>
          </cell>
          <cell r="E894">
            <v>0</v>
          </cell>
          <cell r="Q894">
            <v>0</v>
          </cell>
          <cell r="S894">
            <v>0</v>
          </cell>
          <cell r="V894">
            <v>0</v>
          </cell>
        </row>
        <row r="895">
          <cell r="B895" t="str">
            <v>Jun 2018</v>
          </cell>
          <cell r="C895" t="str">
            <v>LS</v>
          </cell>
          <cell r="E895">
            <v>59</v>
          </cell>
          <cell r="Q895">
            <v>-4.37</v>
          </cell>
          <cell r="S895">
            <v>-1.78</v>
          </cell>
          <cell r="V895">
            <v>1035.25</v>
          </cell>
        </row>
        <row r="896">
          <cell r="B896" t="str">
            <v>Jun 2018</v>
          </cell>
          <cell r="C896" t="str">
            <v>LS</v>
          </cell>
          <cell r="E896">
            <v>313</v>
          </cell>
          <cell r="Q896">
            <v>-52.9</v>
          </cell>
          <cell r="S896">
            <v>-12.96</v>
          </cell>
          <cell r="V896">
            <v>7644.16</v>
          </cell>
        </row>
        <row r="897">
          <cell r="B897" t="str">
            <v>Jun 2018</v>
          </cell>
          <cell r="C897" t="str">
            <v>LS</v>
          </cell>
          <cell r="E897">
            <v>4</v>
          </cell>
          <cell r="Q897">
            <v>-0.16</v>
          </cell>
          <cell r="S897">
            <v>-0.12</v>
          </cell>
          <cell r="V897">
            <v>68.87</v>
          </cell>
        </row>
        <row r="898">
          <cell r="B898" t="str">
            <v>Jun 2018</v>
          </cell>
          <cell r="C898" t="str">
            <v>LS</v>
          </cell>
          <cell r="E898">
            <v>35</v>
          </cell>
          <cell r="Q898">
            <v>-18.66</v>
          </cell>
          <cell r="S898">
            <v>-3.0100000000000002</v>
          </cell>
          <cell r="V898">
            <v>1753.25</v>
          </cell>
        </row>
        <row r="899">
          <cell r="B899" t="str">
            <v>Jun 2018</v>
          </cell>
          <cell r="C899" t="str">
            <v>LS</v>
          </cell>
          <cell r="E899">
            <v>192</v>
          </cell>
          <cell r="Q899">
            <v>-12.879999999999999</v>
          </cell>
          <cell r="S899">
            <v>-10.7</v>
          </cell>
          <cell r="V899">
            <v>6047.6900000000005</v>
          </cell>
        </row>
        <row r="900">
          <cell r="B900" t="str">
            <v>Jun 2018</v>
          </cell>
          <cell r="C900" t="str">
            <v>LS</v>
          </cell>
          <cell r="E900">
            <v>725</v>
          </cell>
          <cell r="Q900">
            <v>-121.14999999999999</v>
          </cell>
          <cell r="S900">
            <v>-47.730000000000004</v>
          </cell>
          <cell r="V900">
            <v>27979.19</v>
          </cell>
        </row>
        <row r="901">
          <cell r="B901" t="str">
            <v>Jun 2018</v>
          </cell>
          <cell r="C901" t="str">
            <v>LS</v>
          </cell>
          <cell r="E901">
            <v>0</v>
          </cell>
          <cell r="Q901">
            <v>0</v>
          </cell>
          <cell r="S901">
            <v>0</v>
          </cell>
          <cell r="V901">
            <v>0</v>
          </cell>
        </row>
        <row r="902">
          <cell r="B902" t="str">
            <v>Jun 2018</v>
          </cell>
          <cell r="C902" t="str">
            <v>LS</v>
          </cell>
          <cell r="E902">
            <v>124</v>
          </cell>
          <cell r="Q902">
            <v>-60.629999999999995</v>
          </cell>
          <cell r="S902">
            <v>-13.59</v>
          </cell>
          <cell r="V902">
            <v>7827.02</v>
          </cell>
        </row>
        <row r="903">
          <cell r="B903" t="str">
            <v>Jun 2018</v>
          </cell>
          <cell r="C903" t="str">
            <v>LS</v>
          </cell>
          <cell r="E903">
            <v>18</v>
          </cell>
          <cell r="Q903">
            <v>-0.92</v>
          </cell>
          <cell r="S903">
            <v>-0.54</v>
          </cell>
          <cell r="V903">
            <v>304.02999999999997</v>
          </cell>
        </row>
        <row r="904">
          <cell r="B904" t="str">
            <v>Jun 2018</v>
          </cell>
          <cell r="C904" t="str">
            <v>LS</v>
          </cell>
          <cell r="E904">
            <v>32</v>
          </cell>
          <cell r="Q904">
            <v>-3.78</v>
          </cell>
          <cell r="S904">
            <v>-1.05</v>
          </cell>
          <cell r="V904">
            <v>629.3599999999999</v>
          </cell>
        </row>
        <row r="905">
          <cell r="B905" t="str">
            <v>Jun 2018</v>
          </cell>
          <cell r="C905" t="str">
            <v>LS</v>
          </cell>
          <cell r="E905">
            <v>38</v>
          </cell>
          <cell r="Q905">
            <v>-8.5300000000000011</v>
          </cell>
          <cell r="S905">
            <v>-1.53</v>
          </cell>
          <cell r="V905">
            <v>896.72</v>
          </cell>
        </row>
        <row r="906">
          <cell r="B906" t="str">
            <v>Jun 2018</v>
          </cell>
          <cell r="C906" t="str">
            <v>LS</v>
          </cell>
          <cell r="E906">
            <v>0</v>
          </cell>
        </row>
        <row r="907">
          <cell r="B907" t="str">
            <v>Jun 2018</v>
          </cell>
          <cell r="C907" t="str">
            <v>LS</v>
          </cell>
          <cell r="E907">
            <v>0</v>
          </cell>
        </row>
        <row r="908">
          <cell r="B908" t="str">
            <v>Jun 2018</v>
          </cell>
          <cell r="C908" t="str">
            <v>LS</v>
          </cell>
          <cell r="E908">
            <v>0</v>
          </cell>
        </row>
        <row r="909">
          <cell r="B909" t="str">
            <v>Jun 2018</v>
          </cell>
          <cell r="C909" t="str">
            <v>LS</v>
          </cell>
          <cell r="E909">
            <v>0</v>
          </cell>
        </row>
        <row r="910">
          <cell r="B910" t="str">
            <v>Jun 2018</v>
          </cell>
          <cell r="C910" t="str">
            <v>LS</v>
          </cell>
          <cell r="E910">
            <v>0</v>
          </cell>
        </row>
        <row r="911">
          <cell r="B911" t="str">
            <v>Jun 2018</v>
          </cell>
          <cell r="C911" t="str">
            <v>LS</v>
          </cell>
          <cell r="E911">
            <v>0</v>
          </cell>
        </row>
        <row r="912">
          <cell r="B912" t="str">
            <v>Jun 2018</v>
          </cell>
          <cell r="C912" t="str">
            <v>LS</v>
          </cell>
          <cell r="E912">
            <v>0</v>
          </cell>
        </row>
        <row r="913">
          <cell r="B913" t="str">
            <v>Jun 2018</v>
          </cell>
          <cell r="C913" t="str">
            <v>LS</v>
          </cell>
          <cell r="E913">
            <v>0</v>
          </cell>
          <cell r="Q913">
            <v>0</v>
          </cell>
          <cell r="S913">
            <v>0</v>
          </cell>
          <cell r="V913">
            <v>0</v>
          </cell>
        </row>
        <row r="914">
          <cell r="B914" t="str">
            <v>Jun 2018</v>
          </cell>
          <cell r="C914" t="str">
            <v>LS</v>
          </cell>
          <cell r="E914">
            <v>0</v>
          </cell>
          <cell r="Q914">
            <v>0</v>
          </cell>
          <cell r="S914">
            <v>0</v>
          </cell>
          <cell r="V914">
            <v>0</v>
          </cell>
        </row>
        <row r="915">
          <cell r="B915" t="str">
            <v>Jun 2018</v>
          </cell>
          <cell r="C915" t="str">
            <v>LS</v>
          </cell>
          <cell r="E915">
            <v>0</v>
          </cell>
          <cell r="Q915">
            <v>0</v>
          </cell>
          <cell r="S915">
            <v>0</v>
          </cell>
          <cell r="V915">
            <v>0</v>
          </cell>
        </row>
        <row r="916">
          <cell r="B916" t="str">
            <v>Jun 2018</v>
          </cell>
          <cell r="C916" t="str">
            <v>LS</v>
          </cell>
          <cell r="E916">
            <v>0</v>
          </cell>
          <cell r="Q916">
            <v>0</v>
          </cell>
          <cell r="S916">
            <v>0</v>
          </cell>
          <cell r="V916">
            <v>0</v>
          </cell>
        </row>
        <row r="917">
          <cell r="B917" t="str">
            <v>Jun 2018</v>
          </cell>
          <cell r="C917" t="str">
            <v>LS</v>
          </cell>
          <cell r="E917">
            <v>0</v>
          </cell>
          <cell r="Q917">
            <v>0</v>
          </cell>
          <cell r="S917">
            <v>0</v>
          </cell>
          <cell r="V917">
            <v>0</v>
          </cell>
        </row>
        <row r="918">
          <cell r="B918" t="str">
            <v>Jun 2018</v>
          </cell>
          <cell r="C918" t="str">
            <v>LS</v>
          </cell>
          <cell r="E918">
            <v>0</v>
          </cell>
          <cell r="Q918">
            <v>0</v>
          </cell>
          <cell r="S918">
            <v>0</v>
          </cell>
          <cell r="V918">
            <v>0</v>
          </cell>
        </row>
        <row r="919">
          <cell r="B919" t="str">
            <v>Jun 2018</v>
          </cell>
          <cell r="C919" t="str">
            <v>LS</v>
          </cell>
          <cell r="E919">
            <v>0</v>
          </cell>
          <cell r="Q919">
            <v>0</v>
          </cell>
          <cell r="S919">
            <v>0</v>
          </cell>
          <cell r="V919">
            <v>0</v>
          </cell>
        </row>
        <row r="920">
          <cell r="B920" t="str">
            <v>Jun 2018</v>
          </cell>
          <cell r="C920" t="str">
            <v>LS</v>
          </cell>
          <cell r="E920">
            <v>0</v>
          </cell>
          <cell r="Q920">
            <v>0</v>
          </cell>
          <cell r="S920">
            <v>0</v>
          </cell>
          <cell r="V920">
            <v>0</v>
          </cell>
        </row>
        <row r="921">
          <cell r="B921" t="str">
            <v>Jun 2018</v>
          </cell>
          <cell r="C921" t="str">
            <v>LS</v>
          </cell>
          <cell r="E921">
            <v>0</v>
          </cell>
          <cell r="Q921">
            <v>0</v>
          </cell>
          <cell r="S921">
            <v>0</v>
          </cell>
          <cell r="V921">
            <v>0</v>
          </cell>
        </row>
        <row r="922">
          <cell r="B922" t="str">
            <v>Jun 2018</v>
          </cell>
          <cell r="C922" t="str">
            <v>LS</v>
          </cell>
          <cell r="E922">
            <v>0</v>
          </cell>
          <cell r="Q922">
            <v>0</v>
          </cell>
          <cell r="S922">
            <v>0</v>
          </cell>
          <cell r="V922">
            <v>0</v>
          </cell>
        </row>
        <row r="923">
          <cell r="B923" t="str">
            <v>Jun 2018</v>
          </cell>
          <cell r="C923" t="str">
            <v>LS</v>
          </cell>
          <cell r="E923">
            <v>0</v>
          </cell>
          <cell r="Q923">
            <v>0</v>
          </cell>
          <cell r="S923">
            <v>0</v>
          </cell>
          <cell r="V923">
            <v>0</v>
          </cell>
        </row>
        <row r="924">
          <cell r="B924" t="str">
            <v>Jun 2018</v>
          </cell>
          <cell r="C924" t="str">
            <v>LS</v>
          </cell>
          <cell r="E924">
            <v>0</v>
          </cell>
          <cell r="Q924">
            <v>0</v>
          </cell>
          <cell r="S924">
            <v>0</v>
          </cell>
          <cell r="V924">
            <v>0</v>
          </cell>
        </row>
        <row r="925">
          <cell r="B925" t="str">
            <v>Jun 2018</v>
          </cell>
          <cell r="C925" t="str">
            <v>LS</v>
          </cell>
          <cell r="E925">
            <v>0</v>
          </cell>
          <cell r="Q925">
            <v>0</v>
          </cell>
          <cell r="S925">
            <v>0</v>
          </cell>
          <cell r="V925">
            <v>0</v>
          </cell>
        </row>
        <row r="926">
          <cell r="B926" t="str">
            <v>Jun 2018</v>
          </cell>
          <cell r="C926" t="str">
            <v>LS</v>
          </cell>
          <cell r="E926">
            <v>0</v>
          </cell>
          <cell r="Q926">
            <v>0</v>
          </cell>
          <cell r="S926">
            <v>0</v>
          </cell>
          <cell r="V926">
            <v>0</v>
          </cell>
        </row>
        <row r="927">
          <cell r="B927" t="str">
            <v>Jun 2018</v>
          </cell>
          <cell r="C927" t="str">
            <v>LS</v>
          </cell>
          <cell r="E927">
            <v>0</v>
          </cell>
          <cell r="Q927">
            <v>0</v>
          </cell>
          <cell r="S927">
            <v>0</v>
          </cell>
          <cell r="V927">
            <v>0</v>
          </cell>
        </row>
        <row r="928">
          <cell r="B928" t="str">
            <v>Jun 2018</v>
          </cell>
          <cell r="C928" t="str">
            <v>LS</v>
          </cell>
          <cell r="E928">
            <v>0</v>
          </cell>
          <cell r="Q928">
            <v>0</v>
          </cell>
          <cell r="S928">
            <v>0</v>
          </cell>
          <cell r="V928">
            <v>0</v>
          </cell>
        </row>
        <row r="929">
          <cell r="B929" t="str">
            <v>Jun 2018</v>
          </cell>
          <cell r="C929" t="str">
            <v>LS</v>
          </cell>
          <cell r="E929">
            <v>0</v>
          </cell>
          <cell r="Q929">
            <v>0</v>
          </cell>
          <cell r="S929">
            <v>0</v>
          </cell>
          <cell r="V929">
            <v>0</v>
          </cell>
        </row>
        <row r="930">
          <cell r="B930" t="str">
            <v>Jun 2018</v>
          </cell>
          <cell r="C930" t="str">
            <v>LS</v>
          </cell>
          <cell r="E930">
            <v>0</v>
          </cell>
          <cell r="Q930">
            <v>0</v>
          </cell>
          <cell r="S930">
            <v>0</v>
          </cell>
          <cell r="V930">
            <v>0</v>
          </cell>
        </row>
        <row r="931">
          <cell r="B931" t="str">
            <v>Jun 2018</v>
          </cell>
          <cell r="C931" t="str">
            <v>LS</v>
          </cell>
          <cell r="E931">
            <v>0</v>
          </cell>
          <cell r="Q931">
            <v>0</v>
          </cell>
          <cell r="S931">
            <v>0</v>
          </cell>
          <cell r="V931">
            <v>0</v>
          </cell>
        </row>
        <row r="932">
          <cell r="B932" t="str">
            <v>Jun 2018</v>
          </cell>
          <cell r="C932" t="str">
            <v>LS</v>
          </cell>
          <cell r="E932">
            <v>0</v>
          </cell>
          <cell r="Q932">
            <v>0</v>
          </cell>
          <cell r="S932">
            <v>0</v>
          </cell>
          <cell r="V932">
            <v>0</v>
          </cell>
        </row>
        <row r="933">
          <cell r="B933" t="str">
            <v>Jun 2018</v>
          </cell>
          <cell r="C933" t="str">
            <v>LS</v>
          </cell>
          <cell r="E933">
            <v>0</v>
          </cell>
          <cell r="Q933">
            <v>0</v>
          </cell>
          <cell r="S933">
            <v>0</v>
          </cell>
          <cell r="V933">
            <v>0</v>
          </cell>
        </row>
        <row r="934">
          <cell r="B934" t="str">
            <v>Jun 2018</v>
          </cell>
          <cell r="C934" t="str">
            <v>LS</v>
          </cell>
          <cell r="E934">
            <v>0</v>
          </cell>
          <cell r="Q934">
            <v>0</v>
          </cell>
          <cell r="S934">
            <v>0</v>
          </cell>
          <cell r="V934">
            <v>0</v>
          </cell>
        </row>
        <row r="935">
          <cell r="B935" t="str">
            <v>Jun 2018</v>
          </cell>
          <cell r="C935" t="str">
            <v>LS</v>
          </cell>
          <cell r="E935">
            <v>0</v>
          </cell>
          <cell r="Q935">
            <v>0</v>
          </cell>
          <cell r="S935">
            <v>0</v>
          </cell>
          <cell r="V935">
            <v>0</v>
          </cell>
        </row>
        <row r="936">
          <cell r="B936" t="str">
            <v>Jun 2018</v>
          </cell>
          <cell r="C936" t="str">
            <v>LS</v>
          </cell>
          <cell r="E936">
            <v>0</v>
          </cell>
          <cell r="Q936">
            <v>0</v>
          </cell>
          <cell r="S936">
            <v>0</v>
          </cell>
          <cell r="V936">
            <v>0</v>
          </cell>
        </row>
        <row r="937">
          <cell r="B937" t="str">
            <v>Jun 2018</v>
          </cell>
          <cell r="C937" t="str">
            <v>LS</v>
          </cell>
          <cell r="E937">
            <v>0</v>
          </cell>
          <cell r="Q937">
            <v>0</v>
          </cell>
          <cell r="S937">
            <v>0</v>
          </cell>
          <cell r="V937">
            <v>0</v>
          </cell>
        </row>
        <row r="938">
          <cell r="B938" t="str">
            <v>Jun 2018</v>
          </cell>
          <cell r="C938" t="str">
            <v>LS</v>
          </cell>
          <cell r="E938">
            <v>0</v>
          </cell>
          <cell r="Q938">
            <v>0</v>
          </cell>
          <cell r="S938">
            <v>0</v>
          </cell>
          <cell r="V938">
            <v>0</v>
          </cell>
        </row>
        <row r="939">
          <cell r="B939" t="str">
            <v>Jun 2018</v>
          </cell>
          <cell r="C939" t="str">
            <v>LS</v>
          </cell>
          <cell r="E939">
            <v>0</v>
          </cell>
          <cell r="Q939">
            <v>0</v>
          </cell>
          <cell r="S939">
            <v>0</v>
          </cell>
          <cell r="V939">
            <v>0</v>
          </cell>
        </row>
        <row r="940">
          <cell r="B940" t="str">
            <v>Jun 2018</v>
          </cell>
          <cell r="C940" t="str">
            <v>LS</v>
          </cell>
          <cell r="E940">
            <v>0</v>
          </cell>
          <cell r="Q940">
            <v>0</v>
          </cell>
          <cell r="S940">
            <v>0</v>
          </cell>
          <cell r="V940">
            <v>0</v>
          </cell>
        </row>
        <row r="941">
          <cell r="B941" t="str">
            <v>Jun 2018</v>
          </cell>
          <cell r="C941" t="str">
            <v>LS</v>
          </cell>
          <cell r="E941">
            <v>0</v>
          </cell>
          <cell r="Q941">
            <v>0</v>
          </cell>
          <cell r="S941">
            <v>0</v>
          </cell>
          <cell r="V941">
            <v>0</v>
          </cell>
        </row>
        <row r="942">
          <cell r="B942" t="str">
            <v>Jun 2018</v>
          </cell>
          <cell r="C942" t="str">
            <v>LS</v>
          </cell>
          <cell r="E942">
            <v>0</v>
          </cell>
          <cell r="Q942">
            <v>0</v>
          </cell>
          <cell r="S942">
            <v>0</v>
          </cell>
          <cell r="V942">
            <v>0</v>
          </cell>
        </row>
        <row r="943">
          <cell r="B943" t="str">
            <v>Jun 2018</v>
          </cell>
          <cell r="C943" t="str">
            <v>LS</v>
          </cell>
          <cell r="E943">
            <v>0</v>
          </cell>
          <cell r="Q943">
            <v>0</v>
          </cell>
          <cell r="S943">
            <v>0</v>
          </cell>
          <cell r="V943">
            <v>0</v>
          </cell>
        </row>
        <row r="944">
          <cell r="B944" t="str">
            <v>Jun 2018</v>
          </cell>
          <cell r="C944" t="str">
            <v>LS</v>
          </cell>
          <cell r="E944">
            <v>0</v>
          </cell>
          <cell r="Q944">
            <v>0</v>
          </cell>
          <cell r="S944">
            <v>0</v>
          </cell>
          <cell r="V944">
            <v>0</v>
          </cell>
        </row>
        <row r="945">
          <cell r="B945" t="str">
            <v>Jun 2018</v>
          </cell>
          <cell r="C945" t="str">
            <v>LS</v>
          </cell>
          <cell r="E945">
            <v>0</v>
          </cell>
          <cell r="Q945">
            <v>0</v>
          </cell>
          <cell r="S945">
            <v>0</v>
          </cell>
          <cell r="V945">
            <v>0</v>
          </cell>
        </row>
        <row r="946">
          <cell r="B946" t="str">
            <v>Jun 2018</v>
          </cell>
          <cell r="C946" t="str">
            <v>LS</v>
          </cell>
          <cell r="E946">
            <v>0</v>
          </cell>
          <cell r="Q946">
            <v>0</v>
          </cell>
          <cell r="S946">
            <v>0</v>
          </cell>
          <cell r="V946">
            <v>0</v>
          </cell>
        </row>
        <row r="947">
          <cell r="B947" t="str">
            <v>Jun 2018</v>
          </cell>
          <cell r="C947" t="str">
            <v>LS</v>
          </cell>
          <cell r="E947">
            <v>0</v>
          </cell>
          <cell r="Q947">
            <v>0</v>
          </cell>
          <cell r="S947">
            <v>0</v>
          </cell>
          <cell r="V947">
            <v>0</v>
          </cell>
        </row>
        <row r="948">
          <cell r="B948" t="str">
            <v>Jun 2018</v>
          </cell>
          <cell r="C948" t="str">
            <v>LS</v>
          </cell>
          <cell r="E948">
            <v>0</v>
          </cell>
          <cell r="Q948">
            <v>0</v>
          </cell>
          <cell r="S948">
            <v>0</v>
          </cell>
          <cell r="V948">
            <v>0</v>
          </cell>
        </row>
        <row r="949">
          <cell r="B949" t="str">
            <v>Jun 2018</v>
          </cell>
          <cell r="C949" t="str">
            <v>LS</v>
          </cell>
          <cell r="E949">
            <v>0</v>
          </cell>
          <cell r="Q949">
            <v>0</v>
          </cell>
          <cell r="S949">
            <v>0</v>
          </cell>
          <cell r="V949">
            <v>0</v>
          </cell>
        </row>
        <row r="950">
          <cell r="B950" t="str">
            <v>Jun 2018</v>
          </cell>
          <cell r="C950" t="str">
            <v>LS</v>
          </cell>
          <cell r="E950">
            <v>0</v>
          </cell>
          <cell r="Q950">
            <v>0</v>
          </cell>
          <cell r="S950">
            <v>0</v>
          </cell>
          <cell r="V950">
            <v>0</v>
          </cell>
        </row>
        <row r="951">
          <cell r="B951" t="str">
            <v>Jun 2018</v>
          </cell>
          <cell r="C951" t="str">
            <v>LS</v>
          </cell>
          <cell r="E951">
            <v>0</v>
          </cell>
          <cell r="Q951">
            <v>0</v>
          </cell>
          <cell r="S951">
            <v>0</v>
          </cell>
          <cell r="V951">
            <v>0</v>
          </cell>
        </row>
        <row r="952">
          <cell r="B952" t="str">
            <v>Jun 2018</v>
          </cell>
          <cell r="C952" t="str">
            <v>LS</v>
          </cell>
          <cell r="E952">
            <v>0</v>
          </cell>
          <cell r="Q952">
            <v>0</v>
          </cell>
          <cell r="S952">
            <v>0</v>
          </cell>
          <cell r="V952">
            <v>0</v>
          </cell>
        </row>
        <row r="953">
          <cell r="B953" t="str">
            <v>Jun 2018</v>
          </cell>
          <cell r="C953" t="str">
            <v>LS</v>
          </cell>
          <cell r="E953">
            <v>0</v>
          </cell>
          <cell r="Q953">
            <v>0</v>
          </cell>
          <cell r="S953">
            <v>0</v>
          </cell>
          <cell r="V953">
            <v>0</v>
          </cell>
        </row>
        <row r="954">
          <cell r="B954" t="str">
            <v>Jun 2018</v>
          </cell>
          <cell r="C954" t="str">
            <v>LS</v>
          </cell>
          <cell r="E954">
            <v>0</v>
          </cell>
          <cell r="Q954">
            <v>0</v>
          </cell>
          <cell r="S954">
            <v>0</v>
          </cell>
          <cell r="V954">
            <v>0</v>
          </cell>
        </row>
        <row r="955">
          <cell r="B955" t="str">
            <v>Jun 2018</v>
          </cell>
          <cell r="C955" t="str">
            <v>LS</v>
          </cell>
          <cell r="E955">
            <v>0</v>
          </cell>
          <cell r="Q955">
            <v>0</v>
          </cell>
          <cell r="S955">
            <v>0</v>
          </cell>
          <cell r="V955">
            <v>0</v>
          </cell>
        </row>
        <row r="956">
          <cell r="B956" t="str">
            <v>Jul 2018</v>
          </cell>
          <cell r="C956" t="str">
            <v>LS</v>
          </cell>
          <cell r="E956">
            <v>0</v>
          </cell>
          <cell r="Q956">
            <v>0</v>
          </cell>
          <cell r="S956">
            <v>0</v>
          </cell>
          <cell r="V956">
            <v>0</v>
          </cell>
        </row>
        <row r="957">
          <cell r="B957" t="str">
            <v>Jul 2018</v>
          </cell>
          <cell r="C957" t="str">
            <v>LS</v>
          </cell>
          <cell r="E957">
            <v>0</v>
          </cell>
          <cell r="Q957">
            <v>0</v>
          </cell>
          <cell r="S957">
            <v>0</v>
          </cell>
          <cell r="V957">
            <v>0</v>
          </cell>
        </row>
        <row r="958">
          <cell r="B958" t="str">
            <v>Jul 2018</v>
          </cell>
          <cell r="C958" t="str">
            <v>RLS</v>
          </cell>
          <cell r="E958">
            <v>0</v>
          </cell>
          <cell r="Q958">
            <v>0</v>
          </cell>
          <cell r="S958">
            <v>0</v>
          </cell>
          <cell r="V958">
            <v>0</v>
          </cell>
        </row>
        <row r="959">
          <cell r="B959" t="str">
            <v>Jul 2018</v>
          </cell>
          <cell r="C959" t="str">
            <v>LS</v>
          </cell>
          <cell r="E959">
            <v>1</v>
          </cell>
          <cell r="Q959">
            <v>-6.2590311497341001E-3</v>
          </cell>
          <cell r="S959">
            <v>-2.1836603169750991E-2</v>
          </cell>
          <cell r="V959">
            <v>15.840477758368419</v>
          </cell>
        </row>
        <row r="960">
          <cell r="B960" t="str">
            <v>Jul 2018</v>
          </cell>
          <cell r="C960" t="str">
            <v>LS</v>
          </cell>
          <cell r="E960">
            <v>8</v>
          </cell>
          <cell r="Q960">
            <v>-5.3462557737312101E-2</v>
          </cell>
          <cell r="S960">
            <v>-0.18652098540828971</v>
          </cell>
          <cell r="V960">
            <v>148.46241418606363</v>
          </cell>
        </row>
        <row r="961">
          <cell r="B961" t="str">
            <v>Jul 2018</v>
          </cell>
          <cell r="C961" t="str">
            <v>LS</v>
          </cell>
          <cell r="E961">
            <v>12</v>
          </cell>
          <cell r="Q961">
            <v>-0.25922820678482061</v>
          </cell>
          <cell r="S961">
            <v>-0.90439931461385337</v>
          </cell>
          <cell r="V961">
            <v>333.76312049242534</v>
          </cell>
        </row>
        <row r="962">
          <cell r="B962" t="str">
            <v>Jul 2018</v>
          </cell>
          <cell r="C962" t="str">
            <v>LS</v>
          </cell>
          <cell r="E962">
            <v>32</v>
          </cell>
          <cell r="Q962">
            <v>-0.10079648080717625</v>
          </cell>
          <cell r="S962">
            <v>-0.3516602968795316</v>
          </cell>
          <cell r="V962">
            <v>342.08352723372474</v>
          </cell>
        </row>
        <row r="963">
          <cell r="B963" t="str">
            <v>Jul 2018</v>
          </cell>
          <cell r="C963" t="str">
            <v>LS</v>
          </cell>
          <cell r="E963">
            <v>0</v>
          </cell>
          <cell r="Q963">
            <v>0</v>
          </cell>
          <cell r="S963">
            <v>0</v>
          </cell>
          <cell r="V963">
            <v>0</v>
          </cell>
        </row>
        <row r="964">
          <cell r="B964" t="str">
            <v>Jul 2018</v>
          </cell>
          <cell r="C964" t="str">
            <v>LS</v>
          </cell>
          <cell r="E964">
            <v>0</v>
          </cell>
          <cell r="Q964">
            <v>0</v>
          </cell>
          <cell r="S964">
            <v>0</v>
          </cell>
          <cell r="V964">
            <v>0</v>
          </cell>
        </row>
        <row r="965">
          <cell r="B965" t="str">
            <v>Jul 2018</v>
          </cell>
          <cell r="C965" t="str">
            <v>LS</v>
          </cell>
          <cell r="E965">
            <v>0</v>
          </cell>
          <cell r="Q965">
            <v>0</v>
          </cell>
          <cell r="S965">
            <v>0</v>
          </cell>
          <cell r="V965">
            <v>0</v>
          </cell>
        </row>
        <row r="966">
          <cell r="B966" t="str">
            <v>Jul 2018</v>
          </cell>
          <cell r="C966" t="str">
            <v>LS</v>
          </cell>
          <cell r="E966">
            <v>0</v>
          </cell>
          <cell r="Q966">
            <v>0</v>
          </cell>
          <cell r="S966">
            <v>0</v>
          </cell>
          <cell r="V966">
            <v>0</v>
          </cell>
        </row>
        <row r="967">
          <cell r="B967" t="str">
            <v>Jul 2018</v>
          </cell>
          <cell r="C967" t="str">
            <v>LS</v>
          </cell>
          <cell r="E967">
            <v>65</v>
          </cell>
          <cell r="Q967">
            <v>-2.8054803163860242</v>
          </cell>
          <cell r="S967">
            <v>-9.7878024416081786</v>
          </cell>
          <cell r="V967">
            <v>1115.2349785686772</v>
          </cell>
        </row>
        <row r="968">
          <cell r="B968" t="str">
            <v>Jul 2018</v>
          </cell>
          <cell r="C968" t="str">
            <v>RLS</v>
          </cell>
          <cell r="E968">
            <v>5583</v>
          </cell>
          <cell r="Q968">
            <v>-614.44987034829035</v>
          </cell>
          <cell r="S968">
            <v>-2143.7020627498509</v>
          </cell>
          <cell r="V968">
            <v>62892.776598747427</v>
          </cell>
        </row>
        <row r="969">
          <cell r="B969" t="str">
            <v>Jul 2018</v>
          </cell>
          <cell r="C969" t="str">
            <v>RLS</v>
          </cell>
          <cell r="E969">
            <v>0</v>
          </cell>
          <cell r="Q969">
            <v>0</v>
          </cell>
          <cell r="S969">
            <v>0</v>
          </cell>
          <cell r="V969">
            <v>0</v>
          </cell>
        </row>
        <row r="970">
          <cell r="B970" t="str">
            <v>Jul 2018</v>
          </cell>
          <cell r="C970" t="str">
            <v>RLS</v>
          </cell>
          <cell r="E970">
            <v>0</v>
          </cell>
          <cell r="Q970">
            <v>0</v>
          </cell>
          <cell r="S970">
            <v>0</v>
          </cell>
          <cell r="V970">
            <v>0</v>
          </cell>
        </row>
        <row r="971">
          <cell r="B971" t="str">
            <v>Jul 2018</v>
          </cell>
          <cell r="C971" t="str">
            <v>RLS</v>
          </cell>
          <cell r="E971">
            <v>0</v>
          </cell>
          <cell r="Q971">
            <v>0</v>
          </cell>
          <cell r="S971">
            <v>0</v>
          </cell>
          <cell r="V971">
            <v>0</v>
          </cell>
        </row>
        <row r="972">
          <cell r="B972" t="str">
            <v>Jul 2018</v>
          </cell>
          <cell r="C972" t="str">
            <v>RLS</v>
          </cell>
          <cell r="E972">
            <v>0</v>
          </cell>
          <cell r="Q972">
            <v>0</v>
          </cell>
          <cell r="S972">
            <v>0</v>
          </cell>
          <cell r="V972">
            <v>0</v>
          </cell>
        </row>
        <row r="973">
          <cell r="B973" t="str">
            <v>Jul 2018</v>
          </cell>
          <cell r="C973" t="str">
            <v>RLS</v>
          </cell>
          <cell r="E973">
            <v>131</v>
          </cell>
          <cell r="Q973">
            <v>-32.027462393189388</v>
          </cell>
          <cell r="S973">
            <v>-111.73789841961583</v>
          </cell>
          <cell r="V973">
            <v>1659.2746895711964</v>
          </cell>
        </row>
        <row r="974">
          <cell r="B974" t="str">
            <v>Jul 2018</v>
          </cell>
          <cell r="C974" t="str">
            <v>RLS</v>
          </cell>
          <cell r="E974">
            <v>0</v>
          </cell>
          <cell r="Q974">
            <v>0</v>
          </cell>
          <cell r="S974">
            <v>0</v>
          </cell>
          <cell r="V974">
            <v>0</v>
          </cell>
        </row>
        <row r="975">
          <cell r="B975" t="str">
            <v>Jul 2018</v>
          </cell>
          <cell r="C975" t="str">
            <v>LS</v>
          </cell>
          <cell r="E975">
            <v>240</v>
          </cell>
          <cell r="Q975">
            <v>-7.4898435460328523</v>
          </cell>
          <cell r="S975">
            <v>-26.130680197235982</v>
          </cell>
          <cell r="V975">
            <v>5551.9058742275747</v>
          </cell>
        </row>
        <row r="976">
          <cell r="B976" t="str">
            <v>Jul 2018</v>
          </cell>
          <cell r="C976" t="str">
            <v>LS</v>
          </cell>
          <cell r="E976">
            <v>132</v>
          </cell>
          <cell r="Q976">
            <v>-5.6988478618328973</v>
          </cell>
          <cell r="S976">
            <v>-19.882227186058277</v>
          </cell>
          <cell r="V976">
            <v>3232.3349989944445</v>
          </cell>
        </row>
        <row r="977">
          <cell r="B977" t="str">
            <v>Jul 2018</v>
          </cell>
          <cell r="C977" t="str">
            <v>RLS</v>
          </cell>
          <cell r="E977">
            <v>29</v>
          </cell>
          <cell r="Q977">
            <v>-1.2520670229113922</v>
          </cell>
          <cell r="S977">
            <v>-4.3682304924156048</v>
          </cell>
          <cell r="V977">
            <v>987.08390491361592</v>
          </cell>
        </row>
        <row r="978">
          <cell r="B978" t="str">
            <v>Jul 2018</v>
          </cell>
          <cell r="C978" t="str">
            <v>RLS</v>
          </cell>
          <cell r="E978">
            <v>98</v>
          </cell>
          <cell r="Q978">
            <v>-5.9636831173560223</v>
          </cell>
          <cell r="S978">
            <v>-20.806188457678367</v>
          </cell>
          <cell r="V978">
            <v>3347.2627141454086</v>
          </cell>
        </row>
        <row r="979">
          <cell r="B979" t="str">
            <v>Jul 2018</v>
          </cell>
          <cell r="C979" t="str">
            <v>LS</v>
          </cell>
          <cell r="E979">
            <v>13</v>
          </cell>
          <cell r="Q979">
            <v>-0.56096566679491866</v>
          </cell>
          <cell r="S979">
            <v>-1.9571055590889326</v>
          </cell>
          <cell r="V979">
            <v>442.61781909376958</v>
          </cell>
        </row>
        <row r="980">
          <cell r="B980" t="str">
            <v>Jul 2018</v>
          </cell>
          <cell r="C980" t="str">
            <v>LS</v>
          </cell>
          <cell r="E980">
            <v>24</v>
          </cell>
          <cell r="Q980">
            <v>-1.5275947899819786</v>
          </cell>
          <cell r="S980">
            <v>-5.3294959611173516</v>
          </cell>
          <cell r="V980">
            <v>819.07410290179223</v>
          </cell>
        </row>
        <row r="981">
          <cell r="B981" t="str">
            <v>Jul 2018</v>
          </cell>
          <cell r="C981" t="str">
            <v>LS</v>
          </cell>
          <cell r="E981">
            <v>526</v>
          </cell>
          <cell r="Q981">
            <v>-32.17833112319444</v>
          </cell>
          <cell r="S981">
            <v>-112.26425154185337</v>
          </cell>
          <cell r="V981">
            <v>9154.352038871868</v>
          </cell>
        </row>
        <row r="982">
          <cell r="B982" t="str">
            <v>Jul 2018</v>
          </cell>
          <cell r="C982" t="str">
            <v>RLS</v>
          </cell>
          <cell r="E982">
            <v>1</v>
          </cell>
          <cell r="Q982">
            <v>-5.3071368290453717E-2</v>
          </cell>
          <cell r="S982">
            <v>-0.18515619771018027</v>
          </cell>
          <cell r="V982">
            <v>3.4748843261655464</v>
          </cell>
        </row>
        <row r="983">
          <cell r="B983" t="str">
            <v>Jul 2018</v>
          </cell>
          <cell r="C983" t="str">
            <v>RLS</v>
          </cell>
          <cell r="E983">
            <v>207</v>
          </cell>
          <cell r="Q983">
            <v>-27.008632186478643</v>
          </cell>
          <cell r="S983">
            <v>-94.228127182104444</v>
          </cell>
          <cell r="V983">
            <v>874.80576369948699</v>
          </cell>
        </row>
        <row r="984">
          <cell r="B984" t="str">
            <v>Jul 2018</v>
          </cell>
          <cell r="C984" t="str">
            <v>RLS</v>
          </cell>
          <cell r="E984">
            <v>23</v>
          </cell>
          <cell r="Q984">
            <v>-4.2720495526580953</v>
          </cell>
          <cell r="S984">
            <v>-14.904391521820457</v>
          </cell>
          <cell r="V984">
            <v>145.75442332637749</v>
          </cell>
        </row>
        <row r="985">
          <cell r="B985" t="str">
            <v>Jul 2018</v>
          </cell>
          <cell r="C985" t="str">
            <v>RLS</v>
          </cell>
          <cell r="E985">
            <v>2</v>
          </cell>
          <cell r="Q985">
            <v>-0.4647330628677569</v>
          </cell>
          <cell r="S985">
            <v>-1.6213677853540112</v>
          </cell>
          <cell r="V985">
            <v>17.105473558855053</v>
          </cell>
        </row>
        <row r="986">
          <cell r="B986" t="str">
            <v>Jul 2018</v>
          </cell>
          <cell r="C986" t="str">
            <v>RLS</v>
          </cell>
          <cell r="E986">
            <v>151</v>
          </cell>
          <cell r="Q986">
            <v>-6.5747210333488137</v>
          </cell>
          <cell r="S986">
            <v>-22.937986842125309</v>
          </cell>
          <cell r="V986">
            <v>1284.2643553061253</v>
          </cell>
        </row>
        <row r="987">
          <cell r="B987" t="str">
            <v>Jul 2018</v>
          </cell>
          <cell r="C987" t="str">
            <v>RLS</v>
          </cell>
          <cell r="E987">
            <v>0</v>
          </cell>
          <cell r="Q987">
            <v>0</v>
          </cell>
          <cell r="S987">
            <v>0</v>
          </cell>
          <cell r="V987">
            <v>0</v>
          </cell>
        </row>
        <row r="988">
          <cell r="B988" t="str">
            <v>Jul 2018</v>
          </cell>
          <cell r="C988" t="str">
            <v>LS</v>
          </cell>
          <cell r="E988">
            <v>37239</v>
          </cell>
          <cell r="Q988">
            <v>-2245.0181104092121</v>
          </cell>
          <cell r="S988">
            <v>-7832.4533642867127</v>
          </cell>
          <cell r="V988">
            <v>321347.37040459673</v>
          </cell>
        </row>
        <row r="989">
          <cell r="B989" t="str">
            <v>Jul 2018</v>
          </cell>
          <cell r="C989" t="str">
            <v>LS</v>
          </cell>
          <cell r="E989">
            <v>0</v>
          </cell>
          <cell r="Q989">
            <v>0</v>
          </cell>
          <cell r="S989">
            <v>0</v>
          </cell>
          <cell r="V989">
            <v>0</v>
          </cell>
        </row>
        <row r="990">
          <cell r="B990" t="str">
            <v>Jul 2018</v>
          </cell>
          <cell r="C990" t="str">
            <v>LS</v>
          </cell>
          <cell r="E990">
            <v>0</v>
          </cell>
          <cell r="Q990">
            <v>0</v>
          </cell>
          <cell r="S990">
            <v>0</v>
          </cell>
          <cell r="V990">
            <v>0</v>
          </cell>
        </row>
        <row r="991">
          <cell r="B991" t="str">
            <v>Jul 2018</v>
          </cell>
          <cell r="C991" t="str">
            <v>LS</v>
          </cell>
          <cell r="E991">
            <v>1242</v>
          </cell>
          <cell r="Q991">
            <v>-75.586016111423291</v>
          </cell>
          <cell r="S991">
            <v>-263.70564381640349</v>
          </cell>
          <cell r="V991">
            <v>30883.217059356513</v>
          </cell>
        </row>
        <row r="992">
          <cell r="B992" t="str">
            <v>Jul 2018</v>
          </cell>
          <cell r="C992" t="str">
            <v>LS</v>
          </cell>
          <cell r="E992">
            <v>0</v>
          </cell>
          <cell r="Q992">
            <v>0</v>
          </cell>
          <cell r="S992">
            <v>0</v>
          </cell>
          <cell r="V992">
            <v>0</v>
          </cell>
        </row>
        <row r="993">
          <cell r="B993" t="str">
            <v>Jul 2018</v>
          </cell>
          <cell r="C993" t="str">
            <v>RLS</v>
          </cell>
          <cell r="E993">
            <v>0</v>
          </cell>
          <cell r="Q993">
            <v>0</v>
          </cell>
          <cell r="S993">
            <v>0</v>
          </cell>
          <cell r="V993">
            <v>0</v>
          </cell>
        </row>
        <row r="994">
          <cell r="B994" t="str">
            <v>Jul 2018</v>
          </cell>
          <cell r="C994" t="str">
            <v>RLS</v>
          </cell>
          <cell r="E994">
            <v>2</v>
          </cell>
          <cell r="Q994">
            <v>-6.2459915015054872E-2</v>
          </cell>
          <cell r="S994">
            <v>-0.21791110246480674</v>
          </cell>
          <cell r="V994">
            <v>31.365600963718176</v>
          </cell>
        </row>
        <row r="995">
          <cell r="B995" t="str">
            <v>Jul 2018</v>
          </cell>
          <cell r="C995" t="str">
            <v>RLS</v>
          </cell>
          <cell r="E995">
            <v>0</v>
          </cell>
          <cell r="Q995">
            <v>0</v>
          </cell>
          <cell r="S995">
            <v>0</v>
          </cell>
          <cell r="V995">
            <v>0</v>
          </cell>
        </row>
        <row r="996">
          <cell r="B996" t="str">
            <v>Jul 2018</v>
          </cell>
          <cell r="C996" t="str">
            <v>LS</v>
          </cell>
          <cell r="E996">
            <v>0</v>
          </cell>
          <cell r="Q996">
            <v>0</v>
          </cell>
          <cell r="S996">
            <v>0</v>
          </cell>
          <cell r="V996">
            <v>0</v>
          </cell>
        </row>
        <row r="997">
          <cell r="B997" t="str">
            <v>Jul 2018</v>
          </cell>
          <cell r="C997" t="str">
            <v>LS</v>
          </cell>
          <cell r="E997">
            <v>0</v>
          </cell>
          <cell r="Q997">
            <v>0</v>
          </cell>
          <cell r="S997">
            <v>0</v>
          </cell>
          <cell r="V997">
            <v>0</v>
          </cell>
        </row>
        <row r="998">
          <cell r="B998" t="str">
            <v>Jul 2018</v>
          </cell>
          <cell r="C998" t="str">
            <v>LS</v>
          </cell>
          <cell r="E998">
            <v>0</v>
          </cell>
          <cell r="Q998">
            <v>0</v>
          </cell>
          <cell r="S998">
            <v>0</v>
          </cell>
          <cell r="V998">
            <v>0</v>
          </cell>
        </row>
        <row r="999">
          <cell r="B999" t="str">
            <v>Jul 2018</v>
          </cell>
          <cell r="C999" t="str">
            <v>LS</v>
          </cell>
          <cell r="E999">
            <v>0</v>
          </cell>
          <cell r="Q999">
            <v>0</v>
          </cell>
          <cell r="S999">
            <v>0</v>
          </cell>
          <cell r="V999">
            <v>0</v>
          </cell>
        </row>
        <row r="1000">
          <cell r="B1000" t="str">
            <v>Jul 2018</v>
          </cell>
          <cell r="C1000" t="str">
            <v>RLS</v>
          </cell>
          <cell r="E1000">
            <v>817</v>
          </cell>
          <cell r="Q1000">
            <v>-88.758799148450123</v>
          </cell>
          <cell r="S1000">
            <v>-309.66304983330798</v>
          </cell>
          <cell r="V1000">
            <v>8369.3483849426757</v>
          </cell>
        </row>
        <row r="1001">
          <cell r="B1001" t="str">
            <v>Jul 2018</v>
          </cell>
          <cell r="C1001" t="str">
            <v>RLS</v>
          </cell>
          <cell r="E1001">
            <v>595</v>
          </cell>
          <cell r="Q1001">
            <v>-95.954077040998627</v>
          </cell>
          <cell r="S1001">
            <v>-334.76604489386756</v>
          </cell>
          <cell r="V1001">
            <v>7069.6042746670364</v>
          </cell>
        </row>
        <row r="1002">
          <cell r="B1002" t="str">
            <v>Jul 2018</v>
          </cell>
          <cell r="C1002" t="str">
            <v>RLS</v>
          </cell>
          <cell r="E1002">
            <v>1190</v>
          </cell>
          <cell r="Q1002">
            <v>-298.20241137532116</v>
          </cell>
          <cell r="S1002">
            <v>-1040.3731129764967</v>
          </cell>
          <cell r="V1002">
            <v>15443.420434065665</v>
          </cell>
        </row>
        <row r="1003">
          <cell r="B1003" t="str">
            <v>Jul 2018</v>
          </cell>
          <cell r="C1003" t="str">
            <v>LS</v>
          </cell>
          <cell r="E1003">
            <v>0</v>
          </cell>
          <cell r="Q1003">
            <v>0</v>
          </cell>
          <cell r="S1003">
            <v>0</v>
          </cell>
          <cell r="V1003">
            <v>0</v>
          </cell>
        </row>
        <row r="1004">
          <cell r="B1004" t="str">
            <v>Jul 2018</v>
          </cell>
          <cell r="C1004" t="str">
            <v>LS</v>
          </cell>
          <cell r="E1004">
            <v>716</v>
          </cell>
          <cell r="Q1004">
            <v>-55.579675023709655</v>
          </cell>
          <cell r="S1004">
            <v>-193.90721643045796</v>
          </cell>
          <cell r="V1004">
            <v>11441.565787831689</v>
          </cell>
        </row>
        <row r="1005">
          <cell r="B1005" t="str">
            <v>Jul 2018</v>
          </cell>
          <cell r="C1005" t="str">
            <v>LS</v>
          </cell>
          <cell r="E1005">
            <v>0</v>
          </cell>
          <cell r="Q1005">
            <v>0</v>
          </cell>
          <cell r="S1005">
            <v>0</v>
          </cell>
          <cell r="V1005">
            <v>0</v>
          </cell>
        </row>
        <row r="1006">
          <cell r="B1006" t="str">
            <v>Jul 2018</v>
          </cell>
          <cell r="C1006" t="str">
            <v>LS</v>
          </cell>
          <cell r="E1006">
            <v>5961</v>
          </cell>
          <cell r="Q1006">
            <v>-1063.4163033533846</v>
          </cell>
          <cell r="S1006">
            <v>-3710.0629897900262</v>
          </cell>
          <cell r="V1006">
            <v>130805.39750765248</v>
          </cell>
        </row>
        <row r="1007">
          <cell r="B1007" t="str">
            <v>Jul 2018</v>
          </cell>
          <cell r="C1007" t="str">
            <v>LS</v>
          </cell>
          <cell r="E1007">
            <v>0</v>
          </cell>
          <cell r="Q1007">
            <v>0</v>
          </cell>
          <cell r="S1007">
            <v>0</v>
          </cell>
          <cell r="V1007">
            <v>0</v>
          </cell>
        </row>
        <row r="1008">
          <cell r="B1008" t="str">
            <v>Jul 2018</v>
          </cell>
          <cell r="C1008" t="str">
            <v>LS</v>
          </cell>
          <cell r="E1008">
            <v>891</v>
          </cell>
          <cell r="Q1008">
            <v>-513.72249967672576</v>
          </cell>
          <cell r="S1008">
            <v>-1792.2828783636521</v>
          </cell>
          <cell r="V1008">
            <v>39604.322973604671</v>
          </cell>
        </row>
        <row r="1009">
          <cell r="B1009" t="str">
            <v>Jul 2018</v>
          </cell>
          <cell r="C1009" t="str">
            <v>LS</v>
          </cell>
          <cell r="E1009">
            <v>0</v>
          </cell>
          <cell r="Q1009">
            <v>0</v>
          </cell>
          <cell r="S1009">
            <v>0</v>
          </cell>
          <cell r="V1009">
            <v>0</v>
          </cell>
        </row>
        <row r="1010">
          <cell r="B1010" t="str">
            <v>Jul 2018</v>
          </cell>
          <cell r="C1010" t="str">
            <v>RLS</v>
          </cell>
          <cell r="E1010">
            <v>155</v>
          </cell>
          <cell r="Q1010">
            <v>-12.143172412895586</v>
          </cell>
          <cell r="S1010">
            <v>-42.365284795480441</v>
          </cell>
          <cell r="V1010">
            <v>3213.9727343345617</v>
          </cell>
        </row>
        <row r="1011">
          <cell r="B1011" t="str">
            <v>Jul 2018</v>
          </cell>
          <cell r="C1011" t="str">
            <v>RLS</v>
          </cell>
          <cell r="E1011">
            <v>0</v>
          </cell>
          <cell r="Q1011">
            <v>0</v>
          </cell>
          <cell r="S1011">
            <v>0</v>
          </cell>
          <cell r="V1011">
            <v>0</v>
          </cell>
        </row>
        <row r="1012">
          <cell r="B1012" t="str">
            <v>Jul 2018</v>
          </cell>
          <cell r="C1012" t="str">
            <v>RLS</v>
          </cell>
          <cell r="E1012">
            <v>962</v>
          </cell>
          <cell r="Q1012">
            <v>-177.67133574951558</v>
          </cell>
          <cell r="S1012">
            <v>-619.86246123197293</v>
          </cell>
          <cell r="V1012">
            <v>25650.566004825272</v>
          </cell>
        </row>
        <row r="1013">
          <cell r="B1013" t="str">
            <v>Jul 2018</v>
          </cell>
          <cell r="C1013" t="str">
            <v>RLS</v>
          </cell>
          <cell r="E1013">
            <v>107</v>
          </cell>
          <cell r="Q1013">
            <v>-11.886291342791914</v>
          </cell>
          <cell r="S1013">
            <v>-41.469074207055243</v>
          </cell>
          <cell r="V1013">
            <v>1361.9547930015242</v>
          </cell>
        </row>
        <row r="1014">
          <cell r="B1014" t="str">
            <v>Jul 2018</v>
          </cell>
          <cell r="C1014" t="str">
            <v>RLS</v>
          </cell>
          <cell r="E1014">
            <v>354</v>
          </cell>
          <cell r="Q1014">
            <v>-60.012764231991127</v>
          </cell>
          <cell r="S1014">
            <v>-209.37344555466683</v>
          </cell>
          <cell r="V1014">
            <v>4973.5333368160882</v>
          </cell>
        </row>
        <row r="1015">
          <cell r="B1015" t="str">
            <v>Jul 2018</v>
          </cell>
          <cell r="C1015" t="str">
            <v>RLS</v>
          </cell>
          <cell r="E1015">
            <v>1153</v>
          </cell>
          <cell r="Q1015">
            <v>-301.13972253529846</v>
          </cell>
          <cell r="S1015">
            <v>-1050.620848872368</v>
          </cell>
          <cell r="V1015">
            <v>17745.592975419979</v>
          </cell>
        </row>
        <row r="1016">
          <cell r="B1016" t="str">
            <v>Jul 2018</v>
          </cell>
          <cell r="C1016" t="str">
            <v>RLS</v>
          </cell>
          <cell r="E1016">
            <v>161</v>
          </cell>
          <cell r="Q1016">
            <v>-96.0237087625394</v>
          </cell>
          <cell r="S1016">
            <v>-335.00897710413108</v>
          </cell>
          <cell r="V1016">
            <v>7900.9045897288852</v>
          </cell>
        </row>
        <row r="1017">
          <cell r="B1017" t="str">
            <v>Jul 2018</v>
          </cell>
          <cell r="C1017" t="str">
            <v>RLS</v>
          </cell>
          <cell r="E1017">
            <v>0</v>
          </cell>
          <cell r="Q1017">
            <v>0</v>
          </cell>
          <cell r="S1017">
            <v>0</v>
          </cell>
          <cell r="V1017">
            <v>0</v>
          </cell>
        </row>
        <row r="1018">
          <cell r="B1018" t="str">
            <v>Jul 2018</v>
          </cell>
          <cell r="C1018" t="str">
            <v>RLS</v>
          </cell>
          <cell r="E1018">
            <v>20</v>
          </cell>
          <cell r="Q1018">
            <v>-1.5607154964826551</v>
          </cell>
          <cell r="S1018">
            <v>-5.4450479862239503</v>
          </cell>
          <cell r="V1018">
            <v>621.54496437315834</v>
          </cell>
        </row>
        <row r="1019">
          <cell r="B1019" t="str">
            <v>Jul 2018</v>
          </cell>
          <cell r="C1019" t="str">
            <v>RLS</v>
          </cell>
          <cell r="E1019">
            <v>6812</v>
          </cell>
          <cell r="Q1019">
            <v>-214.50834199534651</v>
          </cell>
          <cell r="S1019">
            <v>-748.37996947061163</v>
          </cell>
          <cell r="V1019">
            <v>60157.861145222727</v>
          </cell>
        </row>
        <row r="1020">
          <cell r="B1020" t="str">
            <v>Jul 2018</v>
          </cell>
          <cell r="C1020" t="str">
            <v>LS</v>
          </cell>
          <cell r="E1020">
            <v>8889</v>
          </cell>
          <cell r="Q1020">
            <v>-382.47426756830566</v>
          </cell>
          <cell r="S1020">
            <v>-1334.3820479124895</v>
          </cell>
          <cell r="V1020">
            <v>87363.791325977989</v>
          </cell>
        </row>
        <row r="1021">
          <cell r="B1021" t="str">
            <v>Jul 2018</v>
          </cell>
          <cell r="C1021" t="str">
            <v>LS</v>
          </cell>
          <cell r="E1021">
            <v>21310</v>
          </cell>
          <cell r="Q1021">
            <v>-1290.5784503862592</v>
          </cell>
          <cell r="S1021">
            <v>-4502.5897469313841</v>
          </cell>
          <cell r="V1021">
            <v>215392.62703099663</v>
          </cell>
        </row>
        <row r="1022">
          <cell r="B1022" t="str">
            <v>Jul 2018</v>
          </cell>
          <cell r="C1022" t="str">
            <v>LS</v>
          </cell>
          <cell r="E1022">
            <v>0</v>
          </cell>
          <cell r="Q1022">
            <v>0</v>
          </cell>
          <cell r="S1022">
            <v>0</v>
          </cell>
          <cell r="V1022">
            <v>0</v>
          </cell>
        </row>
        <row r="1023">
          <cell r="B1023" t="str">
            <v>Jul 2018</v>
          </cell>
          <cell r="C1023" t="str">
            <v>LS</v>
          </cell>
          <cell r="E1023">
            <v>7852</v>
          </cell>
          <cell r="Q1023">
            <v>-983.13027643444025</v>
          </cell>
          <cell r="S1023">
            <v>-3429.9598767100711</v>
          </cell>
          <cell r="V1023">
            <v>121622.64835824115</v>
          </cell>
        </row>
        <row r="1024">
          <cell r="B1024" t="str">
            <v>Jul 2018</v>
          </cell>
          <cell r="C1024" t="str">
            <v>LS</v>
          </cell>
          <cell r="E1024">
            <v>0</v>
          </cell>
          <cell r="Q1024">
            <v>0</v>
          </cell>
          <cell r="S1024">
            <v>0</v>
          </cell>
          <cell r="V1024">
            <v>0</v>
          </cell>
        </row>
        <row r="1025">
          <cell r="B1025" t="str">
            <v>Jul 2018</v>
          </cell>
          <cell r="C1025" t="str">
            <v>LS</v>
          </cell>
          <cell r="E1025">
            <v>2791</v>
          </cell>
          <cell r="Q1025">
            <v>-678.80601100875003</v>
          </cell>
          <cell r="S1025">
            <v>-2368.228746116627</v>
          </cell>
          <cell r="V1025">
            <v>67581.973970011284</v>
          </cell>
        </row>
        <row r="1026">
          <cell r="B1026" t="str">
            <v>Jul 2018</v>
          </cell>
          <cell r="C1026" t="str">
            <v>LS</v>
          </cell>
          <cell r="E1026">
            <v>0</v>
          </cell>
          <cell r="Q1026">
            <v>0</v>
          </cell>
          <cell r="S1026">
            <v>0</v>
          </cell>
          <cell r="V1026">
            <v>0</v>
          </cell>
        </row>
        <row r="1027">
          <cell r="B1027" t="str">
            <v>Jul 2018</v>
          </cell>
          <cell r="C1027" t="str">
            <v>RLS</v>
          </cell>
          <cell r="E1027">
            <v>853</v>
          </cell>
          <cell r="Q1027">
            <v>-26.486915860851852</v>
          </cell>
          <cell r="S1027">
            <v>-92.407955322059166</v>
          </cell>
          <cell r="V1027">
            <v>9531.3601072154852</v>
          </cell>
        </row>
        <row r="1028">
          <cell r="B1028" t="str">
            <v>Jul 2018</v>
          </cell>
          <cell r="C1028" t="str">
            <v>LS</v>
          </cell>
          <cell r="E1028">
            <v>1584</v>
          </cell>
          <cell r="Q1028">
            <v>-67.444450946924363</v>
          </cell>
          <cell r="S1028">
            <v>-235.3012273141172</v>
          </cell>
          <cell r="V1028">
            <v>19912.686438538822</v>
          </cell>
        </row>
        <row r="1029">
          <cell r="B1029" t="str">
            <v>Jul 2018</v>
          </cell>
          <cell r="C1029" t="str">
            <v>LS</v>
          </cell>
          <cell r="E1029">
            <v>4402</v>
          </cell>
          <cell r="Q1029">
            <v>-267.31839573529879</v>
          </cell>
          <cell r="S1029">
            <v>-932.62448899845481</v>
          </cell>
          <cell r="V1029">
            <v>55846.17552497641</v>
          </cell>
        </row>
        <row r="1030">
          <cell r="B1030" t="str">
            <v>Jul 2018</v>
          </cell>
          <cell r="C1030" t="str">
            <v>LS</v>
          </cell>
          <cell r="E1030">
            <v>0</v>
          </cell>
          <cell r="Q1030">
            <v>0</v>
          </cell>
          <cell r="S1030">
            <v>0</v>
          </cell>
          <cell r="V1030">
            <v>0</v>
          </cell>
        </row>
        <row r="1031">
          <cell r="B1031" t="str">
            <v>Jul 2018</v>
          </cell>
          <cell r="C1031" t="str">
            <v>RLS</v>
          </cell>
          <cell r="E1031">
            <v>281</v>
          </cell>
          <cell r="Q1031">
            <v>-50.720319714834851</v>
          </cell>
          <cell r="S1031">
            <v>-176.95382364454255</v>
          </cell>
          <cell r="V1031">
            <v>10152.599868178409</v>
          </cell>
        </row>
        <row r="1032">
          <cell r="B1032" t="str">
            <v>Jul 2018</v>
          </cell>
          <cell r="C1032" t="str">
            <v>RLS</v>
          </cell>
          <cell r="E1032">
            <v>42</v>
          </cell>
          <cell r="Q1032">
            <v>-23.620149197791346</v>
          </cell>
          <cell r="S1032">
            <v>-82.406336141080516</v>
          </cell>
          <cell r="V1032">
            <v>2456.9521172627842</v>
          </cell>
        </row>
        <row r="1033">
          <cell r="B1033" t="str">
            <v>Jul 2018</v>
          </cell>
          <cell r="C1033" t="str">
            <v>RLS</v>
          </cell>
          <cell r="E1033">
            <v>3425</v>
          </cell>
          <cell r="Q1033">
            <v>-109.89320020442105</v>
          </cell>
          <cell r="S1033">
            <v>-383.39707001136844</v>
          </cell>
          <cell r="V1033">
            <v>41604.836595793444</v>
          </cell>
        </row>
        <row r="1034">
          <cell r="B1034" t="str">
            <v>Jul 2018</v>
          </cell>
          <cell r="C1034" t="str">
            <v>LS</v>
          </cell>
          <cell r="E1034">
            <v>9354</v>
          </cell>
          <cell r="Q1034">
            <v>-398.37624897958113</v>
          </cell>
          <cell r="S1034">
            <v>-1389.8611227698707</v>
          </cell>
          <cell r="V1034">
            <v>126289.05930745271</v>
          </cell>
        </row>
        <row r="1035">
          <cell r="B1035" t="str">
            <v>Jul 2018</v>
          </cell>
          <cell r="C1035" t="str">
            <v>LS</v>
          </cell>
          <cell r="E1035">
            <v>3399</v>
          </cell>
          <cell r="Q1035">
            <v>-205.14430980941512</v>
          </cell>
          <cell r="S1035">
            <v>-715.71059141173328</v>
          </cell>
          <cell r="V1035">
            <v>47514.269712223715</v>
          </cell>
        </row>
        <row r="1036">
          <cell r="B1036" t="str">
            <v>Jul 2018</v>
          </cell>
          <cell r="C1036" t="str">
            <v>LS</v>
          </cell>
          <cell r="E1036">
            <v>5732</v>
          </cell>
          <cell r="Q1036">
            <v>-703.42382369251254</v>
          </cell>
          <cell r="S1036">
            <v>-2454.1157458171192</v>
          </cell>
          <cell r="V1036">
            <v>112663.036406634</v>
          </cell>
        </row>
        <row r="1037">
          <cell r="B1037" t="str">
            <v>Jul 2018</v>
          </cell>
          <cell r="C1037" t="str">
            <v>LS</v>
          </cell>
          <cell r="E1037">
            <v>568</v>
          </cell>
          <cell r="Q1037">
            <v>-135.21241556640061</v>
          </cell>
          <cell r="S1037">
            <v>-471.73113405457087</v>
          </cell>
          <cell r="V1037">
            <v>15351.250071213315</v>
          </cell>
        </row>
        <row r="1038">
          <cell r="B1038" t="str">
            <v>Jul 2018</v>
          </cell>
          <cell r="C1038" t="str">
            <v>LS</v>
          </cell>
          <cell r="E1038">
            <v>0</v>
          </cell>
          <cell r="Q1038">
            <v>0</v>
          </cell>
          <cell r="S1038">
            <v>0</v>
          </cell>
          <cell r="V1038">
            <v>0</v>
          </cell>
        </row>
        <row r="1039">
          <cell r="B1039" t="str">
            <v>Jul 2018</v>
          </cell>
          <cell r="C1039" t="str">
            <v>LS</v>
          </cell>
          <cell r="E1039">
            <v>4912</v>
          </cell>
          <cell r="Q1039">
            <v>-212.27947492362972</v>
          </cell>
          <cell r="S1039">
            <v>-740.60386409601676</v>
          </cell>
          <cell r="V1039">
            <v>94934.775180143741</v>
          </cell>
        </row>
        <row r="1040">
          <cell r="B1040" t="str">
            <v>Jul 2018</v>
          </cell>
          <cell r="C1040" t="str">
            <v>LS</v>
          </cell>
          <cell r="E1040">
            <v>1092</v>
          </cell>
          <cell r="Q1040">
            <v>-65.83614073440728</v>
          </cell>
          <cell r="S1040">
            <v>-229.69013015795665</v>
          </cell>
          <cell r="V1040">
            <v>25890.562007878074</v>
          </cell>
        </row>
        <row r="1041">
          <cell r="B1041" t="str">
            <v>Jul 2018</v>
          </cell>
          <cell r="C1041" t="str">
            <v>LS</v>
          </cell>
          <cell r="E1041">
            <v>1509</v>
          </cell>
          <cell r="Q1041">
            <v>-184.92164095758883</v>
          </cell>
          <cell r="S1041">
            <v>-645.15743642873326</v>
          </cell>
          <cell r="V1041">
            <v>45686.774428175297</v>
          </cell>
        </row>
        <row r="1042">
          <cell r="B1042" t="str">
            <v>Jul 2018</v>
          </cell>
          <cell r="C1042" t="str">
            <v>LS</v>
          </cell>
          <cell r="E1042">
            <v>0</v>
          </cell>
          <cell r="Q1042">
            <v>0</v>
          </cell>
          <cell r="S1042">
            <v>0</v>
          </cell>
          <cell r="V1042">
            <v>0</v>
          </cell>
        </row>
        <row r="1043">
          <cell r="B1043" t="str">
            <v>Jul 2018</v>
          </cell>
          <cell r="C1043" t="str">
            <v>LS</v>
          </cell>
          <cell r="E1043">
            <v>944</v>
          </cell>
          <cell r="Q1043">
            <v>-229.61021059131431</v>
          </cell>
          <cell r="S1043">
            <v>-801.06759855612643</v>
          </cell>
          <cell r="V1043">
            <v>34667.581386586033</v>
          </cell>
        </row>
        <row r="1044">
          <cell r="B1044" t="str">
            <v>Jul 2018</v>
          </cell>
          <cell r="C1044" t="str">
            <v>LS</v>
          </cell>
          <cell r="E1044">
            <v>0</v>
          </cell>
          <cell r="Q1044">
            <v>0</v>
          </cell>
          <cell r="S1044">
            <v>0</v>
          </cell>
          <cell r="V1044">
            <v>0</v>
          </cell>
        </row>
        <row r="1045">
          <cell r="B1045" t="str">
            <v>Jul 2018</v>
          </cell>
          <cell r="C1045" t="str">
            <v>LS</v>
          </cell>
          <cell r="E1045">
            <v>0</v>
          </cell>
          <cell r="Q1045">
            <v>0</v>
          </cell>
          <cell r="S1045">
            <v>0</v>
          </cell>
          <cell r="V1045">
            <v>0</v>
          </cell>
        </row>
        <row r="1046">
          <cell r="B1046" t="str">
            <v>Jul 2018</v>
          </cell>
          <cell r="C1046" t="str">
            <v>LS</v>
          </cell>
          <cell r="E1046">
            <v>0</v>
          </cell>
          <cell r="Q1046">
            <v>0</v>
          </cell>
          <cell r="S1046">
            <v>0</v>
          </cell>
          <cell r="V1046">
            <v>0</v>
          </cell>
        </row>
        <row r="1047">
          <cell r="B1047" t="str">
            <v>Jul 2018</v>
          </cell>
          <cell r="C1047" t="str">
            <v>LS</v>
          </cell>
          <cell r="E1047">
            <v>0</v>
          </cell>
          <cell r="Q1047">
            <v>0</v>
          </cell>
          <cell r="S1047">
            <v>0</v>
          </cell>
          <cell r="V1047">
            <v>0</v>
          </cell>
        </row>
        <row r="1048">
          <cell r="B1048" t="str">
            <v>Jul 2018</v>
          </cell>
          <cell r="C1048" t="str">
            <v>LS</v>
          </cell>
          <cell r="E1048">
            <v>11268</v>
          </cell>
          <cell r="Q1048">
            <v>-679.91359872928842</v>
          </cell>
          <cell r="S1048">
            <v>-2372.0929150192073</v>
          </cell>
          <cell r="V1048">
            <v>112105.17018000256</v>
          </cell>
        </row>
        <row r="1049">
          <cell r="B1049" t="str">
            <v>Jul 2018</v>
          </cell>
          <cell r="C1049" t="str">
            <v>LS</v>
          </cell>
          <cell r="E1049">
            <v>0</v>
          </cell>
          <cell r="Q1049">
            <v>0</v>
          </cell>
          <cell r="S1049">
            <v>0</v>
          </cell>
          <cell r="V1049">
            <v>0</v>
          </cell>
        </row>
        <row r="1050">
          <cell r="B1050" t="str">
            <v>Jul 2018</v>
          </cell>
          <cell r="C1050" t="str">
            <v>LS</v>
          </cell>
          <cell r="E1050">
            <v>6752</v>
          </cell>
          <cell r="Q1050">
            <v>-846.26665021285044</v>
          </cell>
          <cell r="S1050">
            <v>-2952.4679737817796</v>
          </cell>
          <cell r="V1050">
            <v>100122.54474839824</v>
          </cell>
        </row>
        <row r="1051">
          <cell r="B1051" t="str">
            <v>Jul 2018</v>
          </cell>
          <cell r="C1051" t="str">
            <v>LS</v>
          </cell>
          <cell r="E1051">
            <v>0</v>
          </cell>
          <cell r="Q1051">
            <v>0</v>
          </cell>
          <cell r="S1051">
            <v>0</v>
          </cell>
          <cell r="V1051">
            <v>0</v>
          </cell>
        </row>
        <row r="1052">
          <cell r="B1052" t="str">
            <v>Jul 2018</v>
          </cell>
          <cell r="C1052" t="str">
            <v>LS</v>
          </cell>
          <cell r="E1052">
            <v>8724</v>
          </cell>
          <cell r="Q1052">
            <v>-2129.363341634979</v>
          </cell>
          <cell r="S1052">
            <v>-7428.9552461283565</v>
          </cell>
          <cell r="V1052">
            <v>179267.43485560521</v>
          </cell>
        </row>
        <row r="1053">
          <cell r="B1053" t="str">
            <v>Jul 2018</v>
          </cell>
          <cell r="C1053" t="str">
            <v>LS</v>
          </cell>
          <cell r="E1053">
            <v>0</v>
          </cell>
          <cell r="Q1053">
            <v>0</v>
          </cell>
          <cell r="S1053">
            <v>0</v>
          </cell>
          <cell r="V1053">
            <v>0</v>
          </cell>
        </row>
        <row r="1054">
          <cell r="B1054" t="str">
            <v>Jul 2018</v>
          </cell>
          <cell r="C1054" t="str">
            <v>LS</v>
          </cell>
          <cell r="E1054">
            <v>59</v>
          </cell>
          <cell r="Q1054">
            <v>-4.6028654282180002</v>
          </cell>
          <cell r="S1054">
            <v>-16.05854698518834</v>
          </cell>
          <cell r="V1054">
            <v>1020.5455081801415</v>
          </cell>
        </row>
        <row r="1055">
          <cell r="B1055" t="str">
            <v>Jul 2018</v>
          </cell>
          <cell r="C1055" t="str">
            <v>LS</v>
          </cell>
          <cell r="E1055">
            <v>311</v>
          </cell>
          <cell r="Q1055">
            <v>-54.884400980160038</v>
          </cell>
          <cell r="S1055">
            <v>-191.48153376168483</v>
          </cell>
          <cell r="V1055">
            <v>7412.8860501729314</v>
          </cell>
        </row>
        <row r="1056">
          <cell r="B1056" t="str">
            <v>Jul 2018</v>
          </cell>
          <cell r="C1056" t="str">
            <v>LS</v>
          </cell>
          <cell r="E1056">
            <v>4</v>
          </cell>
          <cell r="Q1056">
            <v>-0.13952423604615599</v>
          </cell>
          <cell r="S1056">
            <v>-0.48677427899236586</v>
          </cell>
          <cell r="V1056">
            <v>68.558983363629324</v>
          </cell>
        </row>
        <row r="1057">
          <cell r="B1057" t="str">
            <v>Jul 2018</v>
          </cell>
          <cell r="C1057" t="str">
            <v>LS</v>
          </cell>
          <cell r="E1057">
            <v>40</v>
          </cell>
          <cell r="Q1057">
            <v>-22.932307753732026</v>
          </cell>
          <cell r="S1057">
            <v>-80.006584438571409</v>
          </cell>
          <cell r="V1057">
            <v>1923.5954469420885</v>
          </cell>
        </row>
        <row r="1058">
          <cell r="B1058" t="str">
            <v>Jul 2018</v>
          </cell>
          <cell r="C1058" t="str">
            <v>LS</v>
          </cell>
          <cell r="E1058">
            <v>192</v>
          </cell>
          <cell r="Q1058">
            <v>-14.66634434513214</v>
          </cell>
          <cell r="S1058">
            <v>-51.168165448286302</v>
          </cell>
          <cell r="V1058">
            <v>6005.3103306768289</v>
          </cell>
        </row>
        <row r="1059">
          <cell r="B1059" t="str">
            <v>Jul 2018</v>
          </cell>
          <cell r="C1059" t="str">
            <v>LS</v>
          </cell>
          <cell r="E1059">
            <v>717</v>
          </cell>
          <cell r="Q1059">
            <v>-128.33569628007712</v>
          </cell>
          <cell r="S1059">
            <v>-447.73953110950515</v>
          </cell>
          <cell r="V1059">
            <v>27253.012664065915</v>
          </cell>
        </row>
        <row r="1060">
          <cell r="B1060" t="str">
            <v>Jul 2018</v>
          </cell>
          <cell r="C1060" t="str">
            <v>LS</v>
          </cell>
          <cell r="E1060">
            <v>0</v>
          </cell>
          <cell r="Q1060">
            <v>0</v>
          </cell>
          <cell r="S1060">
            <v>0</v>
          </cell>
          <cell r="V1060">
            <v>0</v>
          </cell>
        </row>
        <row r="1061">
          <cell r="B1061" t="str">
            <v>Jul 2018</v>
          </cell>
          <cell r="C1061" t="str">
            <v>LS</v>
          </cell>
          <cell r="E1061">
            <v>131</v>
          </cell>
          <cell r="Q1061">
            <v>-74.153871546474747</v>
          </cell>
          <cell r="S1061">
            <v>-258.70915605362489</v>
          </cell>
          <cell r="V1061">
            <v>8134.5302422698342</v>
          </cell>
        </row>
        <row r="1062">
          <cell r="B1062" t="str">
            <v>Jul 2018</v>
          </cell>
          <cell r="C1062" t="str">
            <v>LS</v>
          </cell>
          <cell r="E1062">
            <v>18</v>
          </cell>
          <cell r="Q1062">
            <v>-1.0948088652743229</v>
          </cell>
          <cell r="S1062">
            <v>-3.8195858377756107</v>
          </cell>
          <cell r="V1062">
            <v>301.60690123460921</v>
          </cell>
        </row>
        <row r="1063">
          <cell r="B1063" t="str">
            <v>Jul 2018</v>
          </cell>
          <cell r="C1063" t="str">
            <v>LS</v>
          </cell>
          <cell r="E1063">
            <v>32</v>
          </cell>
          <cell r="Q1063">
            <v>-4.0275561483716071</v>
          </cell>
          <cell r="S1063">
            <v>-14.051399210502057</v>
          </cell>
          <cell r="V1063">
            <v>615.84826089011096</v>
          </cell>
        </row>
        <row r="1064">
          <cell r="B1064" t="str">
            <v>Jul 2018</v>
          </cell>
          <cell r="C1064" t="str">
            <v>LS</v>
          </cell>
          <cell r="E1064">
            <v>38</v>
          </cell>
          <cell r="Q1064">
            <v>-9.310700024676331</v>
          </cell>
          <cell r="S1064">
            <v>-32.483312002702711</v>
          </cell>
          <cell r="V1064">
            <v>864.22819543292007</v>
          </cell>
        </row>
        <row r="1065">
          <cell r="B1065" t="str">
            <v>Jul 2018</v>
          </cell>
          <cell r="C1065" t="str">
            <v>LS</v>
          </cell>
          <cell r="E1065">
            <v>0</v>
          </cell>
          <cell r="Q1065">
            <v>0</v>
          </cell>
          <cell r="S1065">
            <v>0</v>
          </cell>
          <cell r="V1065">
            <v>0</v>
          </cell>
        </row>
        <row r="1066">
          <cell r="B1066" t="str">
            <v>Jul 2018</v>
          </cell>
          <cell r="C1066" t="str">
            <v>LS</v>
          </cell>
          <cell r="E1066">
            <v>0</v>
          </cell>
          <cell r="Q1066">
            <v>0</v>
          </cell>
          <cell r="S1066">
            <v>0</v>
          </cell>
          <cell r="V1066">
            <v>0</v>
          </cell>
        </row>
        <row r="1067">
          <cell r="B1067" t="str">
            <v>Jul 2018</v>
          </cell>
          <cell r="C1067" t="str">
            <v>LS</v>
          </cell>
          <cell r="E1067">
            <v>0</v>
          </cell>
          <cell r="Q1067">
            <v>0</v>
          </cell>
          <cell r="S1067">
            <v>0</v>
          </cell>
          <cell r="V1067">
            <v>0</v>
          </cell>
        </row>
        <row r="1068">
          <cell r="B1068" t="str">
            <v>Jul 2018</v>
          </cell>
          <cell r="C1068" t="str">
            <v>LS</v>
          </cell>
          <cell r="E1068">
            <v>0</v>
          </cell>
          <cell r="Q1068">
            <v>0</v>
          </cell>
          <cell r="S1068">
            <v>0</v>
          </cell>
          <cell r="V1068">
            <v>0</v>
          </cell>
        </row>
        <row r="1069">
          <cell r="B1069" t="str">
            <v>Jul 2018</v>
          </cell>
          <cell r="C1069" t="str">
            <v>LS</v>
          </cell>
          <cell r="E1069">
            <v>0</v>
          </cell>
          <cell r="Q1069">
            <v>0</v>
          </cell>
          <cell r="S1069">
            <v>0</v>
          </cell>
          <cell r="V1069">
            <v>0</v>
          </cell>
        </row>
        <row r="1070">
          <cell r="B1070" t="str">
            <v>Jul 2018</v>
          </cell>
          <cell r="C1070" t="str">
            <v>LS</v>
          </cell>
          <cell r="E1070">
            <v>0</v>
          </cell>
          <cell r="Q1070">
            <v>0</v>
          </cell>
          <cell r="S1070">
            <v>0</v>
          </cell>
          <cell r="V1070">
            <v>0</v>
          </cell>
        </row>
        <row r="1071">
          <cell r="B1071" t="str">
            <v>Jul 2018</v>
          </cell>
          <cell r="C1071" t="str">
            <v>LS</v>
          </cell>
          <cell r="E1071">
            <v>0</v>
          </cell>
          <cell r="Q1071">
            <v>0</v>
          </cell>
          <cell r="S1071">
            <v>0</v>
          </cell>
          <cell r="V1071">
            <v>0</v>
          </cell>
        </row>
        <row r="1072">
          <cell r="B1072" t="str">
            <v>Jul 2018</v>
          </cell>
          <cell r="C1072" t="str">
            <v>LS</v>
          </cell>
          <cell r="E1072">
            <v>0</v>
          </cell>
          <cell r="Q1072">
            <v>0</v>
          </cell>
          <cell r="S1072">
            <v>0</v>
          </cell>
          <cell r="V1072">
            <v>0</v>
          </cell>
        </row>
        <row r="1073">
          <cell r="B1073" t="str">
            <v>Jul 2018</v>
          </cell>
          <cell r="C1073" t="str">
            <v>LS</v>
          </cell>
          <cell r="E1073">
            <v>0</v>
          </cell>
          <cell r="Q1073">
            <v>0</v>
          </cell>
          <cell r="S1073">
            <v>0</v>
          </cell>
          <cell r="V1073">
            <v>0</v>
          </cell>
        </row>
        <row r="1074">
          <cell r="B1074" t="str">
            <v>Jul 2018</v>
          </cell>
          <cell r="C1074" t="str">
            <v>LS</v>
          </cell>
          <cell r="E1074">
            <v>0</v>
          </cell>
          <cell r="Q1074">
            <v>0</v>
          </cell>
          <cell r="S1074">
            <v>0</v>
          </cell>
          <cell r="V1074">
            <v>0</v>
          </cell>
        </row>
        <row r="1075">
          <cell r="B1075" t="str">
            <v>Jul 2018</v>
          </cell>
          <cell r="C1075" t="str">
            <v>LS</v>
          </cell>
          <cell r="E1075">
            <v>0</v>
          </cell>
          <cell r="Q1075">
            <v>0</v>
          </cell>
          <cell r="S1075">
            <v>0</v>
          </cell>
          <cell r="V1075">
            <v>0</v>
          </cell>
        </row>
        <row r="1076">
          <cell r="B1076" t="str">
            <v>Jul 2018</v>
          </cell>
          <cell r="C1076" t="str">
            <v>LS</v>
          </cell>
          <cell r="E1076">
            <v>0</v>
          </cell>
          <cell r="Q1076">
            <v>0</v>
          </cell>
          <cell r="S1076">
            <v>0</v>
          </cell>
          <cell r="V1076">
            <v>0</v>
          </cell>
        </row>
        <row r="1077">
          <cell r="B1077" t="str">
            <v>Jul 2018</v>
          </cell>
          <cell r="C1077" t="str">
            <v>LS</v>
          </cell>
          <cell r="E1077">
            <v>0</v>
          </cell>
          <cell r="Q1077">
            <v>0</v>
          </cell>
          <cell r="S1077">
            <v>0</v>
          </cell>
          <cell r="V1077">
            <v>0</v>
          </cell>
        </row>
        <row r="1078">
          <cell r="B1078" t="str">
            <v>Jul 2018</v>
          </cell>
          <cell r="C1078" t="str">
            <v>LS</v>
          </cell>
          <cell r="E1078">
            <v>0</v>
          </cell>
          <cell r="Q1078">
            <v>0</v>
          </cell>
          <cell r="S1078">
            <v>0</v>
          </cell>
          <cell r="V1078">
            <v>0</v>
          </cell>
        </row>
        <row r="1079">
          <cell r="B1079" t="str">
            <v>Jul 2018</v>
          </cell>
          <cell r="C1079" t="str">
            <v>LS</v>
          </cell>
          <cell r="E1079">
            <v>0</v>
          </cell>
          <cell r="Q1079">
            <v>0</v>
          </cell>
          <cell r="S1079">
            <v>0</v>
          </cell>
          <cell r="V1079">
            <v>0</v>
          </cell>
        </row>
        <row r="1080">
          <cell r="B1080" t="str">
            <v>Jul 2018</v>
          </cell>
          <cell r="C1080" t="str">
            <v>LS</v>
          </cell>
          <cell r="E1080">
            <v>0</v>
          </cell>
          <cell r="Q1080">
            <v>0</v>
          </cell>
          <cell r="S1080">
            <v>0</v>
          </cell>
          <cell r="V1080">
            <v>0</v>
          </cell>
        </row>
        <row r="1081">
          <cell r="B1081" t="str">
            <v>Jul 2018</v>
          </cell>
          <cell r="C1081" t="str">
            <v>LS</v>
          </cell>
          <cell r="E1081">
            <v>0</v>
          </cell>
          <cell r="Q1081">
            <v>0</v>
          </cell>
          <cell r="S1081">
            <v>0</v>
          </cell>
          <cell r="V1081">
            <v>0</v>
          </cell>
        </row>
        <row r="1082">
          <cell r="B1082" t="str">
            <v>Jul 2018</v>
          </cell>
          <cell r="C1082" t="str">
            <v>LS</v>
          </cell>
          <cell r="E1082">
            <v>0</v>
          </cell>
          <cell r="Q1082">
            <v>0</v>
          </cell>
          <cell r="S1082">
            <v>0</v>
          </cell>
          <cell r="V1082">
            <v>0</v>
          </cell>
        </row>
        <row r="1083">
          <cell r="B1083" t="str">
            <v>Jul 2018</v>
          </cell>
          <cell r="C1083" t="str">
            <v>LS</v>
          </cell>
          <cell r="E1083">
            <v>0</v>
          </cell>
          <cell r="Q1083">
            <v>0</v>
          </cell>
          <cell r="S1083">
            <v>0</v>
          </cell>
          <cell r="V1083">
            <v>0</v>
          </cell>
        </row>
        <row r="1084">
          <cell r="B1084" t="str">
            <v>Jul 2018</v>
          </cell>
          <cell r="C1084" t="str">
            <v>LS</v>
          </cell>
          <cell r="E1084">
            <v>0</v>
          </cell>
          <cell r="Q1084">
            <v>0</v>
          </cell>
          <cell r="S1084">
            <v>0</v>
          </cell>
          <cell r="V1084">
            <v>0</v>
          </cell>
        </row>
        <row r="1085">
          <cell r="B1085" t="str">
            <v>Jul 2018</v>
          </cell>
          <cell r="C1085" t="str">
            <v>LS</v>
          </cell>
          <cell r="E1085">
            <v>0</v>
          </cell>
          <cell r="Q1085">
            <v>0</v>
          </cell>
          <cell r="S1085">
            <v>0</v>
          </cell>
          <cell r="V1085">
            <v>0</v>
          </cell>
        </row>
        <row r="1086">
          <cell r="B1086" t="str">
            <v>Jul 2018</v>
          </cell>
          <cell r="C1086" t="str">
            <v>LS</v>
          </cell>
          <cell r="E1086">
            <v>0</v>
          </cell>
          <cell r="Q1086">
            <v>0</v>
          </cell>
          <cell r="S1086">
            <v>0</v>
          </cell>
          <cell r="V1086">
            <v>0</v>
          </cell>
        </row>
        <row r="1087">
          <cell r="B1087" t="str">
            <v>Jul 2018</v>
          </cell>
          <cell r="C1087" t="str">
            <v>LS</v>
          </cell>
          <cell r="E1087">
            <v>0</v>
          </cell>
          <cell r="Q1087">
            <v>0</v>
          </cell>
          <cell r="S1087">
            <v>0</v>
          </cell>
          <cell r="V1087">
            <v>0</v>
          </cell>
        </row>
        <row r="1088">
          <cell r="B1088" t="str">
            <v>Jul 2018</v>
          </cell>
          <cell r="C1088" t="str">
            <v>LS</v>
          </cell>
          <cell r="E1088">
            <v>0</v>
          </cell>
          <cell r="Q1088">
            <v>0</v>
          </cell>
          <cell r="S1088">
            <v>0</v>
          </cell>
          <cell r="V1088">
            <v>0</v>
          </cell>
        </row>
        <row r="1089">
          <cell r="B1089" t="str">
            <v>Jul 2018</v>
          </cell>
          <cell r="C1089" t="str">
            <v>LS</v>
          </cell>
          <cell r="E1089">
            <v>0</v>
          </cell>
          <cell r="Q1089">
            <v>0</v>
          </cell>
          <cell r="S1089">
            <v>0</v>
          </cell>
          <cell r="V1089">
            <v>0</v>
          </cell>
        </row>
        <row r="1090">
          <cell r="B1090" t="str">
            <v>Jul 2018</v>
          </cell>
          <cell r="C1090" t="str">
            <v>LS</v>
          </cell>
          <cell r="E1090">
            <v>0</v>
          </cell>
          <cell r="Q1090">
            <v>0</v>
          </cell>
          <cell r="S1090">
            <v>0</v>
          </cell>
          <cell r="V1090">
            <v>0</v>
          </cell>
        </row>
        <row r="1091">
          <cell r="B1091" t="str">
            <v>Jul 2018</v>
          </cell>
          <cell r="C1091" t="str">
            <v>LS</v>
          </cell>
          <cell r="E1091">
            <v>0</v>
          </cell>
          <cell r="Q1091">
            <v>0</v>
          </cell>
          <cell r="S1091">
            <v>0</v>
          </cell>
          <cell r="V1091">
            <v>0</v>
          </cell>
        </row>
        <row r="1092">
          <cell r="B1092" t="str">
            <v>Jul 2018</v>
          </cell>
          <cell r="C1092" t="str">
            <v>LS</v>
          </cell>
          <cell r="E1092">
            <v>0</v>
          </cell>
          <cell r="Q1092">
            <v>0</v>
          </cell>
          <cell r="S1092">
            <v>0</v>
          </cell>
          <cell r="V1092">
            <v>0</v>
          </cell>
        </row>
        <row r="1093">
          <cell r="B1093" t="str">
            <v>Jul 2018</v>
          </cell>
          <cell r="C1093" t="str">
            <v>LS</v>
          </cell>
          <cell r="E1093">
            <v>0</v>
          </cell>
          <cell r="Q1093">
            <v>0</v>
          </cell>
          <cell r="S1093">
            <v>0</v>
          </cell>
          <cell r="V1093">
            <v>0</v>
          </cell>
        </row>
        <row r="1094">
          <cell r="B1094" t="str">
            <v>Jul 2018</v>
          </cell>
          <cell r="C1094" t="str">
            <v>LS</v>
          </cell>
          <cell r="E1094">
            <v>0</v>
          </cell>
          <cell r="Q1094">
            <v>0</v>
          </cell>
          <cell r="S1094">
            <v>0</v>
          </cell>
          <cell r="V1094">
            <v>0</v>
          </cell>
        </row>
        <row r="1095">
          <cell r="B1095" t="str">
            <v>Jul 2018</v>
          </cell>
          <cell r="C1095" t="str">
            <v>LS</v>
          </cell>
          <cell r="E1095">
            <v>0</v>
          </cell>
          <cell r="Q1095">
            <v>0</v>
          </cell>
          <cell r="S1095">
            <v>0</v>
          </cell>
          <cell r="V1095">
            <v>0</v>
          </cell>
        </row>
        <row r="1096">
          <cell r="B1096" t="str">
            <v>Jul 2018</v>
          </cell>
          <cell r="C1096" t="str">
            <v>LS</v>
          </cell>
          <cell r="E1096">
            <v>0</v>
          </cell>
          <cell r="Q1096">
            <v>0</v>
          </cell>
          <cell r="S1096">
            <v>0</v>
          </cell>
          <cell r="V1096">
            <v>0</v>
          </cell>
        </row>
        <row r="1097">
          <cell r="B1097" t="str">
            <v>Jul 2018</v>
          </cell>
          <cell r="C1097" t="str">
            <v>LS</v>
          </cell>
          <cell r="E1097">
            <v>0</v>
          </cell>
          <cell r="Q1097">
            <v>0</v>
          </cell>
          <cell r="S1097">
            <v>0</v>
          </cell>
          <cell r="V1097">
            <v>0</v>
          </cell>
        </row>
        <row r="1098">
          <cell r="B1098" t="str">
            <v>Jul 2018</v>
          </cell>
          <cell r="C1098" t="str">
            <v>LS</v>
          </cell>
          <cell r="E1098">
            <v>0</v>
          </cell>
          <cell r="Q1098">
            <v>0</v>
          </cell>
          <cell r="S1098">
            <v>0</v>
          </cell>
          <cell r="V1098">
            <v>0</v>
          </cell>
        </row>
        <row r="1099">
          <cell r="B1099" t="str">
            <v>Jul 2018</v>
          </cell>
          <cell r="C1099" t="str">
            <v>LS</v>
          </cell>
          <cell r="E1099">
            <v>0</v>
          </cell>
          <cell r="Q1099">
            <v>0</v>
          </cell>
          <cell r="S1099">
            <v>0</v>
          </cell>
          <cell r="V1099">
            <v>0</v>
          </cell>
        </row>
        <row r="1100">
          <cell r="B1100" t="str">
            <v>Jul 2018</v>
          </cell>
          <cell r="C1100" t="str">
            <v>LS</v>
          </cell>
          <cell r="E1100">
            <v>0</v>
          </cell>
          <cell r="Q1100">
            <v>0</v>
          </cell>
          <cell r="S1100">
            <v>0</v>
          </cell>
          <cell r="V1100">
            <v>0</v>
          </cell>
        </row>
        <row r="1101">
          <cell r="B1101" t="str">
            <v>Jul 2018</v>
          </cell>
          <cell r="C1101" t="str">
            <v>LS</v>
          </cell>
          <cell r="E1101">
            <v>0</v>
          </cell>
          <cell r="Q1101">
            <v>0</v>
          </cell>
          <cell r="S1101">
            <v>0</v>
          </cell>
          <cell r="V1101">
            <v>0</v>
          </cell>
        </row>
        <row r="1102">
          <cell r="B1102" t="str">
            <v>Jul 2018</v>
          </cell>
          <cell r="C1102" t="str">
            <v>LS</v>
          </cell>
          <cell r="E1102">
            <v>0</v>
          </cell>
          <cell r="Q1102">
            <v>0</v>
          </cell>
          <cell r="S1102">
            <v>0</v>
          </cell>
          <cell r="V1102">
            <v>0</v>
          </cell>
        </row>
        <row r="1103">
          <cell r="B1103" t="str">
            <v>Jul 2018</v>
          </cell>
          <cell r="C1103" t="str">
            <v>LS</v>
          </cell>
          <cell r="E1103">
            <v>0</v>
          </cell>
          <cell r="Q1103">
            <v>0</v>
          </cell>
          <cell r="S1103">
            <v>0</v>
          </cell>
          <cell r="V1103">
            <v>0</v>
          </cell>
        </row>
        <row r="1104">
          <cell r="B1104" t="str">
            <v>Jul 2018</v>
          </cell>
          <cell r="C1104" t="str">
            <v>LS</v>
          </cell>
          <cell r="E1104">
            <v>0</v>
          </cell>
          <cell r="Q1104">
            <v>0</v>
          </cell>
          <cell r="S1104">
            <v>0</v>
          </cell>
          <cell r="V1104">
            <v>0</v>
          </cell>
        </row>
        <row r="1105">
          <cell r="B1105" t="str">
            <v>Jul 2018</v>
          </cell>
          <cell r="C1105" t="str">
            <v>LS</v>
          </cell>
          <cell r="E1105">
            <v>0</v>
          </cell>
          <cell r="Q1105">
            <v>0</v>
          </cell>
          <cell r="S1105">
            <v>0</v>
          </cell>
          <cell r="V1105">
            <v>0</v>
          </cell>
        </row>
        <row r="1106">
          <cell r="B1106" t="str">
            <v>Jul 2018</v>
          </cell>
          <cell r="C1106" t="str">
            <v>LS</v>
          </cell>
          <cell r="E1106">
            <v>0</v>
          </cell>
          <cell r="Q1106">
            <v>0</v>
          </cell>
          <cell r="S1106">
            <v>0</v>
          </cell>
          <cell r="V1106">
            <v>0</v>
          </cell>
        </row>
        <row r="1107">
          <cell r="B1107" t="str">
            <v>Jul 2018</v>
          </cell>
          <cell r="C1107" t="str">
            <v>LS</v>
          </cell>
          <cell r="E1107">
            <v>0</v>
          </cell>
          <cell r="Q1107">
            <v>0</v>
          </cell>
          <cell r="S1107">
            <v>0</v>
          </cell>
          <cell r="V1107">
            <v>0</v>
          </cell>
        </row>
        <row r="1108">
          <cell r="B1108" t="str">
            <v>Jul 2018</v>
          </cell>
          <cell r="C1108" t="str">
            <v>LS</v>
          </cell>
          <cell r="E1108">
            <v>0</v>
          </cell>
          <cell r="Q1108">
            <v>0</v>
          </cell>
          <cell r="S1108">
            <v>0</v>
          </cell>
          <cell r="V1108">
            <v>0</v>
          </cell>
        </row>
        <row r="1109">
          <cell r="B1109" t="str">
            <v>Jul 2018</v>
          </cell>
          <cell r="C1109" t="str">
            <v>LS</v>
          </cell>
          <cell r="E1109">
            <v>0</v>
          </cell>
          <cell r="Q1109">
            <v>0</v>
          </cell>
          <cell r="S1109">
            <v>0</v>
          </cell>
          <cell r="V1109">
            <v>0</v>
          </cell>
        </row>
        <row r="1110">
          <cell r="B1110" t="str">
            <v>Jul 2018</v>
          </cell>
          <cell r="C1110" t="str">
            <v>LS</v>
          </cell>
          <cell r="E1110">
            <v>0</v>
          </cell>
          <cell r="Q1110">
            <v>0</v>
          </cell>
          <cell r="S1110">
            <v>0</v>
          </cell>
          <cell r="V1110">
            <v>0</v>
          </cell>
        </row>
        <row r="1111">
          <cell r="B1111" t="str">
            <v>Jul 2018</v>
          </cell>
          <cell r="C1111" t="str">
            <v>LS</v>
          </cell>
          <cell r="E1111">
            <v>0</v>
          </cell>
          <cell r="Q1111">
            <v>0</v>
          </cell>
          <cell r="S1111">
            <v>0</v>
          </cell>
          <cell r="V1111">
            <v>0</v>
          </cell>
        </row>
        <row r="1112">
          <cell r="B1112" t="str">
            <v>Jul 2018</v>
          </cell>
          <cell r="C1112" t="str">
            <v>LS</v>
          </cell>
          <cell r="E1112">
            <v>0</v>
          </cell>
          <cell r="Q1112">
            <v>0</v>
          </cell>
          <cell r="S1112">
            <v>0</v>
          </cell>
          <cell r="V1112">
            <v>0</v>
          </cell>
        </row>
        <row r="1113">
          <cell r="B1113" t="str">
            <v>Jul 2018</v>
          </cell>
          <cell r="C1113" t="str">
            <v>LS</v>
          </cell>
          <cell r="E1113">
            <v>0</v>
          </cell>
          <cell r="Q1113">
            <v>0</v>
          </cell>
          <cell r="S1113">
            <v>0</v>
          </cell>
          <cell r="V1113">
            <v>0</v>
          </cell>
        </row>
        <row r="1114">
          <cell r="B1114" t="str">
            <v>Jul 2018</v>
          </cell>
          <cell r="C1114" t="str">
            <v>LS</v>
          </cell>
          <cell r="E1114">
            <v>0</v>
          </cell>
          <cell r="Q1114">
            <v>0</v>
          </cell>
          <cell r="S1114">
            <v>0</v>
          </cell>
          <cell r="V1114">
            <v>0</v>
          </cell>
        </row>
        <row r="1115">
          <cell r="B1115" t="str">
            <v>Aug 2018</v>
          </cell>
          <cell r="C1115" t="str">
            <v>LS</v>
          </cell>
          <cell r="E1115">
            <v>0</v>
          </cell>
          <cell r="Q1115">
            <v>0</v>
          </cell>
          <cell r="S1115">
            <v>0</v>
          </cell>
          <cell r="V1115">
            <v>0</v>
          </cell>
        </row>
        <row r="1116">
          <cell r="B1116" t="str">
            <v>Aug 2018</v>
          </cell>
          <cell r="C1116" t="str">
            <v>LS</v>
          </cell>
          <cell r="E1116">
            <v>0</v>
          </cell>
          <cell r="Q1116">
            <v>0</v>
          </cell>
          <cell r="S1116">
            <v>0</v>
          </cell>
          <cell r="V1116">
            <v>0</v>
          </cell>
        </row>
        <row r="1117">
          <cell r="B1117" t="str">
            <v>Aug 2018</v>
          </cell>
          <cell r="C1117" t="str">
            <v>RLS</v>
          </cell>
          <cell r="E1117">
            <v>0</v>
          </cell>
          <cell r="Q1117">
            <v>0</v>
          </cell>
          <cell r="S1117">
            <v>0</v>
          </cell>
          <cell r="V1117">
            <v>0</v>
          </cell>
        </row>
        <row r="1118">
          <cell r="B1118" t="str">
            <v>Aug 2018</v>
          </cell>
          <cell r="C1118" t="str">
            <v>LS</v>
          </cell>
          <cell r="E1118">
            <v>1</v>
          </cell>
          <cell r="Q1118">
            <v>-6.4449820576388201E-3</v>
          </cell>
          <cell r="S1118">
            <v>-1.1585250972887713E-2</v>
          </cell>
          <cell r="V1118">
            <v>15.85040612011397</v>
          </cell>
        </row>
        <row r="1119">
          <cell r="B1119" t="str">
            <v>Aug 2018</v>
          </cell>
          <cell r="C1119" t="str">
            <v>LS</v>
          </cell>
          <cell r="E1119">
            <v>8</v>
          </cell>
          <cell r="Q1119">
            <v>-5.5050888408998251E-2</v>
          </cell>
          <cell r="S1119">
            <v>-9.8957352060082548E-2</v>
          </cell>
          <cell r="V1119">
            <v>148.5472189426402</v>
          </cell>
        </row>
        <row r="1120">
          <cell r="B1120" t="str">
            <v>Aug 2018</v>
          </cell>
          <cell r="C1120" t="str">
            <v>LS</v>
          </cell>
          <cell r="E1120">
            <v>12</v>
          </cell>
          <cell r="Q1120">
            <v>-0.26692967355387442</v>
          </cell>
          <cell r="S1120">
            <v>-0.47982247779376608</v>
          </cell>
          <cell r="V1120">
            <v>334.17432014138694</v>
          </cell>
        </row>
        <row r="1121">
          <cell r="B1121" t="str">
            <v>Aug 2018</v>
          </cell>
          <cell r="C1121" t="str">
            <v>LS</v>
          </cell>
          <cell r="E1121">
            <v>32</v>
          </cell>
          <cell r="Q1121">
            <v>-0.10379106521989183</v>
          </cell>
          <cell r="S1121">
            <v>-0.1865708125425459</v>
          </cell>
          <cell r="V1121">
            <v>342.24341522600207</v>
          </cell>
        </row>
        <row r="1122">
          <cell r="B1122" t="str">
            <v>Aug 2018</v>
          </cell>
          <cell r="C1122" t="str">
            <v>LS</v>
          </cell>
          <cell r="E1122">
            <v>0</v>
          </cell>
          <cell r="Q1122">
            <v>0</v>
          </cell>
          <cell r="S1122">
            <v>0</v>
          </cell>
          <cell r="V1122">
            <v>0</v>
          </cell>
        </row>
        <row r="1123">
          <cell r="B1123" t="str">
            <v>Aug 2018</v>
          </cell>
          <cell r="C1123" t="str">
            <v>LS</v>
          </cell>
          <cell r="E1123">
            <v>0</v>
          </cell>
          <cell r="Q1123">
            <v>0</v>
          </cell>
          <cell r="S1123">
            <v>0</v>
          </cell>
          <cell r="V1123">
            <v>0</v>
          </cell>
        </row>
        <row r="1124">
          <cell r="B1124" t="str">
            <v>Aug 2018</v>
          </cell>
          <cell r="C1124" t="str">
            <v>LS</v>
          </cell>
          <cell r="E1124">
            <v>0</v>
          </cell>
          <cell r="Q1124">
            <v>0</v>
          </cell>
          <cell r="S1124">
            <v>0</v>
          </cell>
          <cell r="V1124">
            <v>0</v>
          </cell>
        </row>
        <row r="1125">
          <cell r="B1125" t="str">
            <v>Aug 2018</v>
          </cell>
          <cell r="C1125" t="str">
            <v>LS</v>
          </cell>
          <cell r="E1125">
            <v>0</v>
          </cell>
          <cell r="Q1125">
            <v>0</v>
          </cell>
          <cell r="S1125">
            <v>0</v>
          </cell>
          <cell r="V1125">
            <v>0</v>
          </cell>
        </row>
        <row r="1126">
          <cell r="B1126" t="str">
            <v>Aug 2018</v>
          </cell>
          <cell r="C1126" t="str">
            <v>LS</v>
          </cell>
          <cell r="E1126">
            <v>65</v>
          </cell>
          <cell r="Q1126">
            <v>-2.8888289368770668</v>
          </cell>
          <cell r="S1126">
            <v>-5.1928473892016491</v>
          </cell>
          <cell r="V1126">
            <v>1119.6851598802509</v>
          </cell>
        </row>
        <row r="1127">
          <cell r="B1127" t="str">
            <v>Aug 2018</v>
          </cell>
          <cell r="C1127" t="str">
            <v>RLS</v>
          </cell>
          <cell r="E1127">
            <v>5583</v>
          </cell>
          <cell r="Q1127">
            <v>-632.70469422116014</v>
          </cell>
          <cell r="S1127">
            <v>-1137.3255361647584</v>
          </cell>
          <cell r="V1127">
            <v>63867.445112353416</v>
          </cell>
        </row>
        <row r="1128">
          <cell r="B1128" t="str">
            <v>Aug 2018</v>
          </cell>
          <cell r="C1128" t="str">
            <v>RLS</v>
          </cell>
          <cell r="E1128">
            <v>0</v>
          </cell>
          <cell r="Q1128">
            <v>0</v>
          </cell>
          <cell r="S1128">
            <v>0</v>
          </cell>
          <cell r="V1128">
            <v>0</v>
          </cell>
        </row>
        <row r="1129">
          <cell r="B1129" t="str">
            <v>Aug 2018</v>
          </cell>
          <cell r="C1129" t="str">
            <v>RLS</v>
          </cell>
          <cell r="E1129">
            <v>0</v>
          </cell>
          <cell r="Q1129">
            <v>0</v>
          </cell>
          <cell r="S1129">
            <v>0</v>
          </cell>
          <cell r="V1129">
            <v>0</v>
          </cell>
        </row>
        <row r="1130">
          <cell r="B1130" t="str">
            <v>Aug 2018</v>
          </cell>
          <cell r="C1130" t="str">
            <v>RLS</v>
          </cell>
          <cell r="E1130">
            <v>0</v>
          </cell>
          <cell r="Q1130">
            <v>0</v>
          </cell>
          <cell r="S1130">
            <v>0</v>
          </cell>
          <cell r="V1130">
            <v>0</v>
          </cell>
        </row>
        <row r="1131">
          <cell r="B1131" t="str">
            <v>Aug 2018</v>
          </cell>
          <cell r="C1131" t="str">
            <v>RLS</v>
          </cell>
          <cell r="E1131">
            <v>0</v>
          </cell>
          <cell r="Q1131">
            <v>0</v>
          </cell>
          <cell r="S1131">
            <v>0</v>
          </cell>
          <cell r="V1131">
            <v>0</v>
          </cell>
        </row>
        <row r="1132">
          <cell r="B1132" t="str">
            <v>Aug 2018</v>
          </cell>
          <cell r="C1132" t="str">
            <v>RLS</v>
          </cell>
          <cell r="E1132">
            <v>131</v>
          </cell>
          <cell r="Q1132">
            <v>-32.978973188937843</v>
          </cell>
          <cell r="S1132">
            <v>-59.281729228266428</v>
          </cell>
          <cell r="V1132">
            <v>1710.0781166231827</v>
          </cell>
        </row>
        <row r="1133">
          <cell r="B1133" t="str">
            <v>Aug 2018</v>
          </cell>
          <cell r="C1133" t="str">
            <v>RLS</v>
          </cell>
          <cell r="E1133">
            <v>0</v>
          </cell>
          <cell r="Q1133">
            <v>0</v>
          </cell>
          <cell r="S1133">
            <v>0</v>
          </cell>
          <cell r="V1133">
            <v>0</v>
          </cell>
        </row>
        <row r="1134">
          <cell r="B1134" t="str">
            <v>Aug 2018</v>
          </cell>
          <cell r="C1134" t="str">
            <v>LS</v>
          </cell>
          <cell r="E1134">
            <v>240</v>
          </cell>
          <cell r="Q1134">
            <v>-7.7123609251815859</v>
          </cell>
          <cell r="S1134">
            <v>-13.863442304827029</v>
          </cell>
          <cell r="V1134">
            <v>5563.7866069422143</v>
          </cell>
        </row>
        <row r="1135">
          <cell r="B1135" t="str">
            <v>Aug 2018</v>
          </cell>
          <cell r="C1135" t="str">
            <v>LS</v>
          </cell>
          <cell r="E1135">
            <v>132</v>
          </cell>
          <cell r="Q1135">
            <v>-5.8681561634801449</v>
          </cell>
          <cell r="S1135">
            <v>-10.548371010814263</v>
          </cell>
          <cell r="V1135">
            <v>3241.3747723637689</v>
          </cell>
        </row>
        <row r="1136">
          <cell r="B1136" t="str">
            <v>Aug 2018</v>
          </cell>
          <cell r="C1136" t="str">
            <v>RLS</v>
          </cell>
          <cell r="E1136">
            <v>29</v>
          </cell>
          <cell r="Q1136">
            <v>-1.289264952446832</v>
          </cell>
          <cell r="S1136">
            <v>-2.3175329133680793</v>
          </cell>
          <cell r="V1136">
            <v>989.06999094446553</v>
          </cell>
        </row>
        <row r="1137">
          <cell r="B1137" t="str">
            <v>Aug 2018</v>
          </cell>
          <cell r="C1137" t="str">
            <v>RLS</v>
          </cell>
          <cell r="E1137">
            <v>98</v>
          </cell>
          <cell r="Q1137">
            <v>-6.1408594667939873</v>
          </cell>
          <cell r="S1137">
            <v>-11.038571942604575</v>
          </cell>
          <cell r="V1137">
            <v>3356.7225813210916</v>
          </cell>
        </row>
        <row r="1138">
          <cell r="B1138" t="str">
            <v>Aug 2018</v>
          </cell>
          <cell r="C1138" t="str">
            <v>LS</v>
          </cell>
          <cell r="E1138">
            <v>13</v>
          </cell>
          <cell r="Q1138">
            <v>-0.57763151691587922</v>
          </cell>
          <cell r="S1138">
            <v>-1.0383281184450612</v>
          </cell>
          <cell r="V1138">
            <v>443.50764851521461</v>
          </cell>
        </row>
        <row r="1139">
          <cell r="B1139" t="str">
            <v>Aug 2018</v>
          </cell>
          <cell r="C1139" t="str">
            <v>LS</v>
          </cell>
          <cell r="E1139">
            <v>24</v>
          </cell>
          <cell r="Q1139">
            <v>-1.5729784334424746</v>
          </cell>
          <cell r="S1139">
            <v>-2.8275253155704072</v>
          </cell>
          <cell r="V1139">
            <v>821.49724369031583</v>
          </cell>
        </row>
        <row r="1140">
          <cell r="B1140" t="str">
            <v>Aug 2018</v>
          </cell>
          <cell r="C1140" t="str">
            <v>LS</v>
          </cell>
          <cell r="E1140">
            <v>526</v>
          </cell>
          <cell r="Q1140">
            <v>-33.134324110618842</v>
          </cell>
          <cell r="S1140">
            <v>-59.560982048592074</v>
          </cell>
          <cell r="V1140">
            <v>9205.3947808100947</v>
          </cell>
        </row>
        <row r="1141">
          <cell r="B1141" t="str">
            <v>Aug 2018</v>
          </cell>
          <cell r="C1141" t="str">
            <v>RLS</v>
          </cell>
          <cell r="E1141">
            <v>1</v>
          </cell>
          <cell r="Q1141">
            <v>-5.4648077030395814E-2</v>
          </cell>
          <cell r="S1141">
            <v>-9.8233273874277063E-2</v>
          </cell>
          <cell r="V1141">
            <v>3.5590685601330341</v>
          </cell>
        </row>
        <row r="1142">
          <cell r="B1142" t="str">
            <v>Aug 2018</v>
          </cell>
          <cell r="C1142" t="str">
            <v>RLS</v>
          </cell>
          <cell r="E1142">
            <v>207</v>
          </cell>
          <cell r="Q1142">
            <v>-27.811037471928248</v>
          </cell>
          <cell r="S1142">
            <v>-49.992047463777354</v>
          </cell>
          <cell r="V1142">
            <v>917.64809251762904</v>
          </cell>
        </row>
        <row r="1143">
          <cell r="B1143" t="str">
            <v>Aug 2018</v>
          </cell>
          <cell r="C1143" t="str">
            <v>RLS</v>
          </cell>
          <cell r="E1143">
            <v>23</v>
          </cell>
          <cell r="Q1143">
            <v>-4.3989687952575629</v>
          </cell>
          <cell r="S1143">
            <v>-7.9074165077864009</v>
          </cell>
          <cell r="V1143">
            <v>152.53094389945571</v>
          </cell>
        </row>
        <row r="1144">
          <cell r="B1144" t="str">
            <v>Aug 2018</v>
          </cell>
          <cell r="C1144" t="str">
            <v>RLS</v>
          </cell>
          <cell r="E1144">
            <v>2</v>
          </cell>
          <cell r="Q1144">
            <v>-0.47853991777968236</v>
          </cell>
          <cell r="S1144">
            <v>-0.8602048847369127</v>
          </cell>
          <cell r="V1144">
            <v>17.842654418462239</v>
          </cell>
        </row>
        <row r="1145">
          <cell r="B1145" t="str">
            <v>Aug 2018</v>
          </cell>
          <cell r="C1145" t="str">
            <v>RLS</v>
          </cell>
          <cell r="E1145">
            <v>151</v>
          </cell>
          <cell r="Q1145">
            <v>-6.7700508401709776</v>
          </cell>
          <cell r="S1145">
            <v>-12.169582068832737</v>
          </cell>
          <cell r="V1145">
            <v>1294.6934787972179</v>
          </cell>
        </row>
        <row r="1146">
          <cell r="B1146" t="str">
            <v>Aug 2018</v>
          </cell>
          <cell r="C1146" t="str">
            <v>RLS</v>
          </cell>
          <cell r="E1146">
            <v>0</v>
          </cell>
          <cell r="Q1146">
            <v>0</v>
          </cell>
          <cell r="S1146">
            <v>0</v>
          </cell>
          <cell r="V1146">
            <v>0</v>
          </cell>
        </row>
        <row r="1147">
          <cell r="B1147" t="str">
            <v>Aug 2018</v>
          </cell>
          <cell r="C1147" t="str">
            <v>LS</v>
          </cell>
          <cell r="E1147">
            <v>37239</v>
          </cell>
          <cell r="Q1147">
            <v>-2311.715838205449</v>
          </cell>
          <cell r="S1147">
            <v>-4155.4511593817197</v>
          </cell>
          <cell r="V1147">
            <v>324908.52090732328</v>
          </cell>
        </row>
        <row r="1148">
          <cell r="B1148" t="str">
            <v>Aug 2018</v>
          </cell>
          <cell r="C1148" t="str">
            <v>LS</v>
          </cell>
          <cell r="E1148">
            <v>0</v>
          </cell>
          <cell r="Q1148">
            <v>0</v>
          </cell>
          <cell r="S1148">
            <v>0</v>
          </cell>
          <cell r="V1148">
            <v>0</v>
          </cell>
        </row>
        <row r="1149">
          <cell r="B1149" t="str">
            <v>Aug 2018</v>
          </cell>
          <cell r="C1149" t="str">
            <v>LS</v>
          </cell>
          <cell r="E1149">
            <v>0</v>
          </cell>
          <cell r="Q1149">
            <v>0</v>
          </cell>
          <cell r="S1149">
            <v>0</v>
          </cell>
          <cell r="V1149">
            <v>0</v>
          </cell>
        </row>
        <row r="1150">
          <cell r="B1150" t="str">
            <v>Aug 2018</v>
          </cell>
          <cell r="C1150" t="str">
            <v>LS</v>
          </cell>
          <cell r="E1150">
            <v>1242</v>
          </cell>
          <cell r="Q1150">
            <v>-77.831617384939406</v>
          </cell>
          <cell r="S1150">
            <v>-139.90711113952105</v>
          </cell>
          <cell r="V1150">
            <v>31003.115058408835</v>
          </cell>
        </row>
        <row r="1151">
          <cell r="B1151" t="str">
            <v>Aug 2018</v>
          </cell>
          <cell r="C1151" t="str">
            <v>LS</v>
          </cell>
          <cell r="E1151">
            <v>0</v>
          </cell>
          <cell r="Q1151">
            <v>0</v>
          </cell>
          <cell r="S1151">
            <v>0</v>
          </cell>
          <cell r="V1151">
            <v>0</v>
          </cell>
        </row>
        <row r="1152">
          <cell r="B1152" t="str">
            <v>Aug 2018</v>
          </cell>
          <cell r="C1152" t="str">
            <v>RLS</v>
          </cell>
          <cell r="E1152">
            <v>0</v>
          </cell>
          <cell r="Q1152">
            <v>0</v>
          </cell>
          <cell r="S1152">
            <v>0</v>
          </cell>
          <cell r="V1152">
            <v>0</v>
          </cell>
        </row>
        <row r="1153">
          <cell r="B1153" t="str">
            <v>Aug 2018</v>
          </cell>
          <cell r="C1153" t="str">
            <v>RLS</v>
          </cell>
          <cell r="E1153">
            <v>2</v>
          </cell>
          <cell r="Q1153">
            <v>-6.4315550116854053E-2</v>
          </cell>
          <cell r="S1153">
            <v>-0.11561115033360862</v>
          </cell>
          <cell r="V1153">
            <v>31.464677740303991</v>
          </cell>
        </row>
        <row r="1154">
          <cell r="B1154" t="str">
            <v>Aug 2018</v>
          </cell>
          <cell r="C1154" t="str">
            <v>RLS</v>
          </cell>
          <cell r="E1154">
            <v>0</v>
          </cell>
          <cell r="Q1154">
            <v>0</v>
          </cell>
          <cell r="S1154">
            <v>0</v>
          </cell>
          <cell r="V1154">
            <v>0</v>
          </cell>
        </row>
        <row r="1155">
          <cell r="B1155" t="str">
            <v>Aug 2018</v>
          </cell>
          <cell r="C1155" t="str">
            <v>LS</v>
          </cell>
          <cell r="E1155">
            <v>0</v>
          </cell>
          <cell r="Q1155">
            <v>0</v>
          </cell>
          <cell r="S1155">
            <v>0</v>
          </cell>
          <cell r="V1155">
            <v>0</v>
          </cell>
        </row>
        <row r="1156">
          <cell r="B1156" t="str">
            <v>Aug 2018</v>
          </cell>
          <cell r="C1156" t="str">
            <v>LS</v>
          </cell>
          <cell r="E1156">
            <v>0</v>
          </cell>
          <cell r="Q1156">
            <v>0</v>
          </cell>
          <cell r="S1156">
            <v>0</v>
          </cell>
          <cell r="V1156">
            <v>0</v>
          </cell>
        </row>
        <row r="1157">
          <cell r="B1157" t="str">
            <v>Aug 2018</v>
          </cell>
          <cell r="C1157" t="str">
            <v>LS</v>
          </cell>
          <cell r="E1157">
            <v>0</v>
          </cell>
          <cell r="Q1157">
            <v>0</v>
          </cell>
          <cell r="S1157">
            <v>0</v>
          </cell>
          <cell r="V1157">
            <v>0</v>
          </cell>
        </row>
        <row r="1158">
          <cell r="B1158" t="str">
            <v>Aug 2018</v>
          </cell>
          <cell r="C1158" t="str">
            <v>LS</v>
          </cell>
          <cell r="E1158">
            <v>0</v>
          </cell>
          <cell r="Q1158">
            <v>0</v>
          </cell>
          <cell r="S1158">
            <v>0</v>
          </cell>
          <cell r="V1158">
            <v>0</v>
          </cell>
        </row>
        <row r="1159">
          <cell r="B1159" t="str">
            <v>Aug 2018</v>
          </cell>
          <cell r="C1159" t="str">
            <v>RLS</v>
          </cell>
          <cell r="E1159">
            <v>817</v>
          </cell>
          <cell r="Q1159">
            <v>-91.395753477537966</v>
          </cell>
          <cell r="S1159">
            <v>-164.28947860893956</v>
          </cell>
          <cell r="V1159">
            <v>8510.1416554928601</v>
          </cell>
        </row>
        <row r="1160">
          <cell r="B1160" t="str">
            <v>Aug 2018</v>
          </cell>
          <cell r="C1160" t="str">
            <v>RLS</v>
          </cell>
          <cell r="E1160">
            <v>595</v>
          </cell>
          <cell r="Q1160">
            <v>-98.804797434631922</v>
          </cell>
          <cell r="S1160">
            <v>-177.6076900398551</v>
          </cell>
          <cell r="V1160">
            <v>7221.8110244072113</v>
          </cell>
        </row>
        <row r="1161">
          <cell r="B1161" t="str">
            <v>Aug 2018</v>
          </cell>
          <cell r="C1161" t="str">
            <v>RLS</v>
          </cell>
          <cell r="E1161">
            <v>1190</v>
          </cell>
          <cell r="Q1161">
            <v>-307.06177120403413</v>
          </cell>
          <cell r="S1161">
            <v>-551.96238744556626</v>
          </cell>
          <cell r="V1161">
            <v>15916.442750571581</v>
          </cell>
        </row>
        <row r="1162">
          <cell r="B1162" t="str">
            <v>Aug 2018</v>
          </cell>
          <cell r="C1162" t="str">
            <v>LS</v>
          </cell>
          <cell r="E1162">
            <v>0</v>
          </cell>
          <cell r="Q1162">
            <v>0</v>
          </cell>
          <cell r="S1162">
            <v>0</v>
          </cell>
          <cell r="V1162">
            <v>0</v>
          </cell>
        </row>
        <row r="1163">
          <cell r="B1163" t="str">
            <v>Aug 2018</v>
          </cell>
          <cell r="C1163" t="str">
            <v>LS</v>
          </cell>
          <cell r="E1163">
            <v>716</v>
          </cell>
          <cell r="Q1163">
            <v>-57.230903589994575</v>
          </cell>
          <cell r="S1163">
            <v>-102.87606320166181</v>
          </cell>
          <cell r="V1163">
            <v>11529.728812768706</v>
          </cell>
        </row>
        <row r="1164">
          <cell r="B1164" t="str">
            <v>Aug 2018</v>
          </cell>
          <cell r="C1164" t="str">
            <v>LS</v>
          </cell>
          <cell r="E1164">
            <v>0</v>
          </cell>
          <cell r="Q1164">
            <v>0</v>
          </cell>
          <cell r="S1164">
            <v>0</v>
          </cell>
          <cell r="V1164">
            <v>0</v>
          </cell>
        </row>
        <row r="1165">
          <cell r="B1165" t="str">
            <v>Aug 2018</v>
          </cell>
          <cell r="C1165" t="str">
            <v>LS</v>
          </cell>
          <cell r="E1165">
            <v>5961</v>
          </cell>
          <cell r="Q1165">
            <v>-1095.0095679271908</v>
          </cell>
          <cell r="S1165">
            <v>-1968.3469323415716</v>
          </cell>
          <cell r="V1165">
            <v>132492.23713078775</v>
          </cell>
        </row>
        <row r="1166">
          <cell r="B1166" t="str">
            <v>Aug 2018</v>
          </cell>
          <cell r="C1166" t="str">
            <v>LS</v>
          </cell>
          <cell r="E1166">
            <v>0</v>
          </cell>
          <cell r="Q1166">
            <v>0</v>
          </cell>
          <cell r="S1166">
            <v>0</v>
          </cell>
          <cell r="V1166">
            <v>0</v>
          </cell>
        </row>
        <row r="1167">
          <cell r="B1167" t="str">
            <v>Aug 2018</v>
          </cell>
          <cell r="C1167" t="str">
            <v>LS</v>
          </cell>
          <cell r="E1167">
            <v>891</v>
          </cell>
          <cell r="Q1167">
            <v>-528.98479234482136</v>
          </cell>
          <cell r="S1167">
            <v>-950.88264410170484</v>
          </cell>
          <cell r="V1167">
            <v>40419.213120594286</v>
          </cell>
        </row>
        <row r="1168">
          <cell r="B1168" t="str">
            <v>Aug 2018</v>
          </cell>
          <cell r="C1168" t="str">
            <v>LS</v>
          </cell>
          <cell r="E1168">
            <v>0</v>
          </cell>
          <cell r="Q1168">
            <v>0</v>
          </cell>
          <cell r="S1168">
            <v>0</v>
          </cell>
          <cell r="V1168">
            <v>0</v>
          </cell>
        </row>
        <row r="1169">
          <cell r="B1169" t="str">
            <v>Aug 2018</v>
          </cell>
          <cell r="C1169" t="str">
            <v>RLS</v>
          </cell>
          <cell r="E1169">
            <v>155</v>
          </cell>
          <cell r="Q1169">
            <v>-12.50393654411698</v>
          </cell>
          <cell r="S1169">
            <v>-22.476593684378507</v>
          </cell>
          <cell r="V1169">
            <v>3233.2347903252798</v>
          </cell>
        </row>
        <row r="1170">
          <cell r="B1170" t="str">
            <v>Aug 2018</v>
          </cell>
          <cell r="C1170" t="str">
            <v>RLS</v>
          </cell>
          <cell r="E1170">
            <v>0</v>
          </cell>
          <cell r="Q1170">
            <v>0</v>
          </cell>
          <cell r="S1170">
            <v>0</v>
          </cell>
          <cell r="V1170">
            <v>0</v>
          </cell>
        </row>
        <row r="1171">
          <cell r="B1171" t="str">
            <v>Aug 2018</v>
          </cell>
          <cell r="C1171" t="str">
            <v>RLS</v>
          </cell>
          <cell r="E1171">
            <v>962</v>
          </cell>
          <cell r="Q1171">
            <v>-182.94981182686666</v>
          </cell>
          <cell r="S1171">
            <v>-328.8635199449007</v>
          </cell>
          <cell r="V1171">
            <v>25932.396411311016</v>
          </cell>
        </row>
        <row r="1172">
          <cell r="B1172" t="str">
            <v>Aug 2018</v>
          </cell>
          <cell r="C1172" t="str">
            <v>RLS</v>
          </cell>
          <cell r="E1172">
            <v>107</v>
          </cell>
          <cell r="Q1172">
            <v>-12.239423738834722</v>
          </cell>
          <cell r="S1172">
            <v>-22.001115675699573</v>
          </cell>
          <cell r="V1172">
            <v>1380.8093724789353</v>
          </cell>
        </row>
        <row r="1173">
          <cell r="B1173" t="str">
            <v>Aug 2018</v>
          </cell>
          <cell r="C1173" t="str">
            <v>RLS</v>
          </cell>
          <cell r="E1173">
            <v>354</v>
          </cell>
          <cell r="Q1173">
            <v>-61.795696402776805</v>
          </cell>
          <cell r="S1173">
            <v>-111.08155856260481</v>
          </cell>
          <cell r="V1173">
            <v>5068.7283308002616</v>
          </cell>
        </row>
        <row r="1174">
          <cell r="B1174" t="str">
            <v>Aug 2018</v>
          </cell>
          <cell r="C1174" t="str">
            <v>RLS</v>
          </cell>
          <cell r="E1174">
            <v>1153</v>
          </cell>
          <cell r="Q1174">
            <v>-310.08634757550027</v>
          </cell>
          <cell r="S1174">
            <v>-557.39924918338443</v>
          </cell>
          <cell r="V1174">
            <v>18223.274589356733</v>
          </cell>
        </row>
        <row r="1175">
          <cell r="B1175" t="str">
            <v>Aug 2018</v>
          </cell>
          <cell r="C1175" t="str">
            <v>RLS</v>
          </cell>
          <cell r="E1175">
            <v>161</v>
          </cell>
          <cell r="Q1175">
            <v>-98.876497860023164</v>
          </cell>
          <cell r="S1175">
            <v>-177.73657595692848</v>
          </cell>
          <cell r="V1175">
            <v>8053.2217924934785</v>
          </cell>
        </row>
        <row r="1176">
          <cell r="B1176" t="str">
            <v>Aug 2018</v>
          </cell>
          <cell r="C1176" t="str">
            <v>RLS</v>
          </cell>
          <cell r="E1176">
            <v>0</v>
          </cell>
          <cell r="Q1176">
            <v>0</v>
          </cell>
          <cell r="S1176">
            <v>0</v>
          </cell>
          <cell r="V1176">
            <v>0</v>
          </cell>
        </row>
        <row r="1177">
          <cell r="B1177" t="str">
            <v>Aug 2018</v>
          </cell>
          <cell r="C1177" t="str">
            <v>RLS</v>
          </cell>
          <cell r="E1177">
            <v>20</v>
          </cell>
          <cell r="Q1177">
            <v>-1.6070831301641464</v>
          </cell>
          <cell r="S1177">
            <v>-2.8888306019686047</v>
          </cell>
          <cell r="V1177">
            <v>624.02064274258555</v>
          </cell>
        </row>
        <row r="1178">
          <cell r="B1178" t="str">
            <v>Aug 2018</v>
          </cell>
          <cell r="C1178" t="str">
            <v>RLS</v>
          </cell>
          <cell r="E1178">
            <v>6812</v>
          </cell>
          <cell r="Q1178">
            <v>-220.88121664526182</v>
          </cell>
          <cell r="S1178">
            <v>-397.04754910825028</v>
          </cell>
          <cell r="V1178">
            <v>60498.124097398439</v>
          </cell>
        </row>
        <row r="1179">
          <cell r="B1179" t="str">
            <v>Aug 2018</v>
          </cell>
          <cell r="C1179" t="str">
            <v>LS</v>
          </cell>
          <cell r="E1179">
            <v>8889</v>
          </cell>
          <cell r="Q1179">
            <v>-393.83727816900233</v>
          </cell>
          <cell r="S1179">
            <v>-707.94668926331701</v>
          </cell>
          <cell r="V1179">
            <v>87970.489518707749</v>
          </cell>
        </row>
        <row r="1180">
          <cell r="B1180" t="str">
            <v>Aug 2018</v>
          </cell>
          <cell r="C1180" t="str">
            <v>LS</v>
          </cell>
          <cell r="E1180">
            <v>21310</v>
          </cell>
          <cell r="Q1180">
            <v>-1328.9205242361052</v>
          </cell>
          <cell r="S1180">
            <v>-2388.8162385260716</v>
          </cell>
          <cell r="V1180">
            <v>217439.80165114408</v>
          </cell>
        </row>
        <row r="1181">
          <cell r="B1181" t="str">
            <v>Aug 2018</v>
          </cell>
          <cell r="C1181" t="str">
            <v>LS</v>
          </cell>
          <cell r="E1181">
            <v>0</v>
          </cell>
          <cell r="Q1181">
            <v>0</v>
          </cell>
          <cell r="S1181">
            <v>0</v>
          </cell>
          <cell r="V1181">
            <v>0</v>
          </cell>
        </row>
        <row r="1182">
          <cell r="B1182" t="str">
            <v>Aug 2018</v>
          </cell>
          <cell r="C1182" t="str">
            <v>LS</v>
          </cell>
          <cell r="E1182">
            <v>7852</v>
          </cell>
          <cell r="Q1182">
            <v>-1012.3383060988027</v>
          </cell>
          <cell r="S1182">
            <v>-1819.740263158993</v>
          </cell>
          <cell r="V1182">
            <v>123182.13461001666</v>
          </cell>
        </row>
        <row r="1183">
          <cell r="B1183" t="str">
            <v>Aug 2018</v>
          </cell>
          <cell r="C1183" t="str">
            <v>LS</v>
          </cell>
          <cell r="E1183">
            <v>0</v>
          </cell>
          <cell r="Q1183">
            <v>0</v>
          </cell>
          <cell r="S1183">
            <v>0</v>
          </cell>
          <cell r="V1183">
            <v>0</v>
          </cell>
        </row>
        <row r="1184">
          <cell r="B1184" t="str">
            <v>Aug 2018</v>
          </cell>
          <cell r="C1184" t="str">
            <v>LS</v>
          </cell>
          <cell r="E1184">
            <v>2791</v>
          </cell>
          <cell r="Q1184">
            <v>-698.97280536055973</v>
          </cell>
          <cell r="S1184">
            <v>-1256.4465348243614</v>
          </cell>
          <cell r="V1184">
            <v>68658.727140130257</v>
          </cell>
        </row>
        <row r="1185">
          <cell r="B1185" t="str">
            <v>Aug 2018</v>
          </cell>
          <cell r="C1185" t="str">
            <v>LS</v>
          </cell>
          <cell r="E1185">
            <v>0</v>
          </cell>
          <cell r="Q1185">
            <v>0</v>
          </cell>
          <cell r="S1185">
            <v>0</v>
          </cell>
          <cell r="V1185">
            <v>0</v>
          </cell>
        </row>
        <row r="1186">
          <cell r="B1186" t="str">
            <v>Aug 2018</v>
          </cell>
          <cell r="C1186" t="str">
            <v>RLS</v>
          </cell>
          <cell r="E1186">
            <v>853</v>
          </cell>
          <cell r="Q1186">
            <v>-27.273821363332143</v>
          </cell>
          <cell r="S1186">
            <v>-49.026368523308122</v>
          </cell>
          <cell r="V1186">
            <v>9573.3748657139604</v>
          </cell>
        </row>
        <row r="1187">
          <cell r="B1187" t="str">
            <v>Aug 2018</v>
          </cell>
          <cell r="C1187" t="str">
            <v>LS</v>
          </cell>
          <cell r="E1187">
            <v>1584</v>
          </cell>
          <cell r="Q1187">
            <v>-69.448172703006165</v>
          </cell>
          <cell r="S1187">
            <v>-124.83735457714208</v>
          </cell>
          <cell r="V1187">
            <v>20019.66991420975</v>
          </cell>
        </row>
        <row r="1188">
          <cell r="B1188" t="str">
            <v>Aug 2018</v>
          </cell>
          <cell r="C1188" t="str">
            <v>LS</v>
          </cell>
          <cell r="E1188">
            <v>4402</v>
          </cell>
          <cell r="Q1188">
            <v>-275.26021567475124</v>
          </cell>
          <cell r="S1188">
            <v>-494.79713875440927</v>
          </cell>
          <cell r="V1188">
            <v>56270.208202016729</v>
          </cell>
        </row>
        <row r="1189">
          <cell r="B1189" t="str">
            <v>Aug 2018</v>
          </cell>
          <cell r="C1189" t="str">
            <v>LS</v>
          </cell>
          <cell r="E1189">
            <v>0</v>
          </cell>
          <cell r="Q1189">
            <v>0</v>
          </cell>
          <cell r="S1189">
            <v>0</v>
          </cell>
          <cell r="V1189">
            <v>0</v>
          </cell>
        </row>
        <row r="1190">
          <cell r="B1190" t="str">
            <v>Aug 2018</v>
          </cell>
          <cell r="C1190" t="str">
            <v>RLS</v>
          </cell>
          <cell r="E1190">
            <v>281</v>
          </cell>
          <cell r="Q1190">
            <v>-52.227180644995244</v>
          </cell>
          <cell r="S1190">
            <v>-93.881563977586126</v>
          </cell>
          <cell r="V1190">
            <v>10233.054761265224</v>
          </cell>
        </row>
        <row r="1191">
          <cell r="B1191" t="str">
            <v>Aug 2018</v>
          </cell>
          <cell r="C1191" t="str">
            <v>RLS</v>
          </cell>
          <cell r="E1191">
            <v>42</v>
          </cell>
          <cell r="Q1191">
            <v>-24.32188531047403</v>
          </cell>
          <cell r="S1191">
            <v>-43.720082218330276</v>
          </cell>
          <cell r="V1191">
            <v>2494.4194792409285</v>
          </cell>
        </row>
        <row r="1192">
          <cell r="B1192" t="str">
            <v>Aug 2018</v>
          </cell>
          <cell r="C1192" t="str">
            <v>RLS</v>
          </cell>
          <cell r="E1192">
            <v>3425</v>
          </cell>
          <cell r="Q1192">
            <v>-113.15804101791264</v>
          </cell>
          <cell r="S1192">
            <v>-203.40852667526659</v>
          </cell>
          <cell r="V1192">
            <v>41779.154220822704</v>
          </cell>
        </row>
        <row r="1193">
          <cell r="B1193" t="str">
            <v>Aug 2018</v>
          </cell>
          <cell r="C1193" t="str">
            <v>LS</v>
          </cell>
          <cell r="E1193">
            <v>9354</v>
          </cell>
          <cell r="Q1193">
            <v>-410.21169497965047</v>
          </cell>
          <cell r="S1193">
            <v>-737.38070887570507</v>
          </cell>
          <cell r="V1193">
            <v>126920.98195108313</v>
          </cell>
        </row>
        <row r="1194">
          <cell r="B1194" t="str">
            <v>Aug 2018</v>
          </cell>
          <cell r="C1194" t="str">
            <v>LS</v>
          </cell>
          <cell r="E1194">
            <v>3399</v>
          </cell>
          <cell r="Q1194">
            <v>-211.23898640519599</v>
          </cell>
          <cell r="S1194">
            <v>-379.71504821522916</v>
          </cell>
          <cell r="V1194">
            <v>47839.679007864594</v>
          </cell>
        </row>
        <row r="1195">
          <cell r="B1195" t="str">
            <v>Aug 2018</v>
          </cell>
          <cell r="C1195" t="str">
            <v>LS</v>
          </cell>
          <cell r="E1195">
            <v>5732</v>
          </cell>
          <cell r="Q1195">
            <v>-724.32199395692942</v>
          </cell>
          <cell r="S1195">
            <v>-1302.0132577758911</v>
          </cell>
          <cell r="V1195">
            <v>113778.83947822519</v>
          </cell>
        </row>
        <row r="1196">
          <cell r="B1196" t="str">
            <v>Aug 2018</v>
          </cell>
          <cell r="C1196" t="str">
            <v>LS</v>
          </cell>
          <cell r="E1196">
            <v>568</v>
          </cell>
          <cell r="Q1196">
            <v>-139.22947041611656</v>
          </cell>
          <cell r="S1196">
            <v>-250.27352181394531</v>
          </cell>
          <cell r="V1196">
            <v>15565.730194752894</v>
          </cell>
        </row>
        <row r="1197">
          <cell r="B1197" t="str">
            <v>Aug 2018</v>
          </cell>
          <cell r="C1197" t="str">
            <v>LS</v>
          </cell>
          <cell r="E1197">
            <v>0</v>
          </cell>
          <cell r="Q1197">
            <v>0</v>
          </cell>
          <cell r="S1197">
            <v>0</v>
          </cell>
          <cell r="V1197">
            <v>0</v>
          </cell>
        </row>
        <row r="1198">
          <cell r="B1198" t="str">
            <v>Aug 2018</v>
          </cell>
          <cell r="C1198" t="str">
            <v>LS</v>
          </cell>
          <cell r="E1198">
            <v>4912</v>
          </cell>
          <cell r="Q1198">
            <v>-218.58613168044474</v>
          </cell>
          <cell r="S1198">
            <v>-392.92199296492595</v>
          </cell>
          <cell r="V1198">
            <v>95271.50260133369</v>
          </cell>
        </row>
        <row r="1199">
          <cell r="B1199" t="str">
            <v>Aug 2018</v>
          </cell>
          <cell r="C1199" t="str">
            <v>LS</v>
          </cell>
          <cell r="E1199">
            <v>1092</v>
          </cell>
          <cell r="Q1199">
            <v>-67.792080855112076</v>
          </cell>
          <cell r="S1199">
            <v>-121.86042779590049</v>
          </cell>
          <cell r="V1199">
            <v>25994.994308262136</v>
          </cell>
        </row>
        <row r="1200">
          <cell r="B1200" t="str">
            <v>Aug 2018</v>
          </cell>
          <cell r="C1200" t="str">
            <v>LS</v>
          </cell>
          <cell r="E1200">
            <v>1509</v>
          </cell>
          <cell r="Q1200">
            <v>-190.41551791788405</v>
          </cell>
          <cell r="S1200">
            <v>-342.28358504061953</v>
          </cell>
          <cell r="V1200">
            <v>45980.105600698043</v>
          </cell>
        </row>
        <row r="1201">
          <cell r="B1201" t="str">
            <v>Aug 2018</v>
          </cell>
          <cell r="C1201" t="str">
            <v>LS</v>
          </cell>
          <cell r="E1201">
            <v>0</v>
          </cell>
          <cell r="Q1201">
            <v>0</v>
          </cell>
          <cell r="S1201">
            <v>0</v>
          </cell>
          <cell r="V1201">
            <v>0</v>
          </cell>
        </row>
        <row r="1202">
          <cell r="B1202" t="str">
            <v>Aug 2018</v>
          </cell>
          <cell r="C1202" t="str">
            <v>LS</v>
          </cell>
          <cell r="E1202">
            <v>944</v>
          </cell>
          <cell r="Q1202">
            <v>-236.43174991620847</v>
          </cell>
          <cell r="S1202">
            <v>-425.00058747127093</v>
          </cell>
          <cell r="V1202">
            <v>35031.799614085925</v>
          </cell>
        </row>
        <row r="1203">
          <cell r="B1203" t="str">
            <v>Aug 2018</v>
          </cell>
          <cell r="C1203" t="str">
            <v>LS</v>
          </cell>
          <cell r="E1203">
            <v>0</v>
          </cell>
          <cell r="Q1203">
            <v>0</v>
          </cell>
          <cell r="S1203">
            <v>0</v>
          </cell>
          <cell r="V1203">
            <v>0</v>
          </cell>
        </row>
        <row r="1204">
          <cell r="B1204" t="str">
            <v>Aug 2018</v>
          </cell>
          <cell r="C1204" t="str">
            <v>LS</v>
          </cell>
          <cell r="E1204">
            <v>0</v>
          </cell>
          <cell r="Q1204">
            <v>0</v>
          </cell>
          <cell r="S1204">
            <v>0</v>
          </cell>
          <cell r="V1204">
            <v>0</v>
          </cell>
        </row>
        <row r="1205">
          <cell r="B1205" t="str">
            <v>Aug 2018</v>
          </cell>
          <cell r="C1205" t="str">
            <v>LS</v>
          </cell>
          <cell r="E1205">
            <v>0</v>
          </cell>
          <cell r="Q1205">
            <v>0</v>
          </cell>
          <cell r="S1205">
            <v>0</v>
          </cell>
          <cell r="V1205">
            <v>0</v>
          </cell>
        </row>
        <row r="1206">
          <cell r="B1206" t="str">
            <v>Aug 2018</v>
          </cell>
          <cell r="C1206" t="str">
            <v>LS</v>
          </cell>
          <cell r="E1206">
            <v>0</v>
          </cell>
          <cell r="Q1206">
            <v>0</v>
          </cell>
          <cell r="S1206">
            <v>0</v>
          </cell>
          <cell r="V1206">
            <v>0</v>
          </cell>
        </row>
        <row r="1207">
          <cell r="B1207" t="str">
            <v>Aug 2018</v>
          </cell>
          <cell r="C1207" t="str">
            <v>LS</v>
          </cell>
          <cell r="E1207">
            <v>11268</v>
          </cell>
          <cell r="Q1207">
            <v>-700.11329864384265</v>
          </cell>
          <cell r="S1207">
            <v>-1258.496641527772</v>
          </cell>
          <cell r="V1207">
            <v>113183.68025646875</v>
          </cell>
        </row>
        <row r="1208">
          <cell r="B1208" t="str">
            <v>Aug 2018</v>
          </cell>
          <cell r="C1208" t="str">
            <v>LS</v>
          </cell>
          <cell r="E1208">
            <v>0</v>
          </cell>
          <cell r="Q1208">
            <v>0</v>
          </cell>
          <cell r="S1208">
            <v>0</v>
          </cell>
          <cell r="V1208">
            <v>0</v>
          </cell>
        </row>
        <row r="1209">
          <cell r="B1209" t="str">
            <v>Aug 2018</v>
          </cell>
          <cell r="C1209" t="str">
            <v>LS</v>
          </cell>
          <cell r="E1209">
            <v>6752</v>
          </cell>
          <cell r="Q1209">
            <v>-871.40856885360529</v>
          </cell>
          <cell r="S1209">
            <v>-1566.4104073227625</v>
          </cell>
          <cell r="V1209">
            <v>101464.93165070118</v>
          </cell>
        </row>
        <row r="1210">
          <cell r="B1210" t="str">
            <v>Aug 2018</v>
          </cell>
          <cell r="C1210" t="str">
            <v>LS</v>
          </cell>
          <cell r="E1210">
            <v>0</v>
          </cell>
          <cell r="Q1210">
            <v>0</v>
          </cell>
          <cell r="S1210">
            <v>0</v>
          </cell>
          <cell r="V1210">
            <v>0</v>
          </cell>
        </row>
        <row r="1211">
          <cell r="B1211" t="str">
            <v>Aug 2018</v>
          </cell>
          <cell r="C1211" t="str">
            <v>LS</v>
          </cell>
          <cell r="E1211">
            <v>8724</v>
          </cell>
          <cell r="Q1211">
            <v>-2192.6250569330205</v>
          </cell>
          <cell r="S1211">
            <v>-3941.3781678265145</v>
          </cell>
          <cell r="V1211">
            <v>182645.12846947488</v>
          </cell>
        </row>
        <row r="1212">
          <cell r="B1212" t="str">
            <v>Aug 2018</v>
          </cell>
          <cell r="C1212" t="str">
            <v>LS</v>
          </cell>
          <cell r="E1212">
            <v>0</v>
          </cell>
          <cell r="Q1212">
            <v>0</v>
          </cell>
          <cell r="S1212">
            <v>0</v>
          </cell>
          <cell r="V1212">
            <v>0</v>
          </cell>
        </row>
        <row r="1213">
          <cell r="B1213" t="str">
            <v>Aug 2018</v>
          </cell>
          <cell r="C1213" t="str">
            <v>LS</v>
          </cell>
          <cell r="E1213">
            <v>59</v>
          </cell>
          <cell r="Q1213">
            <v>-4.7396129510956815</v>
          </cell>
          <cell r="S1213">
            <v>-8.5197452935825702</v>
          </cell>
          <cell r="V1213">
            <v>1027.8467840396461</v>
          </cell>
        </row>
        <row r="1214">
          <cell r="B1214" t="str">
            <v>Aug 2018</v>
          </cell>
          <cell r="C1214" t="str">
            <v>LS</v>
          </cell>
          <cell r="E1214">
            <v>311</v>
          </cell>
          <cell r="Q1214">
            <v>-56.51497349975854</v>
          </cell>
          <cell r="S1214">
            <v>-101.58913490609021</v>
          </cell>
          <cell r="V1214">
            <v>7499.946199592714</v>
          </cell>
        </row>
        <row r="1215">
          <cell r="B1215" t="str">
            <v>Aug 2018</v>
          </cell>
          <cell r="C1215" t="str">
            <v>LS</v>
          </cell>
          <cell r="E1215">
            <v>4</v>
          </cell>
          <cell r="Q1215">
            <v>-0.14366939170153203</v>
          </cell>
          <cell r="S1215">
            <v>-0.25825455293728861</v>
          </cell>
          <cell r="V1215">
            <v>68.780303094207241</v>
          </cell>
        </row>
        <row r="1216">
          <cell r="B1216" t="str">
            <v>Aug 2018</v>
          </cell>
          <cell r="C1216" t="str">
            <v>LS</v>
          </cell>
          <cell r="E1216">
            <v>40</v>
          </cell>
          <cell r="Q1216">
            <v>-23.613608636431429</v>
          </cell>
          <cell r="S1216">
            <v>-42.446911408288969</v>
          </cell>
          <cell r="V1216">
            <v>1959.9717233325705</v>
          </cell>
        </row>
        <row r="1217">
          <cell r="B1217" t="str">
            <v>Aug 2018</v>
          </cell>
          <cell r="C1217" t="str">
            <v>LS</v>
          </cell>
          <cell r="E1217">
            <v>192</v>
          </cell>
          <cell r="Q1217">
            <v>-15.102069936102628</v>
          </cell>
          <cell r="S1217">
            <v>-27.146897982823862</v>
          </cell>
          <cell r="V1217">
            <v>6028.5747574962224</v>
          </cell>
        </row>
        <row r="1218">
          <cell r="B1218" t="str">
            <v>Aug 2018</v>
          </cell>
          <cell r="C1218" t="str">
            <v>LS</v>
          </cell>
          <cell r="E1218">
            <v>717</v>
          </cell>
          <cell r="Q1218">
            <v>-132.1484491916645</v>
          </cell>
          <cell r="S1218">
            <v>-237.54495138567071</v>
          </cell>
          <cell r="V1218">
            <v>27456.584620660178</v>
          </cell>
        </row>
        <row r="1219">
          <cell r="B1219" t="str">
            <v>Aug 2018</v>
          </cell>
          <cell r="C1219" t="str">
            <v>LS</v>
          </cell>
          <cell r="E1219">
            <v>0</v>
          </cell>
          <cell r="Q1219">
            <v>0</v>
          </cell>
          <cell r="S1219">
            <v>0</v>
          </cell>
          <cell r="V1219">
            <v>0</v>
          </cell>
        </row>
        <row r="1220">
          <cell r="B1220" t="str">
            <v>Aug 2018</v>
          </cell>
          <cell r="C1220" t="str">
            <v>LS</v>
          </cell>
          <cell r="E1220">
            <v>131</v>
          </cell>
          <cell r="Q1220">
            <v>-76.356924927875909</v>
          </cell>
          <cell r="S1220">
            <v>-137.25626090128716</v>
          </cell>
          <cell r="V1220">
            <v>8252.1565080502533</v>
          </cell>
        </row>
        <row r="1221">
          <cell r="B1221" t="str">
            <v>Aug 2018</v>
          </cell>
          <cell r="C1221" t="str">
            <v>LS</v>
          </cell>
          <cell r="E1221">
            <v>18</v>
          </cell>
          <cell r="Q1221">
            <v>-1.1273347782486569</v>
          </cell>
          <cell r="S1221">
            <v>-2.0264534826742757</v>
          </cell>
          <cell r="V1221">
            <v>303.3435371766019</v>
          </cell>
        </row>
        <row r="1222">
          <cell r="B1222" t="str">
            <v>Aug 2018</v>
          </cell>
          <cell r="C1222" t="str">
            <v>LS</v>
          </cell>
          <cell r="E1222">
            <v>32</v>
          </cell>
          <cell r="Q1222">
            <v>-4.1472116836310464</v>
          </cell>
          <cell r="S1222">
            <v>-7.454867641657974</v>
          </cell>
          <cell r="V1222">
            <v>622.23695483250356</v>
          </cell>
        </row>
        <row r="1223">
          <cell r="B1223" t="str">
            <v>Aug 2018</v>
          </cell>
          <cell r="C1223" t="str">
            <v>LS</v>
          </cell>
          <cell r="E1223">
            <v>38</v>
          </cell>
          <cell r="Q1223">
            <v>-9.5873136221163477</v>
          </cell>
          <cell r="S1223">
            <v>-17.23378490035628</v>
          </cell>
          <cell r="V1223">
            <v>878.99725405203685</v>
          </cell>
        </row>
        <row r="1224">
          <cell r="B1224" t="str">
            <v>Aug 2018</v>
          </cell>
          <cell r="C1224" t="str">
            <v>LS</v>
          </cell>
          <cell r="E1224">
            <v>0</v>
          </cell>
          <cell r="Q1224">
            <v>0</v>
          </cell>
          <cell r="S1224">
            <v>0</v>
          </cell>
          <cell r="V1224">
            <v>0</v>
          </cell>
        </row>
        <row r="1225">
          <cell r="B1225" t="str">
            <v>Aug 2018</v>
          </cell>
          <cell r="C1225" t="str">
            <v>LS</v>
          </cell>
          <cell r="E1225">
            <v>0</v>
          </cell>
          <cell r="Q1225">
            <v>0</v>
          </cell>
          <cell r="S1225">
            <v>0</v>
          </cell>
          <cell r="V1225">
            <v>0</v>
          </cell>
        </row>
        <row r="1226">
          <cell r="B1226" t="str">
            <v>Aug 2018</v>
          </cell>
          <cell r="C1226" t="str">
            <v>LS</v>
          </cell>
          <cell r="E1226">
            <v>0</v>
          </cell>
          <cell r="Q1226">
            <v>0</v>
          </cell>
          <cell r="S1226">
            <v>0</v>
          </cell>
          <cell r="V1226">
            <v>0</v>
          </cell>
        </row>
        <row r="1227">
          <cell r="B1227" t="str">
            <v>Aug 2018</v>
          </cell>
          <cell r="C1227" t="str">
            <v>LS</v>
          </cell>
          <cell r="E1227">
            <v>0</v>
          </cell>
          <cell r="Q1227">
            <v>0</v>
          </cell>
          <cell r="S1227">
            <v>0</v>
          </cell>
          <cell r="V1227">
            <v>0</v>
          </cell>
        </row>
        <row r="1228">
          <cell r="B1228" t="str">
            <v>Aug 2018</v>
          </cell>
          <cell r="C1228" t="str">
            <v>LS</v>
          </cell>
          <cell r="E1228">
            <v>0</v>
          </cell>
          <cell r="Q1228">
            <v>0</v>
          </cell>
          <cell r="S1228">
            <v>0</v>
          </cell>
          <cell r="V1228">
            <v>0</v>
          </cell>
        </row>
        <row r="1229">
          <cell r="B1229" t="str">
            <v>Aug 2018</v>
          </cell>
          <cell r="C1229" t="str">
            <v>LS</v>
          </cell>
          <cell r="E1229">
            <v>0</v>
          </cell>
          <cell r="Q1229">
            <v>0</v>
          </cell>
          <cell r="S1229">
            <v>0</v>
          </cell>
          <cell r="V1229">
            <v>0</v>
          </cell>
        </row>
        <row r="1230">
          <cell r="B1230" t="str">
            <v>Aug 2018</v>
          </cell>
          <cell r="C1230" t="str">
            <v>LS</v>
          </cell>
          <cell r="E1230">
            <v>0</v>
          </cell>
          <cell r="Q1230">
            <v>0</v>
          </cell>
          <cell r="S1230">
            <v>0</v>
          </cell>
          <cell r="V1230">
            <v>0</v>
          </cell>
        </row>
        <row r="1231">
          <cell r="B1231" t="str">
            <v>Aug 2018</v>
          </cell>
          <cell r="C1231" t="str">
            <v>LS</v>
          </cell>
          <cell r="E1231">
            <v>0</v>
          </cell>
          <cell r="Q1231">
            <v>0</v>
          </cell>
          <cell r="S1231">
            <v>0</v>
          </cell>
          <cell r="V1231">
            <v>0</v>
          </cell>
        </row>
        <row r="1232">
          <cell r="B1232" t="str">
            <v>Aug 2018</v>
          </cell>
          <cell r="C1232" t="str">
            <v>LS</v>
          </cell>
          <cell r="E1232">
            <v>0</v>
          </cell>
          <cell r="Q1232">
            <v>0</v>
          </cell>
          <cell r="S1232">
            <v>0</v>
          </cell>
          <cell r="V1232">
            <v>0</v>
          </cell>
        </row>
        <row r="1233">
          <cell r="B1233" t="str">
            <v>Aug 2018</v>
          </cell>
          <cell r="C1233" t="str">
            <v>LS</v>
          </cell>
          <cell r="E1233">
            <v>0</v>
          </cell>
          <cell r="Q1233">
            <v>0</v>
          </cell>
          <cell r="S1233">
            <v>0</v>
          </cell>
          <cell r="V1233">
            <v>0</v>
          </cell>
        </row>
        <row r="1234">
          <cell r="B1234" t="str">
            <v>Aug 2018</v>
          </cell>
          <cell r="C1234" t="str">
            <v>LS</v>
          </cell>
          <cell r="E1234">
            <v>0</v>
          </cell>
          <cell r="Q1234">
            <v>0</v>
          </cell>
          <cell r="S1234">
            <v>0</v>
          </cell>
          <cell r="V1234">
            <v>0</v>
          </cell>
        </row>
        <row r="1235">
          <cell r="B1235" t="str">
            <v>Aug 2018</v>
          </cell>
          <cell r="C1235" t="str">
            <v>LS</v>
          </cell>
          <cell r="E1235">
            <v>0</v>
          </cell>
          <cell r="Q1235">
            <v>0</v>
          </cell>
          <cell r="S1235">
            <v>0</v>
          </cell>
          <cell r="V1235">
            <v>0</v>
          </cell>
        </row>
        <row r="1236">
          <cell r="B1236" t="str">
            <v>Aug 2018</v>
          </cell>
          <cell r="C1236" t="str">
            <v>LS</v>
          </cell>
          <cell r="E1236">
            <v>0</v>
          </cell>
          <cell r="Q1236">
            <v>0</v>
          </cell>
          <cell r="S1236">
            <v>0</v>
          </cell>
          <cell r="V1236">
            <v>0</v>
          </cell>
        </row>
        <row r="1237">
          <cell r="B1237" t="str">
            <v>Aug 2018</v>
          </cell>
          <cell r="C1237" t="str">
            <v>LS</v>
          </cell>
          <cell r="E1237">
            <v>0</v>
          </cell>
          <cell r="Q1237">
            <v>0</v>
          </cell>
          <cell r="S1237">
            <v>0</v>
          </cell>
          <cell r="V1237">
            <v>0</v>
          </cell>
        </row>
        <row r="1238">
          <cell r="B1238" t="str">
            <v>Aug 2018</v>
          </cell>
          <cell r="C1238" t="str">
            <v>LS</v>
          </cell>
          <cell r="E1238">
            <v>0</v>
          </cell>
          <cell r="Q1238">
            <v>0</v>
          </cell>
          <cell r="S1238">
            <v>0</v>
          </cell>
          <cell r="V1238">
            <v>0</v>
          </cell>
        </row>
        <row r="1239">
          <cell r="B1239" t="str">
            <v>Aug 2018</v>
          </cell>
          <cell r="C1239" t="str">
            <v>LS</v>
          </cell>
          <cell r="E1239">
            <v>0</v>
          </cell>
          <cell r="Q1239">
            <v>0</v>
          </cell>
          <cell r="S1239">
            <v>0</v>
          </cell>
          <cell r="V1239">
            <v>0</v>
          </cell>
        </row>
        <row r="1240">
          <cell r="B1240" t="str">
            <v>Aug 2018</v>
          </cell>
          <cell r="C1240" t="str">
            <v>LS</v>
          </cell>
          <cell r="E1240">
            <v>0</v>
          </cell>
          <cell r="Q1240">
            <v>0</v>
          </cell>
          <cell r="S1240">
            <v>0</v>
          </cell>
          <cell r="V1240">
            <v>0</v>
          </cell>
        </row>
        <row r="1241">
          <cell r="B1241" t="str">
            <v>Aug 2018</v>
          </cell>
          <cell r="C1241" t="str">
            <v>LS</v>
          </cell>
          <cell r="E1241">
            <v>0</v>
          </cell>
          <cell r="Q1241">
            <v>0</v>
          </cell>
          <cell r="S1241">
            <v>0</v>
          </cell>
          <cell r="V1241">
            <v>0</v>
          </cell>
        </row>
        <row r="1242">
          <cell r="B1242" t="str">
            <v>Aug 2018</v>
          </cell>
          <cell r="C1242" t="str">
            <v>LS</v>
          </cell>
          <cell r="E1242">
            <v>0</v>
          </cell>
          <cell r="Q1242">
            <v>0</v>
          </cell>
          <cell r="S1242">
            <v>0</v>
          </cell>
          <cell r="V1242">
            <v>0</v>
          </cell>
        </row>
        <row r="1243">
          <cell r="B1243" t="str">
            <v>Aug 2018</v>
          </cell>
          <cell r="C1243" t="str">
            <v>LS</v>
          </cell>
          <cell r="E1243">
            <v>0</v>
          </cell>
          <cell r="Q1243">
            <v>0</v>
          </cell>
          <cell r="S1243">
            <v>0</v>
          </cell>
          <cell r="V1243">
            <v>0</v>
          </cell>
        </row>
        <row r="1244">
          <cell r="B1244" t="str">
            <v>Aug 2018</v>
          </cell>
          <cell r="C1244" t="str">
            <v>LS</v>
          </cell>
          <cell r="E1244">
            <v>0</v>
          </cell>
          <cell r="Q1244">
            <v>0</v>
          </cell>
          <cell r="S1244">
            <v>0</v>
          </cell>
          <cell r="V1244">
            <v>0</v>
          </cell>
        </row>
        <row r="1245">
          <cell r="B1245" t="str">
            <v>Aug 2018</v>
          </cell>
          <cell r="C1245" t="str">
            <v>LS</v>
          </cell>
          <cell r="E1245">
            <v>0</v>
          </cell>
          <cell r="Q1245">
            <v>0</v>
          </cell>
          <cell r="S1245">
            <v>0</v>
          </cell>
          <cell r="V1245">
            <v>0</v>
          </cell>
        </row>
        <row r="1246">
          <cell r="B1246" t="str">
            <v>Aug 2018</v>
          </cell>
          <cell r="C1246" t="str">
            <v>LS</v>
          </cell>
          <cell r="E1246">
            <v>0</v>
          </cell>
          <cell r="Q1246">
            <v>0</v>
          </cell>
          <cell r="S1246">
            <v>0</v>
          </cell>
          <cell r="V1246">
            <v>0</v>
          </cell>
        </row>
        <row r="1247">
          <cell r="B1247" t="str">
            <v>Aug 2018</v>
          </cell>
          <cell r="C1247" t="str">
            <v>LS</v>
          </cell>
          <cell r="E1247">
            <v>0</v>
          </cell>
          <cell r="Q1247">
            <v>0</v>
          </cell>
          <cell r="S1247">
            <v>0</v>
          </cell>
          <cell r="V1247">
            <v>0</v>
          </cell>
        </row>
        <row r="1248">
          <cell r="B1248" t="str">
            <v>Aug 2018</v>
          </cell>
          <cell r="C1248" t="str">
            <v>LS</v>
          </cell>
          <cell r="E1248">
            <v>0</v>
          </cell>
          <cell r="Q1248">
            <v>0</v>
          </cell>
          <cell r="S1248">
            <v>0</v>
          </cell>
          <cell r="V1248">
            <v>0</v>
          </cell>
        </row>
        <row r="1249">
          <cell r="B1249" t="str">
            <v>Aug 2018</v>
          </cell>
          <cell r="C1249" t="str">
            <v>LS</v>
          </cell>
          <cell r="E1249">
            <v>0</v>
          </cell>
          <cell r="Q1249">
            <v>0</v>
          </cell>
          <cell r="S1249">
            <v>0</v>
          </cell>
          <cell r="V1249">
            <v>0</v>
          </cell>
        </row>
        <row r="1250">
          <cell r="B1250" t="str">
            <v>Aug 2018</v>
          </cell>
          <cell r="C1250" t="str">
            <v>LS</v>
          </cell>
          <cell r="E1250">
            <v>0</v>
          </cell>
          <cell r="Q1250">
            <v>0</v>
          </cell>
          <cell r="S1250">
            <v>0</v>
          </cell>
          <cell r="V1250">
            <v>0</v>
          </cell>
        </row>
        <row r="1251">
          <cell r="B1251" t="str">
            <v>Aug 2018</v>
          </cell>
          <cell r="C1251" t="str">
            <v>LS</v>
          </cell>
          <cell r="E1251">
            <v>0</v>
          </cell>
          <cell r="Q1251">
            <v>0</v>
          </cell>
          <cell r="S1251">
            <v>0</v>
          </cell>
          <cell r="V1251">
            <v>0</v>
          </cell>
        </row>
        <row r="1252">
          <cell r="B1252" t="str">
            <v>Aug 2018</v>
          </cell>
          <cell r="C1252" t="str">
            <v>LS</v>
          </cell>
          <cell r="E1252">
            <v>0</v>
          </cell>
          <cell r="Q1252">
            <v>0</v>
          </cell>
          <cell r="S1252">
            <v>0</v>
          </cell>
          <cell r="V1252">
            <v>0</v>
          </cell>
        </row>
        <row r="1253">
          <cell r="B1253" t="str">
            <v>Aug 2018</v>
          </cell>
          <cell r="C1253" t="str">
            <v>LS</v>
          </cell>
          <cell r="E1253">
            <v>0</v>
          </cell>
          <cell r="Q1253">
            <v>0</v>
          </cell>
          <cell r="S1253">
            <v>0</v>
          </cell>
          <cell r="V1253">
            <v>0</v>
          </cell>
        </row>
        <row r="1254">
          <cell r="B1254" t="str">
            <v>Aug 2018</v>
          </cell>
          <cell r="C1254" t="str">
            <v>LS</v>
          </cell>
          <cell r="E1254">
            <v>0</v>
          </cell>
          <cell r="Q1254">
            <v>0</v>
          </cell>
          <cell r="S1254">
            <v>0</v>
          </cell>
          <cell r="V1254">
            <v>0</v>
          </cell>
        </row>
        <row r="1255">
          <cell r="B1255" t="str">
            <v>Aug 2018</v>
          </cell>
          <cell r="C1255" t="str">
            <v>LS</v>
          </cell>
          <cell r="E1255">
            <v>0</v>
          </cell>
          <cell r="Q1255">
            <v>0</v>
          </cell>
          <cell r="S1255">
            <v>0</v>
          </cell>
          <cell r="V1255">
            <v>0</v>
          </cell>
        </row>
        <row r="1256">
          <cell r="B1256" t="str">
            <v>Aug 2018</v>
          </cell>
          <cell r="C1256" t="str">
            <v>LS</v>
          </cell>
          <cell r="E1256">
            <v>0</v>
          </cell>
          <cell r="Q1256">
            <v>0</v>
          </cell>
          <cell r="S1256">
            <v>0</v>
          </cell>
          <cell r="V1256">
            <v>0</v>
          </cell>
        </row>
        <row r="1257">
          <cell r="B1257" t="str">
            <v>Aug 2018</v>
          </cell>
          <cell r="C1257" t="str">
            <v>LS</v>
          </cell>
          <cell r="E1257">
            <v>0</v>
          </cell>
          <cell r="Q1257">
            <v>0</v>
          </cell>
          <cell r="S1257">
            <v>0</v>
          </cell>
          <cell r="V1257">
            <v>0</v>
          </cell>
        </row>
        <row r="1258">
          <cell r="B1258" t="str">
            <v>Aug 2018</v>
          </cell>
          <cell r="C1258" t="str">
            <v>LS</v>
          </cell>
          <cell r="E1258">
            <v>0</v>
          </cell>
          <cell r="Q1258">
            <v>0</v>
          </cell>
          <cell r="S1258">
            <v>0</v>
          </cell>
          <cell r="V1258">
            <v>0</v>
          </cell>
        </row>
        <row r="1259">
          <cell r="B1259" t="str">
            <v>Aug 2018</v>
          </cell>
          <cell r="C1259" t="str">
            <v>LS</v>
          </cell>
          <cell r="E1259">
            <v>0</v>
          </cell>
          <cell r="Q1259">
            <v>0</v>
          </cell>
          <cell r="S1259">
            <v>0</v>
          </cell>
          <cell r="V1259">
            <v>0</v>
          </cell>
        </row>
        <row r="1260">
          <cell r="B1260" t="str">
            <v>Aug 2018</v>
          </cell>
          <cell r="C1260" t="str">
            <v>LS</v>
          </cell>
          <cell r="E1260">
            <v>0</v>
          </cell>
          <cell r="Q1260">
            <v>0</v>
          </cell>
          <cell r="S1260">
            <v>0</v>
          </cell>
          <cell r="V1260">
            <v>0</v>
          </cell>
        </row>
        <row r="1261">
          <cell r="B1261" t="str">
            <v>Aug 2018</v>
          </cell>
          <cell r="C1261" t="str">
            <v>LS</v>
          </cell>
          <cell r="E1261">
            <v>0</v>
          </cell>
          <cell r="Q1261">
            <v>0</v>
          </cell>
          <cell r="S1261">
            <v>0</v>
          </cell>
          <cell r="V1261">
            <v>0</v>
          </cell>
        </row>
        <row r="1262">
          <cell r="B1262" t="str">
            <v>Aug 2018</v>
          </cell>
          <cell r="C1262" t="str">
            <v>LS</v>
          </cell>
          <cell r="E1262">
            <v>0</v>
          </cell>
          <cell r="Q1262">
            <v>0</v>
          </cell>
          <cell r="S1262">
            <v>0</v>
          </cell>
          <cell r="V1262">
            <v>0</v>
          </cell>
        </row>
        <row r="1263">
          <cell r="B1263" t="str">
            <v>Aug 2018</v>
          </cell>
          <cell r="C1263" t="str">
            <v>LS</v>
          </cell>
          <cell r="E1263">
            <v>0</v>
          </cell>
          <cell r="Q1263">
            <v>0</v>
          </cell>
          <cell r="S1263">
            <v>0</v>
          </cell>
          <cell r="V1263">
            <v>0</v>
          </cell>
        </row>
        <row r="1264">
          <cell r="B1264" t="str">
            <v>Aug 2018</v>
          </cell>
          <cell r="C1264" t="str">
            <v>LS</v>
          </cell>
          <cell r="E1264">
            <v>0</v>
          </cell>
          <cell r="Q1264">
            <v>0</v>
          </cell>
          <cell r="S1264">
            <v>0</v>
          </cell>
          <cell r="V1264">
            <v>0</v>
          </cell>
        </row>
        <row r="1265">
          <cell r="B1265" t="str">
            <v>Aug 2018</v>
          </cell>
          <cell r="C1265" t="str">
            <v>LS</v>
          </cell>
          <cell r="E1265">
            <v>0</v>
          </cell>
          <cell r="Q1265">
            <v>0</v>
          </cell>
          <cell r="S1265">
            <v>0</v>
          </cell>
          <cell r="V1265">
            <v>0</v>
          </cell>
        </row>
        <row r="1266">
          <cell r="B1266" t="str">
            <v>Aug 2018</v>
          </cell>
          <cell r="C1266" t="str">
            <v>LS</v>
          </cell>
          <cell r="E1266">
            <v>0</v>
          </cell>
          <cell r="Q1266">
            <v>0</v>
          </cell>
          <cell r="S1266">
            <v>0</v>
          </cell>
          <cell r="V1266">
            <v>0</v>
          </cell>
        </row>
        <row r="1267">
          <cell r="B1267" t="str">
            <v>Aug 2018</v>
          </cell>
          <cell r="C1267" t="str">
            <v>LS</v>
          </cell>
          <cell r="E1267">
            <v>0</v>
          </cell>
          <cell r="Q1267">
            <v>0</v>
          </cell>
          <cell r="S1267">
            <v>0</v>
          </cell>
          <cell r="V1267">
            <v>0</v>
          </cell>
        </row>
        <row r="1268">
          <cell r="B1268" t="str">
            <v>Aug 2018</v>
          </cell>
          <cell r="C1268" t="str">
            <v>LS</v>
          </cell>
          <cell r="E1268">
            <v>0</v>
          </cell>
          <cell r="Q1268">
            <v>0</v>
          </cell>
          <cell r="S1268">
            <v>0</v>
          </cell>
          <cell r="V1268">
            <v>0</v>
          </cell>
        </row>
        <row r="1269">
          <cell r="B1269" t="str">
            <v>Aug 2018</v>
          </cell>
          <cell r="C1269" t="str">
            <v>LS</v>
          </cell>
          <cell r="E1269">
            <v>0</v>
          </cell>
          <cell r="Q1269">
            <v>0</v>
          </cell>
          <cell r="S1269">
            <v>0</v>
          </cell>
          <cell r="V1269">
            <v>0</v>
          </cell>
        </row>
        <row r="1270">
          <cell r="B1270" t="str">
            <v>Aug 2018</v>
          </cell>
          <cell r="C1270" t="str">
            <v>LS</v>
          </cell>
          <cell r="E1270">
            <v>0</v>
          </cell>
          <cell r="Q1270">
            <v>0</v>
          </cell>
          <cell r="S1270">
            <v>0</v>
          </cell>
          <cell r="V1270">
            <v>0</v>
          </cell>
        </row>
        <row r="1271">
          <cell r="B1271" t="str">
            <v>Aug 2018</v>
          </cell>
          <cell r="C1271" t="str">
            <v>LS</v>
          </cell>
          <cell r="E1271">
            <v>0</v>
          </cell>
          <cell r="Q1271">
            <v>0</v>
          </cell>
          <cell r="S1271">
            <v>0</v>
          </cell>
          <cell r="V1271">
            <v>0</v>
          </cell>
        </row>
        <row r="1272">
          <cell r="B1272" t="str">
            <v>Aug 2018</v>
          </cell>
          <cell r="C1272" t="str">
            <v>LS</v>
          </cell>
          <cell r="E1272">
            <v>0</v>
          </cell>
          <cell r="Q1272">
            <v>0</v>
          </cell>
          <cell r="S1272">
            <v>0</v>
          </cell>
          <cell r="V1272">
            <v>0</v>
          </cell>
        </row>
        <row r="1273">
          <cell r="B1273" t="str">
            <v>Aug 2018</v>
          </cell>
          <cell r="C1273" t="str">
            <v>LS</v>
          </cell>
          <cell r="E1273">
            <v>0</v>
          </cell>
          <cell r="Q1273">
            <v>0</v>
          </cell>
          <cell r="S1273">
            <v>0</v>
          </cell>
          <cell r="V1273">
            <v>0</v>
          </cell>
        </row>
        <row r="1274">
          <cell r="B1274" t="str">
            <v>Sep 2018</v>
          </cell>
          <cell r="C1274" t="str">
            <v>LS</v>
          </cell>
          <cell r="E1274">
            <v>0</v>
          </cell>
          <cell r="Q1274">
            <v>0</v>
          </cell>
          <cell r="S1274">
            <v>0</v>
          </cell>
          <cell r="V1274">
            <v>0</v>
          </cell>
        </row>
        <row r="1275">
          <cell r="B1275" t="str">
            <v>Sep 2018</v>
          </cell>
          <cell r="C1275" t="str">
            <v>LS</v>
          </cell>
          <cell r="E1275">
            <v>0</v>
          </cell>
          <cell r="Q1275">
            <v>0</v>
          </cell>
          <cell r="S1275">
            <v>0</v>
          </cell>
          <cell r="V1275">
            <v>0</v>
          </cell>
        </row>
        <row r="1276">
          <cell r="B1276" t="str">
            <v>Sep 2018</v>
          </cell>
          <cell r="C1276" t="str">
            <v>RLS</v>
          </cell>
          <cell r="E1276">
            <v>0</v>
          </cell>
          <cell r="Q1276">
            <v>0</v>
          </cell>
          <cell r="S1276">
            <v>0</v>
          </cell>
          <cell r="V1276">
            <v>0</v>
          </cell>
        </row>
        <row r="1277">
          <cell r="B1277" t="str">
            <v>Sep 2018</v>
          </cell>
          <cell r="C1277" t="str">
            <v>LS</v>
          </cell>
          <cell r="E1277">
            <v>1</v>
          </cell>
          <cell r="Q1277">
            <v>-9.672230772088326E-3</v>
          </cell>
          <cell r="S1277">
            <v>1.248357978544579E-2</v>
          </cell>
          <cell r="V1277">
            <v>15.868708458486653</v>
          </cell>
        </row>
        <row r="1278">
          <cell r="B1278" t="str">
            <v>Sep 2018</v>
          </cell>
          <cell r="C1278" t="str">
            <v>LS</v>
          </cell>
          <cell r="E1278">
            <v>8</v>
          </cell>
          <cell r="Q1278">
            <v>-8.2616971178254436E-2</v>
          </cell>
          <cell r="S1278">
            <v>0.10663057733401612</v>
          </cell>
          <cell r="V1278">
            <v>148.7035514162402</v>
          </cell>
        </row>
        <row r="1279">
          <cell r="B1279" t="str">
            <v>Sep 2018</v>
          </cell>
          <cell r="C1279" t="str">
            <v>LS</v>
          </cell>
          <cell r="E1279">
            <v>12</v>
          </cell>
          <cell r="Q1279">
            <v>-0.40059155781065814</v>
          </cell>
          <cell r="S1279">
            <v>0.51702826278054648</v>
          </cell>
          <cell r="V1279">
            <v>334.93234198898887</v>
          </cell>
        </row>
        <row r="1280">
          <cell r="B1280" t="str">
            <v>Sep 2018</v>
          </cell>
          <cell r="C1280" t="str">
            <v>LS</v>
          </cell>
          <cell r="E1280">
            <v>32</v>
          </cell>
          <cell r="Q1280">
            <v>-0.15576321639217242</v>
          </cell>
          <cell r="S1280">
            <v>0.20103764946144992</v>
          </cell>
          <cell r="V1280">
            <v>342.53815913354549</v>
          </cell>
        </row>
        <row r="1281">
          <cell r="B1281" t="str">
            <v>Sep 2018</v>
          </cell>
          <cell r="C1281" t="str">
            <v>LS</v>
          </cell>
          <cell r="E1281">
            <v>0</v>
          </cell>
          <cell r="Q1281">
            <v>0</v>
          </cell>
          <cell r="S1281">
            <v>0</v>
          </cell>
          <cell r="V1281">
            <v>0</v>
          </cell>
        </row>
        <row r="1282">
          <cell r="B1282" t="str">
            <v>Sep 2018</v>
          </cell>
          <cell r="C1282" t="str">
            <v>LS</v>
          </cell>
          <cell r="E1282">
            <v>0</v>
          </cell>
          <cell r="Q1282">
            <v>0</v>
          </cell>
          <cell r="S1282">
            <v>0</v>
          </cell>
          <cell r="V1282">
            <v>0</v>
          </cell>
        </row>
        <row r="1283">
          <cell r="B1283" t="str">
            <v>Sep 2018</v>
          </cell>
          <cell r="C1283" t="str">
            <v>LS</v>
          </cell>
          <cell r="E1283">
            <v>0</v>
          </cell>
          <cell r="Q1283">
            <v>0</v>
          </cell>
          <cell r="S1283">
            <v>0</v>
          </cell>
          <cell r="V1283">
            <v>0</v>
          </cell>
        </row>
        <row r="1284">
          <cell r="B1284" t="str">
            <v>Sep 2018</v>
          </cell>
          <cell r="C1284" t="str">
            <v>LS</v>
          </cell>
          <cell r="E1284">
            <v>0</v>
          </cell>
          <cell r="Q1284">
            <v>0</v>
          </cell>
          <cell r="S1284">
            <v>0</v>
          </cell>
          <cell r="V1284">
            <v>0</v>
          </cell>
        </row>
        <row r="1285">
          <cell r="B1285" t="str">
            <v>Sep 2018</v>
          </cell>
          <cell r="C1285" t="str">
            <v>LS</v>
          </cell>
          <cell r="E1285">
            <v>65</v>
          </cell>
          <cell r="Q1285">
            <v>-4.3353759387808406</v>
          </cell>
          <cell r="S1285">
            <v>5.5955045642472125</v>
          </cell>
          <cell r="V1285">
            <v>1127.8888017570898</v>
          </cell>
        </row>
        <row r="1286">
          <cell r="B1286" t="str">
            <v>Sep 2018</v>
          </cell>
          <cell r="C1286" t="str">
            <v>RLS</v>
          </cell>
          <cell r="E1286">
            <v>5583</v>
          </cell>
          <cell r="Q1286">
            <v>-949.52410392475758</v>
          </cell>
          <cell r="S1286">
            <v>1225.5145879846864</v>
          </cell>
          <cell r="V1286">
            <v>65664.187958191949</v>
          </cell>
        </row>
        <row r="1287">
          <cell r="B1287" t="str">
            <v>Sep 2018</v>
          </cell>
          <cell r="C1287" t="str">
            <v>RLS</v>
          </cell>
          <cell r="E1287">
            <v>0</v>
          </cell>
          <cell r="Q1287">
            <v>0</v>
          </cell>
          <cell r="S1287">
            <v>0</v>
          </cell>
          <cell r="V1287">
            <v>0</v>
          </cell>
        </row>
        <row r="1288">
          <cell r="B1288" t="str">
            <v>Sep 2018</v>
          </cell>
          <cell r="C1288" t="str">
            <v>RLS</v>
          </cell>
          <cell r="E1288">
            <v>0</v>
          </cell>
          <cell r="Q1288">
            <v>0</v>
          </cell>
          <cell r="S1288">
            <v>0</v>
          </cell>
          <cell r="V1288">
            <v>0</v>
          </cell>
        </row>
        <row r="1289">
          <cell r="B1289" t="str">
            <v>Sep 2018</v>
          </cell>
          <cell r="C1289" t="str">
            <v>RLS</v>
          </cell>
          <cell r="E1289">
            <v>0</v>
          </cell>
          <cell r="Q1289">
            <v>0</v>
          </cell>
          <cell r="S1289">
            <v>0</v>
          </cell>
          <cell r="V1289">
            <v>0</v>
          </cell>
        </row>
        <row r="1290">
          <cell r="B1290" t="str">
            <v>Sep 2018</v>
          </cell>
          <cell r="C1290" t="str">
            <v>RLS</v>
          </cell>
          <cell r="E1290">
            <v>0</v>
          </cell>
          <cell r="Q1290">
            <v>0</v>
          </cell>
          <cell r="S1290">
            <v>0</v>
          </cell>
          <cell r="V1290">
            <v>0</v>
          </cell>
        </row>
        <row r="1291">
          <cell r="B1291" t="str">
            <v>Sep 2018</v>
          </cell>
          <cell r="C1291" t="str">
            <v>RLS</v>
          </cell>
          <cell r="E1291">
            <v>131</v>
          </cell>
          <cell r="Q1291">
            <v>-49.492804860775969</v>
          </cell>
          <cell r="S1291">
            <v>63.878477762126117</v>
          </cell>
          <cell r="V1291">
            <v>1803.7311820761984</v>
          </cell>
        </row>
        <row r="1292">
          <cell r="B1292" t="str">
            <v>Sep 2018</v>
          </cell>
          <cell r="C1292" t="str">
            <v>RLS</v>
          </cell>
          <cell r="E1292">
            <v>0</v>
          </cell>
          <cell r="Q1292">
            <v>0</v>
          </cell>
          <cell r="S1292">
            <v>0</v>
          </cell>
          <cell r="V1292">
            <v>0</v>
          </cell>
        </row>
        <row r="1293">
          <cell r="B1293" t="str">
            <v>Sep 2018</v>
          </cell>
          <cell r="C1293" t="str">
            <v>LS</v>
          </cell>
          <cell r="E1293">
            <v>240</v>
          </cell>
          <cell r="Q1293">
            <v>-11.574234652457944</v>
          </cell>
          <cell r="S1293">
            <v>14.938423735337933</v>
          </cell>
          <cell r="V1293">
            <v>5585.6880238961412</v>
          </cell>
        </row>
        <row r="1294">
          <cell r="B1294" t="str">
            <v>Sep 2018</v>
          </cell>
          <cell r="C1294" t="str">
            <v>LS</v>
          </cell>
          <cell r="E1294">
            <v>132</v>
          </cell>
          <cell r="Q1294">
            <v>-8.8065661179864207</v>
          </cell>
          <cell r="S1294">
            <v>11.366299394648392</v>
          </cell>
          <cell r="V1294">
            <v>3258.0390514520964</v>
          </cell>
        </row>
        <row r="1295">
          <cell r="B1295" t="str">
            <v>Sep 2018</v>
          </cell>
          <cell r="C1295" t="str">
            <v>RLS</v>
          </cell>
          <cell r="E1295">
            <v>29</v>
          </cell>
          <cell r="Q1295">
            <v>-1.9348491640331686</v>
          </cell>
          <cell r="S1295">
            <v>2.4972361062468846</v>
          </cell>
          <cell r="V1295">
            <v>992.73122121643428</v>
          </cell>
        </row>
        <row r="1296">
          <cell r="B1296" t="str">
            <v>Sep 2018</v>
          </cell>
          <cell r="C1296" t="str">
            <v>RLS</v>
          </cell>
          <cell r="E1296">
            <v>98</v>
          </cell>
          <cell r="Q1296">
            <v>-9.2158223825304084</v>
          </cell>
          <cell r="S1296">
            <v>11.894510864320067</v>
          </cell>
          <cell r="V1296">
            <v>3374.161278101813</v>
          </cell>
        </row>
        <row r="1297">
          <cell r="B1297" t="str">
            <v>Sep 2018</v>
          </cell>
          <cell r="C1297" t="str">
            <v>LS</v>
          </cell>
          <cell r="E1297">
            <v>13</v>
          </cell>
          <cell r="Q1297">
            <v>-0.86687368294841627</v>
          </cell>
          <cell r="S1297">
            <v>1.118840838270579</v>
          </cell>
          <cell r="V1297">
            <v>445.14799559186628</v>
          </cell>
        </row>
        <row r="1298">
          <cell r="B1298" t="str">
            <v>Sep 2018</v>
          </cell>
          <cell r="C1298" t="str">
            <v>LS</v>
          </cell>
          <cell r="E1298">
            <v>24</v>
          </cell>
          <cell r="Q1298">
            <v>-2.3606288228128069</v>
          </cell>
          <cell r="S1298">
            <v>3.0467736913853631</v>
          </cell>
          <cell r="V1298">
            <v>825.9641581493986</v>
          </cell>
        </row>
        <row r="1299">
          <cell r="B1299" t="str">
            <v>Sep 2018</v>
          </cell>
          <cell r="C1299" t="str">
            <v>LS</v>
          </cell>
          <cell r="E1299">
            <v>526</v>
          </cell>
          <cell r="Q1299">
            <v>-49.725945923344845</v>
          </cell>
          <cell r="S1299">
            <v>64.179384049871132</v>
          </cell>
          <cell r="V1299">
            <v>9299.4890088776356</v>
          </cell>
        </row>
        <row r="1300">
          <cell r="B1300" t="str">
            <v>Sep 2018</v>
          </cell>
          <cell r="C1300" t="str">
            <v>RLS</v>
          </cell>
          <cell r="E1300">
            <v>1</v>
          </cell>
          <cell r="Q1300">
            <v>-8.2012456754998936E-2</v>
          </cell>
          <cell r="S1300">
            <v>0.10585035359742577</v>
          </cell>
          <cell r="V1300">
            <v>3.7142571375847369</v>
          </cell>
        </row>
        <row r="1301">
          <cell r="B1301" t="str">
            <v>Sep 2018</v>
          </cell>
          <cell r="C1301" t="str">
            <v>RLS</v>
          </cell>
          <cell r="E1301">
            <v>207</v>
          </cell>
          <cell r="Q1301">
            <v>-41.737086315215393</v>
          </cell>
          <cell r="S1301">
            <v>53.868467296250628</v>
          </cell>
          <cell r="V1301">
            <v>996.62535168676607</v>
          </cell>
        </row>
        <row r="1302">
          <cell r="B1302" t="str">
            <v>Sep 2018</v>
          </cell>
          <cell r="C1302" t="str">
            <v>RLS</v>
          </cell>
          <cell r="E1302">
            <v>23</v>
          </cell>
          <cell r="Q1302">
            <v>-6.6017005115657854</v>
          </cell>
          <cell r="S1302">
            <v>8.5205633527244782</v>
          </cell>
          <cell r="V1302">
            <v>165.0230524362436</v>
          </cell>
        </row>
        <row r="1303">
          <cell r="B1303" t="str">
            <v>Sep 2018</v>
          </cell>
          <cell r="C1303" t="str">
            <v>RLS</v>
          </cell>
          <cell r="E1303">
            <v>2</v>
          </cell>
          <cell r="Q1303">
            <v>-0.71816313482755822</v>
          </cell>
          <cell r="S1303">
            <v>0.92690579906934989</v>
          </cell>
          <cell r="V1303">
            <v>19.201603042633906</v>
          </cell>
        </row>
        <row r="1304">
          <cell r="B1304" t="str">
            <v>Sep 2018</v>
          </cell>
          <cell r="C1304" t="str">
            <v>RLS</v>
          </cell>
          <cell r="E1304">
            <v>151</v>
          </cell>
          <cell r="Q1304">
            <v>-10.16007391165553</v>
          </cell>
          <cell r="S1304">
            <v>13.113220340874214</v>
          </cell>
          <cell r="V1304">
            <v>1313.9189413615725</v>
          </cell>
        </row>
        <row r="1305">
          <cell r="B1305" t="str">
            <v>Sep 2018</v>
          </cell>
          <cell r="C1305" t="str">
            <v>RLS</v>
          </cell>
          <cell r="E1305">
            <v>0</v>
          </cell>
          <cell r="Q1305">
            <v>0</v>
          </cell>
          <cell r="S1305">
            <v>0</v>
          </cell>
          <cell r="V1305">
            <v>0</v>
          </cell>
        </row>
        <row r="1306">
          <cell r="B1306" t="str">
            <v>Sep 2018</v>
          </cell>
          <cell r="C1306" t="str">
            <v>LS</v>
          </cell>
          <cell r="E1306">
            <v>37239</v>
          </cell>
          <cell r="Q1306">
            <v>-3469.2802658951537</v>
          </cell>
          <cell r="S1306">
            <v>4477.6678739256249</v>
          </cell>
          <cell r="V1306">
            <v>331473.28790185321</v>
          </cell>
        </row>
        <row r="1307">
          <cell r="B1307" t="str">
            <v>Sep 2018</v>
          </cell>
          <cell r="C1307" t="str">
            <v>LS</v>
          </cell>
          <cell r="E1307">
            <v>0</v>
          </cell>
          <cell r="Q1307">
            <v>0</v>
          </cell>
          <cell r="S1307">
            <v>0</v>
          </cell>
          <cell r="V1307">
            <v>0</v>
          </cell>
        </row>
        <row r="1308">
          <cell r="B1308" t="str">
            <v>Sep 2018</v>
          </cell>
          <cell r="C1308" t="str">
            <v>LS</v>
          </cell>
          <cell r="E1308">
            <v>0</v>
          </cell>
          <cell r="Q1308">
            <v>0</v>
          </cell>
          <cell r="S1308">
            <v>0</v>
          </cell>
          <cell r="V1308">
            <v>0</v>
          </cell>
        </row>
        <row r="1309">
          <cell r="B1309" t="str">
            <v>Sep 2018</v>
          </cell>
          <cell r="C1309" t="str">
            <v>LS</v>
          </cell>
          <cell r="E1309">
            <v>1242</v>
          </cell>
          <cell r="Q1309">
            <v>-116.8048813758549</v>
          </cell>
          <cell r="S1309">
            <v>150.75561060772634</v>
          </cell>
          <cell r="V1309">
            <v>31224.139816078092</v>
          </cell>
        </row>
        <row r="1310">
          <cell r="B1310" t="str">
            <v>Sep 2018</v>
          </cell>
          <cell r="C1310" t="str">
            <v>LS</v>
          </cell>
          <cell r="E1310">
            <v>0</v>
          </cell>
          <cell r="Q1310">
            <v>0</v>
          </cell>
          <cell r="S1310">
            <v>0</v>
          </cell>
          <cell r="V1310">
            <v>0</v>
          </cell>
        </row>
        <row r="1311">
          <cell r="B1311" t="str">
            <v>Sep 2018</v>
          </cell>
          <cell r="C1311" t="str">
            <v>RLS</v>
          </cell>
          <cell r="E1311">
            <v>0</v>
          </cell>
          <cell r="Q1311">
            <v>0</v>
          </cell>
          <cell r="S1311">
            <v>0</v>
          </cell>
          <cell r="V1311">
            <v>0</v>
          </cell>
        </row>
        <row r="1312">
          <cell r="B1312" t="str">
            <v>Sep 2018</v>
          </cell>
          <cell r="C1312" t="str">
            <v>RLS</v>
          </cell>
          <cell r="E1312">
            <v>2</v>
          </cell>
          <cell r="Q1312">
            <v>-9.652080291313142E-2</v>
          </cell>
          <cell r="S1312">
            <v>0.12457572327559445</v>
          </cell>
          <cell r="V1312">
            <v>31.647319825314717</v>
          </cell>
        </row>
        <row r="1313">
          <cell r="B1313" t="str">
            <v>Sep 2018</v>
          </cell>
          <cell r="C1313" t="str">
            <v>RLS</v>
          </cell>
          <cell r="E1313">
            <v>0</v>
          </cell>
          <cell r="Q1313">
            <v>0</v>
          </cell>
          <cell r="S1313">
            <v>0</v>
          </cell>
          <cell r="V1313">
            <v>0</v>
          </cell>
        </row>
        <row r="1314">
          <cell r="B1314" t="str">
            <v>Sep 2018</v>
          </cell>
          <cell r="C1314" t="str">
            <v>LS</v>
          </cell>
          <cell r="E1314">
            <v>0</v>
          </cell>
          <cell r="Q1314">
            <v>0</v>
          </cell>
          <cell r="S1314">
            <v>0</v>
          </cell>
          <cell r="V1314">
            <v>0</v>
          </cell>
        </row>
        <row r="1315">
          <cell r="B1315" t="str">
            <v>Sep 2018</v>
          </cell>
          <cell r="C1315" t="str">
            <v>LS</v>
          </cell>
          <cell r="E1315">
            <v>0</v>
          </cell>
          <cell r="Q1315">
            <v>0</v>
          </cell>
          <cell r="S1315">
            <v>0</v>
          </cell>
          <cell r="V1315">
            <v>0</v>
          </cell>
        </row>
        <row r="1316">
          <cell r="B1316" t="str">
            <v>Sep 2018</v>
          </cell>
          <cell r="C1316" t="str">
            <v>LS</v>
          </cell>
          <cell r="E1316">
            <v>0</v>
          </cell>
          <cell r="Q1316">
            <v>0</v>
          </cell>
          <cell r="S1316">
            <v>0</v>
          </cell>
          <cell r="V1316">
            <v>0</v>
          </cell>
        </row>
        <row r="1317">
          <cell r="B1317" t="str">
            <v>Sep 2018</v>
          </cell>
          <cell r="C1317" t="str">
            <v>LS</v>
          </cell>
          <cell r="E1317">
            <v>0</v>
          </cell>
          <cell r="Q1317">
            <v>0</v>
          </cell>
          <cell r="S1317">
            <v>0</v>
          </cell>
          <cell r="V1317">
            <v>0</v>
          </cell>
        </row>
        <row r="1318">
          <cell r="B1318" t="str">
            <v>Sep 2018</v>
          </cell>
          <cell r="C1318" t="str">
            <v>RLS</v>
          </cell>
          <cell r="E1318">
            <v>817</v>
          </cell>
          <cell r="Q1318">
            <v>-137.16109855975355</v>
          </cell>
          <cell r="S1318">
            <v>177.0286046390913</v>
          </cell>
          <cell r="V1318">
            <v>8769.6855907610043</v>
          </cell>
        </row>
        <row r="1319">
          <cell r="B1319" t="str">
            <v>Sep 2018</v>
          </cell>
          <cell r="C1319" t="str">
            <v>RLS</v>
          </cell>
          <cell r="E1319">
            <v>595</v>
          </cell>
          <cell r="Q1319">
            <v>-148.2801338515001</v>
          </cell>
          <cell r="S1319">
            <v>191.37951990077667</v>
          </cell>
          <cell r="V1319">
            <v>7502.395022829618</v>
          </cell>
        </row>
        <row r="1320">
          <cell r="B1320" t="str">
            <v>Sep 2018</v>
          </cell>
          <cell r="C1320" t="str">
            <v>RLS</v>
          </cell>
          <cell r="E1320">
            <v>1190</v>
          </cell>
          <cell r="Q1320">
            <v>-460.81932979960567</v>
          </cell>
          <cell r="S1320">
            <v>594.76195365704427</v>
          </cell>
          <cell r="V1320">
            <v>16788.430971427904</v>
          </cell>
        </row>
        <row r="1321">
          <cell r="B1321" t="str">
            <v>Sep 2018</v>
          </cell>
          <cell r="C1321" t="str">
            <v>LS</v>
          </cell>
          <cell r="E1321">
            <v>0</v>
          </cell>
          <cell r="Q1321">
            <v>0</v>
          </cell>
          <cell r="S1321">
            <v>0</v>
          </cell>
          <cell r="V1321">
            <v>0</v>
          </cell>
        </row>
        <row r="1322">
          <cell r="B1322" t="str">
            <v>Sep 2018</v>
          </cell>
          <cell r="C1322" t="str">
            <v>LS</v>
          </cell>
          <cell r="E1322">
            <v>716</v>
          </cell>
          <cell r="Q1322">
            <v>-85.888603236913326</v>
          </cell>
          <cell r="S1322">
            <v>110.85314819644316</v>
          </cell>
          <cell r="V1322">
            <v>11692.252052323262</v>
          </cell>
        </row>
        <row r="1323">
          <cell r="B1323" t="str">
            <v>Sep 2018</v>
          </cell>
          <cell r="C1323" t="str">
            <v>LS</v>
          </cell>
          <cell r="E1323">
            <v>0</v>
          </cell>
          <cell r="Q1323">
            <v>0</v>
          </cell>
          <cell r="S1323">
            <v>0</v>
          </cell>
          <cell r="V1323">
            <v>0</v>
          </cell>
        </row>
        <row r="1324">
          <cell r="B1324" t="str">
            <v>Sep 2018</v>
          </cell>
          <cell r="C1324" t="str">
            <v>LS</v>
          </cell>
          <cell r="E1324">
            <v>5961</v>
          </cell>
          <cell r="Q1324">
            <v>-1643.3226879326173</v>
          </cell>
          <cell r="S1324">
            <v>2120.9739894999193</v>
          </cell>
          <cell r="V1324">
            <v>135601.82462913843</v>
          </cell>
        </row>
        <row r="1325">
          <cell r="B1325" t="str">
            <v>Sep 2018</v>
          </cell>
          <cell r="C1325" t="str">
            <v>LS</v>
          </cell>
          <cell r="E1325">
            <v>0</v>
          </cell>
          <cell r="Q1325">
            <v>0</v>
          </cell>
          <cell r="S1325">
            <v>0</v>
          </cell>
          <cell r="V1325">
            <v>0</v>
          </cell>
        </row>
        <row r="1326">
          <cell r="B1326" t="str">
            <v>Sep 2018</v>
          </cell>
          <cell r="C1326" t="str">
            <v>LS</v>
          </cell>
          <cell r="E1326">
            <v>891</v>
          </cell>
          <cell r="Q1326">
            <v>-793.8676850806936</v>
          </cell>
          <cell r="S1326">
            <v>1024.6147780500341</v>
          </cell>
          <cell r="V1326">
            <v>41921.41414720894</v>
          </cell>
        </row>
        <row r="1327">
          <cell r="B1327" t="str">
            <v>Sep 2018</v>
          </cell>
          <cell r="C1327" t="str">
            <v>LS</v>
          </cell>
          <cell r="E1327">
            <v>0</v>
          </cell>
          <cell r="Q1327">
            <v>0</v>
          </cell>
          <cell r="S1327">
            <v>0</v>
          </cell>
          <cell r="V1327">
            <v>0</v>
          </cell>
        </row>
        <row r="1328">
          <cell r="B1328" t="str">
            <v>Sep 2018</v>
          </cell>
          <cell r="C1328" t="str">
            <v>RLS</v>
          </cell>
          <cell r="E1328">
            <v>155</v>
          </cell>
          <cell r="Q1328">
            <v>-18.765135221890112</v>
          </cell>
          <cell r="S1328">
            <v>24.219445156659152</v>
          </cell>
          <cell r="V1328">
            <v>3268.7432332618641</v>
          </cell>
        </row>
        <row r="1329">
          <cell r="B1329" t="str">
            <v>Sep 2018</v>
          </cell>
          <cell r="C1329" t="str">
            <v>RLS</v>
          </cell>
          <cell r="E1329">
            <v>0</v>
          </cell>
          <cell r="Q1329">
            <v>0</v>
          </cell>
          <cell r="S1329">
            <v>0</v>
          </cell>
          <cell r="V1329">
            <v>0</v>
          </cell>
        </row>
        <row r="1330">
          <cell r="B1330" t="str">
            <v>Sep 2018</v>
          </cell>
          <cell r="C1330" t="str">
            <v>RLS</v>
          </cell>
          <cell r="E1330">
            <v>962</v>
          </cell>
          <cell r="Q1330">
            <v>-274.5597712878465</v>
          </cell>
          <cell r="S1330">
            <v>354.36383720666259</v>
          </cell>
          <cell r="V1330">
            <v>26451.933833033581</v>
          </cell>
        </row>
        <row r="1331">
          <cell r="B1331" t="str">
            <v>Sep 2018</v>
          </cell>
          <cell r="C1331" t="str">
            <v>RLS</v>
          </cell>
          <cell r="E1331">
            <v>107</v>
          </cell>
          <cell r="Q1331">
            <v>-18.368170750618987</v>
          </cell>
          <cell r="S1331">
            <v>23.707098236298147</v>
          </cell>
          <cell r="V1331">
            <v>1415.5666569448076</v>
          </cell>
        </row>
        <row r="1332">
          <cell r="B1332" t="str">
            <v>Sep 2018</v>
          </cell>
          <cell r="C1332" t="str">
            <v>RLS</v>
          </cell>
          <cell r="E1332">
            <v>354</v>
          </cell>
          <cell r="Q1332">
            <v>-92.739162186052639</v>
          </cell>
          <cell r="S1332">
            <v>119.69490365406401</v>
          </cell>
          <cell r="V1332">
            <v>5244.2145828059847</v>
          </cell>
        </row>
        <row r="1333">
          <cell r="B1333" t="str">
            <v>Sep 2018</v>
          </cell>
          <cell r="C1333" t="str">
            <v>RLS</v>
          </cell>
          <cell r="E1333">
            <v>1153</v>
          </cell>
          <cell r="Q1333">
            <v>-465.35842709902363</v>
          </cell>
          <cell r="S1333">
            <v>600.62039362052246</v>
          </cell>
          <cell r="V1333">
            <v>19103.851945091872</v>
          </cell>
        </row>
        <row r="1334">
          <cell r="B1334" t="str">
            <v>Sep 2018</v>
          </cell>
          <cell r="C1334" t="str">
            <v>RLS</v>
          </cell>
          <cell r="E1334">
            <v>161</v>
          </cell>
          <cell r="Q1334">
            <v>-148.38773741883958</v>
          </cell>
          <cell r="S1334">
            <v>191.51839972588976</v>
          </cell>
          <cell r="V1334">
            <v>8334.0094044302823</v>
          </cell>
        </row>
        <row r="1335">
          <cell r="B1335" t="str">
            <v>Sep 2018</v>
          </cell>
          <cell r="C1335" t="str">
            <v>RLS</v>
          </cell>
          <cell r="E1335">
            <v>0</v>
          </cell>
          <cell r="Q1335">
            <v>0</v>
          </cell>
          <cell r="S1335">
            <v>0</v>
          </cell>
          <cell r="V1335">
            <v>0</v>
          </cell>
        </row>
        <row r="1336">
          <cell r="B1336" t="str">
            <v>Sep 2018</v>
          </cell>
          <cell r="C1336" t="str">
            <v>RLS</v>
          </cell>
          <cell r="E1336">
            <v>20</v>
          </cell>
          <cell r="Q1336">
            <v>-2.4118110439817744</v>
          </cell>
          <cell r="S1336">
            <v>3.1128326344166806</v>
          </cell>
          <cell r="V1336">
            <v>628.58440707555712</v>
          </cell>
        </row>
        <row r="1337">
          <cell r="B1337" t="str">
            <v>Sep 2018</v>
          </cell>
          <cell r="C1337" t="str">
            <v>RLS</v>
          </cell>
          <cell r="E1337">
            <v>6812</v>
          </cell>
          <cell r="Q1337">
            <v>-331.48487947774134</v>
          </cell>
          <cell r="S1337">
            <v>427.83490573558834</v>
          </cell>
          <cell r="V1337">
            <v>61125.37840641856</v>
          </cell>
        </row>
        <row r="1338">
          <cell r="B1338" t="str">
            <v>Sep 2018</v>
          </cell>
          <cell r="C1338" t="str">
            <v>LS</v>
          </cell>
          <cell r="E1338">
            <v>8889</v>
          </cell>
          <cell r="Q1338">
            <v>-591.04664792461847</v>
          </cell>
          <cell r="S1338">
            <v>762.84139203744405</v>
          </cell>
          <cell r="V1338">
            <v>89088.901186011295</v>
          </cell>
        </row>
        <row r="1339">
          <cell r="B1339" t="str">
            <v>Sep 2018</v>
          </cell>
          <cell r="C1339" t="str">
            <v>LS</v>
          </cell>
          <cell r="E1339">
            <v>21310</v>
          </cell>
          <cell r="Q1339">
            <v>-1994.3617954594051</v>
          </cell>
          <cell r="S1339">
            <v>2574.0467924429963</v>
          </cell>
          <cell r="V1339">
            <v>221213.64506722373</v>
          </cell>
        </row>
        <row r="1340">
          <cell r="B1340" t="str">
            <v>Sep 2018</v>
          </cell>
          <cell r="C1340" t="str">
            <v>LS</v>
          </cell>
          <cell r="E1340">
            <v>0</v>
          </cell>
          <cell r="Q1340">
            <v>0</v>
          </cell>
          <cell r="S1340">
            <v>0</v>
          </cell>
          <cell r="V1340">
            <v>0</v>
          </cell>
        </row>
        <row r="1341">
          <cell r="B1341" t="str">
            <v>Sep 2018</v>
          </cell>
          <cell r="C1341" t="str">
            <v>LS</v>
          </cell>
          <cell r="E1341">
            <v>7852</v>
          </cell>
          <cell r="Q1341">
            <v>-1519.2547672661551</v>
          </cell>
          <cell r="S1341">
            <v>1960.8442507716391</v>
          </cell>
          <cell r="V1341">
            <v>126056.95381977508</v>
          </cell>
        </row>
        <row r="1342">
          <cell r="B1342" t="str">
            <v>Sep 2018</v>
          </cell>
          <cell r="C1342" t="str">
            <v>LS</v>
          </cell>
          <cell r="E1342">
            <v>0</v>
          </cell>
          <cell r="Q1342">
            <v>0</v>
          </cell>
          <cell r="S1342">
            <v>0</v>
          </cell>
          <cell r="V1342">
            <v>0</v>
          </cell>
        </row>
        <row r="1343">
          <cell r="B1343" t="str">
            <v>Sep 2018</v>
          </cell>
          <cell r="C1343" t="str">
            <v>LS</v>
          </cell>
          <cell r="E1343">
            <v>2791</v>
          </cell>
          <cell r="Q1343">
            <v>-1048.9751897522162</v>
          </cell>
          <cell r="S1343">
            <v>1353.8723157861132</v>
          </cell>
          <cell r="V1343">
            <v>70643.656916909007</v>
          </cell>
        </row>
        <row r="1344">
          <cell r="B1344" t="str">
            <v>Sep 2018</v>
          </cell>
          <cell r="C1344" t="str">
            <v>LS</v>
          </cell>
          <cell r="E1344">
            <v>0</v>
          </cell>
          <cell r="Q1344">
            <v>0</v>
          </cell>
          <cell r="S1344">
            <v>0</v>
          </cell>
          <cell r="V1344">
            <v>0</v>
          </cell>
        </row>
        <row r="1345">
          <cell r="B1345" t="str">
            <v>Sep 2018</v>
          </cell>
          <cell r="C1345" t="str">
            <v>RLS</v>
          </cell>
          <cell r="E1345">
            <v>853</v>
          </cell>
          <cell r="Q1345">
            <v>-40.930865579400276</v>
          </cell>
          <cell r="S1345">
            <v>52.827908906217957</v>
          </cell>
          <cell r="V1345">
            <v>9650.8265487199915</v>
          </cell>
        </row>
        <row r="1346">
          <cell r="B1346" t="str">
            <v>Sep 2018</v>
          </cell>
          <cell r="C1346" t="str">
            <v>LS</v>
          </cell>
          <cell r="E1346">
            <v>1584</v>
          </cell>
          <cell r="Q1346">
            <v>-104.22352569425325</v>
          </cell>
          <cell r="S1346">
            <v>134.51733412722882</v>
          </cell>
          <cell r="V1346">
            <v>20216.887523942019</v>
          </cell>
        </row>
        <row r="1347">
          <cell r="B1347" t="str">
            <v>Sep 2018</v>
          </cell>
          <cell r="C1347" t="str">
            <v>LS</v>
          </cell>
          <cell r="E1347">
            <v>4402</v>
          </cell>
          <cell r="Q1347">
            <v>-413.09352059800557</v>
          </cell>
          <cell r="S1347">
            <v>533.16406987697178</v>
          </cell>
          <cell r="V1347">
            <v>57051.886965861493</v>
          </cell>
        </row>
        <row r="1348">
          <cell r="B1348" t="str">
            <v>Sep 2018</v>
          </cell>
          <cell r="C1348" t="str">
            <v>LS</v>
          </cell>
          <cell r="E1348">
            <v>0</v>
          </cell>
          <cell r="Q1348">
            <v>0</v>
          </cell>
          <cell r="S1348">
            <v>0</v>
          </cell>
          <cell r="V1348">
            <v>0</v>
          </cell>
        </row>
        <row r="1349">
          <cell r="B1349" t="str">
            <v>Sep 2018</v>
          </cell>
          <cell r="C1349" t="str">
            <v>RLS</v>
          </cell>
          <cell r="E1349">
            <v>281</v>
          </cell>
          <cell r="Q1349">
            <v>-78.379325071233254</v>
          </cell>
          <cell r="S1349">
            <v>101.1612089405177</v>
          </cell>
          <cell r="V1349">
            <v>10381.368522865689</v>
          </cell>
        </row>
        <row r="1350">
          <cell r="B1350" t="str">
            <v>Sep 2018</v>
          </cell>
          <cell r="C1350" t="str">
            <v>RLS</v>
          </cell>
          <cell r="E1350">
            <v>42</v>
          </cell>
          <cell r="Q1350">
            <v>-36.500782380976069</v>
          </cell>
          <cell r="S1350">
            <v>47.110169289904917</v>
          </cell>
          <cell r="V1350">
            <v>2563.4883099735548</v>
          </cell>
        </row>
        <row r="1351">
          <cell r="B1351" t="str">
            <v>Sep 2018</v>
          </cell>
          <cell r="C1351" t="str">
            <v>RLS</v>
          </cell>
          <cell r="E1351">
            <v>3425</v>
          </cell>
          <cell r="Q1351">
            <v>-169.8205947905563</v>
          </cell>
          <cell r="S1351">
            <v>219.1809722321222</v>
          </cell>
          <cell r="V1351">
            <v>42100.4982893985</v>
          </cell>
        </row>
        <row r="1352">
          <cell r="B1352" t="str">
            <v>Sep 2018</v>
          </cell>
          <cell r="C1352" t="str">
            <v>LS</v>
          </cell>
          <cell r="E1352">
            <v>9354</v>
          </cell>
          <cell r="Q1352">
            <v>-615.62036073476304</v>
          </cell>
          <cell r="S1352">
            <v>794.55774700442123</v>
          </cell>
          <cell r="V1352">
            <v>128085.8933781135</v>
          </cell>
        </row>
        <row r="1353">
          <cell r="B1353" t="str">
            <v>Sep 2018</v>
          </cell>
          <cell r="C1353" t="str">
            <v>LS</v>
          </cell>
          <cell r="E1353">
            <v>3399</v>
          </cell>
          <cell r="Q1353">
            <v>-317.01441622346618</v>
          </cell>
          <cell r="S1353">
            <v>409.15843007824594</v>
          </cell>
          <cell r="V1353">
            <v>48439.551493484323</v>
          </cell>
        </row>
        <row r="1354">
          <cell r="B1354" t="str">
            <v>Sep 2018</v>
          </cell>
          <cell r="C1354" t="str">
            <v>LS</v>
          </cell>
          <cell r="E1354">
            <v>5732</v>
          </cell>
          <cell r="Q1354">
            <v>-1087.0176854173017</v>
          </cell>
          <cell r="S1354">
            <v>1402.9723156789025</v>
          </cell>
          <cell r="V1354">
            <v>115835.75540221341</v>
          </cell>
        </row>
        <row r="1355">
          <cell r="B1355" t="str">
            <v>Sep 2018</v>
          </cell>
          <cell r="C1355" t="str">
            <v>LS</v>
          </cell>
          <cell r="E1355">
            <v>568</v>
          </cell>
          <cell r="Q1355">
            <v>-208.94698481653882</v>
          </cell>
          <cell r="S1355">
            <v>269.6799132846179</v>
          </cell>
          <cell r="V1355">
            <v>15961.111416332074</v>
          </cell>
        </row>
        <row r="1356">
          <cell r="B1356" t="str">
            <v>Sep 2018</v>
          </cell>
          <cell r="C1356" t="str">
            <v>LS</v>
          </cell>
          <cell r="E1356">
            <v>0</v>
          </cell>
          <cell r="Q1356">
            <v>0</v>
          </cell>
          <cell r="S1356">
            <v>0</v>
          </cell>
          <cell r="V1356">
            <v>0</v>
          </cell>
        </row>
        <row r="1357">
          <cell r="B1357" t="str">
            <v>Sep 2018</v>
          </cell>
          <cell r="C1357" t="str">
            <v>LS</v>
          </cell>
          <cell r="E1357">
            <v>4912</v>
          </cell>
          <cell r="Q1357">
            <v>-328.04055779883919</v>
          </cell>
          <cell r="S1357">
            <v>423.38945095907542</v>
          </cell>
          <cell r="V1357">
            <v>95892.239371399555</v>
          </cell>
        </row>
        <row r="1358">
          <cell r="B1358" t="str">
            <v>Sep 2018</v>
          </cell>
          <cell r="C1358" t="str">
            <v>LS</v>
          </cell>
          <cell r="E1358">
            <v>1092</v>
          </cell>
          <cell r="Q1358">
            <v>-101.73816539544207</v>
          </cell>
          <cell r="S1358">
            <v>131.309574271527</v>
          </cell>
          <cell r="V1358">
            <v>26187.50897963006</v>
          </cell>
        </row>
        <row r="1359">
          <cell r="B1359" t="str">
            <v>Sep 2018</v>
          </cell>
          <cell r="C1359" t="str">
            <v>LS</v>
          </cell>
          <cell r="E1359">
            <v>1509</v>
          </cell>
          <cell r="Q1359">
            <v>-285.7638416084643</v>
          </cell>
          <cell r="S1359">
            <v>368.82450394062835</v>
          </cell>
          <cell r="V1359">
            <v>46520.843993633069</v>
          </cell>
        </row>
        <row r="1360">
          <cell r="B1360" t="str">
            <v>Sep 2018</v>
          </cell>
          <cell r="C1360" t="str">
            <v>LS</v>
          </cell>
          <cell r="E1360">
            <v>0</v>
          </cell>
          <cell r="Q1360">
            <v>0</v>
          </cell>
          <cell r="S1360">
            <v>0</v>
          </cell>
          <cell r="V1360">
            <v>0</v>
          </cell>
        </row>
        <row r="1361">
          <cell r="B1361" t="str">
            <v>Sep 2018</v>
          </cell>
          <cell r="C1361" t="str">
            <v>LS</v>
          </cell>
          <cell r="E1361">
            <v>944</v>
          </cell>
          <cell r="Q1361">
            <v>-354.82215878752072</v>
          </cell>
          <cell r="S1361">
            <v>457.95544308665933</v>
          </cell>
          <cell r="V1361">
            <v>35703.214033910888</v>
          </cell>
        </row>
        <row r="1362">
          <cell r="B1362" t="str">
            <v>Sep 2018</v>
          </cell>
          <cell r="C1362" t="str">
            <v>LS</v>
          </cell>
          <cell r="E1362">
            <v>0</v>
          </cell>
          <cell r="Q1362">
            <v>0</v>
          </cell>
          <cell r="S1362">
            <v>0</v>
          </cell>
          <cell r="V1362">
            <v>0</v>
          </cell>
        </row>
        <row r="1363">
          <cell r="B1363" t="str">
            <v>Sep 2018</v>
          </cell>
          <cell r="C1363" t="str">
            <v>LS</v>
          </cell>
          <cell r="E1363">
            <v>0</v>
          </cell>
          <cell r="Q1363">
            <v>0</v>
          </cell>
          <cell r="S1363">
            <v>0</v>
          </cell>
          <cell r="V1363">
            <v>0</v>
          </cell>
        </row>
        <row r="1364">
          <cell r="B1364" t="str">
            <v>Sep 2018</v>
          </cell>
          <cell r="C1364" t="str">
            <v>LS</v>
          </cell>
          <cell r="E1364">
            <v>0</v>
          </cell>
          <cell r="Q1364">
            <v>0</v>
          </cell>
          <cell r="S1364">
            <v>0</v>
          </cell>
          <cell r="V1364">
            <v>0</v>
          </cell>
        </row>
        <row r="1365">
          <cell r="B1365" t="str">
            <v>Sep 2018</v>
          </cell>
          <cell r="C1365" t="str">
            <v>LS</v>
          </cell>
          <cell r="E1365">
            <v>0</v>
          </cell>
          <cell r="Q1365">
            <v>0</v>
          </cell>
          <cell r="S1365">
            <v>0</v>
          </cell>
          <cell r="V1365">
            <v>0</v>
          </cell>
        </row>
        <row r="1366">
          <cell r="B1366" t="str">
            <v>Sep 2018</v>
          </cell>
          <cell r="C1366" t="str">
            <v>LS</v>
          </cell>
          <cell r="E1366">
            <v>11268</v>
          </cell>
          <cell r="Q1366">
            <v>-1050.6867715892602</v>
          </cell>
          <cell r="S1366">
            <v>1356.0813892589795</v>
          </cell>
          <cell r="V1366">
            <v>115171.84878454203</v>
          </cell>
        </row>
        <row r="1367">
          <cell r="B1367" t="str">
            <v>Sep 2018</v>
          </cell>
          <cell r="C1367" t="str">
            <v>LS</v>
          </cell>
          <cell r="E1367">
            <v>0</v>
          </cell>
          <cell r="Q1367">
            <v>0</v>
          </cell>
          <cell r="S1367">
            <v>0</v>
          </cell>
          <cell r="V1367">
            <v>0</v>
          </cell>
        </row>
        <row r="1368">
          <cell r="B1368" t="str">
            <v>Sep 2018</v>
          </cell>
          <cell r="C1368" t="str">
            <v>LS</v>
          </cell>
          <cell r="E1368">
            <v>6752</v>
          </cell>
          <cell r="Q1368">
            <v>-1307.7561270690546</v>
          </cell>
          <cell r="S1368">
            <v>1687.871013094873</v>
          </cell>
          <cell r="V1368">
            <v>103939.54125323847</v>
          </cell>
        </row>
        <row r="1369">
          <cell r="B1369" t="str">
            <v>Sep 2018</v>
          </cell>
          <cell r="C1369" t="str">
            <v>LS</v>
          </cell>
          <cell r="E1369">
            <v>0</v>
          </cell>
          <cell r="Q1369">
            <v>0</v>
          </cell>
          <cell r="S1369">
            <v>0</v>
          </cell>
          <cell r="V1369">
            <v>0</v>
          </cell>
        </row>
        <row r="1370">
          <cell r="B1370" t="str">
            <v>Sep 2018</v>
          </cell>
          <cell r="C1370" t="str">
            <v>LS</v>
          </cell>
          <cell r="E1370">
            <v>8724</v>
          </cell>
          <cell r="Q1370">
            <v>-3290.5561811740827</v>
          </cell>
          <cell r="S1370">
            <v>4246.9955064264213</v>
          </cell>
          <cell r="V1370">
            <v>188871.70371165828</v>
          </cell>
        </row>
        <row r="1371">
          <cell r="B1371" t="str">
            <v>Sep 2018</v>
          </cell>
          <cell r="C1371" t="str">
            <v>LS</v>
          </cell>
          <cell r="E1371">
            <v>0</v>
          </cell>
          <cell r="Q1371">
            <v>0</v>
          </cell>
          <cell r="S1371">
            <v>0</v>
          </cell>
          <cell r="V1371">
            <v>0</v>
          </cell>
        </row>
        <row r="1372">
          <cell r="B1372" t="str">
            <v>Sep 2018</v>
          </cell>
          <cell r="C1372" t="str">
            <v>LS</v>
          </cell>
          <cell r="E1372">
            <v>59</v>
          </cell>
          <cell r="Q1372">
            <v>-7.1129182088322054</v>
          </cell>
          <cell r="S1372">
            <v>9.1803725593010608</v>
          </cell>
          <cell r="V1372">
            <v>1041.3062474191734</v>
          </cell>
        </row>
        <row r="1373">
          <cell r="B1373" t="str">
            <v>Sep 2018</v>
          </cell>
          <cell r="C1373" t="str">
            <v>LS</v>
          </cell>
          <cell r="E1373">
            <v>311</v>
          </cell>
          <cell r="Q1373">
            <v>-84.814179601980527</v>
          </cell>
          <cell r="S1373">
            <v>109.46643054194324</v>
          </cell>
          <cell r="V1373">
            <v>7660.4363543930367</v>
          </cell>
        </row>
        <row r="1374">
          <cell r="B1374" t="str">
            <v>Sep 2018</v>
          </cell>
          <cell r="C1374" t="str">
            <v>LS</v>
          </cell>
          <cell r="E1374">
            <v>4</v>
          </cell>
          <cell r="Q1374">
            <v>-0.21561014429446895</v>
          </cell>
          <cell r="S1374">
            <v>0.2782797993838958</v>
          </cell>
          <cell r="V1374">
            <v>69.188292720431619</v>
          </cell>
        </row>
        <row r="1375">
          <cell r="B1375" t="str">
            <v>Sep 2018</v>
          </cell>
          <cell r="C1375" t="str">
            <v>LS</v>
          </cell>
          <cell r="E1375">
            <v>40</v>
          </cell>
          <cell r="Q1375">
            <v>-35.437844520085115</v>
          </cell>
          <cell r="S1375">
            <v>45.738275886400196</v>
          </cell>
          <cell r="V1375">
            <v>2027.0292033377821</v>
          </cell>
        </row>
        <row r="1376">
          <cell r="B1376" t="str">
            <v>Sep 2018</v>
          </cell>
          <cell r="C1376" t="str">
            <v>LS</v>
          </cell>
          <cell r="E1376">
            <v>192</v>
          </cell>
          <cell r="Q1376">
            <v>-22.664253251888216</v>
          </cell>
          <cell r="S1376">
            <v>29.251888257666984</v>
          </cell>
          <cell r="V1376">
            <v>6071.4613305892944</v>
          </cell>
        </row>
        <row r="1377">
          <cell r="B1377" t="str">
            <v>Sep 2018</v>
          </cell>
          <cell r="C1377" t="str">
            <v>LS</v>
          </cell>
          <cell r="E1377">
            <v>717</v>
          </cell>
          <cell r="Q1377">
            <v>-198.32022577013004</v>
          </cell>
          <cell r="S1377">
            <v>255.96436021909591</v>
          </cell>
          <cell r="V1377">
            <v>27831.857291848519</v>
          </cell>
        </row>
        <row r="1378">
          <cell r="B1378" t="str">
            <v>Sep 2018</v>
          </cell>
          <cell r="C1378" t="str">
            <v>LS</v>
          </cell>
          <cell r="E1378">
            <v>0</v>
          </cell>
          <cell r="Q1378">
            <v>0</v>
          </cell>
          <cell r="S1378">
            <v>0</v>
          </cell>
          <cell r="V1378">
            <v>0</v>
          </cell>
        </row>
        <row r="1379">
          <cell r="B1379" t="str">
            <v>Sep 2018</v>
          </cell>
          <cell r="C1379" t="str">
            <v>LS</v>
          </cell>
          <cell r="E1379">
            <v>131</v>
          </cell>
          <cell r="Q1379">
            <v>-114.59175407231645</v>
          </cell>
          <cell r="S1379">
            <v>147.89921150806899</v>
          </cell>
          <cell r="V1379">
            <v>8468.9934619206088</v>
          </cell>
        </row>
        <row r="1380">
          <cell r="B1380" t="str">
            <v>Sep 2018</v>
          </cell>
          <cell r="C1380" t="str">
            <v>LS</v>
          </cell>
          <cell r="E1380">
            <v>18</v>
          </cell>
          <cell r="Q1380">
            <v>-1.6918343658844495</v>
          </cell>
          <cell r="S1380">
            <v>2.1835861641375596</v>
          </cell>
          <cell r="V1380">
            <v>306.54492119695692</v>
          </cell>
        </row>
        <row r="1381">
          <cell r="B1381" t="str">
            <v>Sep 2018</v>
          </cell>
          <cell r="C1381" t="str">
            <v>LS</v>
          </cell>
          <cell r="E1381">
            <v>32</v>
          </cell>
          <cell r="Q1381">
            <v>-6.2238789970310862</v>
          </cell>
          <cell r="S1381">
            <v>8.0329235173555027</v>
          </cell>
          <cell r="V1381">
            <v>634.01412827660863</v>
          </cell>
        </row>
        <row r="1382">
          <cell r="B1382" t="str">
            <v>Sep 2018</v>
          </cell>
          <cell r="C1382" t="str">
            <v>LS</v>
          </cell>
          <cell r="E1382">
            <v>38</v>
          </cell>
          <cell r="Q1382">
            <v>-14.388047787904641</v>
          </cell>
          <cell r="S1382">
            <v>18.570105154587203</v>
          </cell>
          <cell r="V1382">
            <v>906.22312627755014</v>
          </cell>
        </row>
        <row r="1383">
          <cell r="B1383" t="str">
            <v>Sep 2018</v>
          </cell>
          <cell r="C1383" t="str">
            <v>LS</v>
          </cell>
          <cell r="E1383">
            <v>0</v>
          </cell>
          <cell r="Q1383">
            <v>0</v>
          </cell>
          <cell r="S1383">
            <v>0</v>
          </cell>
          <cell r="V1383">
            <v>0</v>
          </cell>
        </row>
        <row r="1384">
          <cell r="B1384" t="str">
            <v>Sep 2018</v>
          </cell>
          <cell r="C1384" t="str">
            <v>LS</v>
          </cell>
          <cell r="E1384">
            <v>0</v>
          </cell>
          <cell r="Q1384">
            <v>0</v>
          </cell>
          <cell r="S1384">
            <v>0</v>
          </cell>
          <cell r="V1384">
            <v>0</v>
          </cell>
        </row>
        <row r="1385">
          <cell r="B1385" t="str">
            <v>Sep 2018</v>
          </cell>
          <cell r="C1385" t="str">
            <v>LS</v>
          </cell>
          <cell r="E1385">
            <v>0</v>
          </cell>
          <cell r="Q1385">
            <v>0</v>
          </cell>
          <cell r="S1385">
            <v>0</v>
          </cell>
          <cell r="V1385">
            <v>0</v>
          </cell>
        </row>
        <row r="1386">
          <cell r="B1386" t="str">
            <v>Sep 2018</v>
          </cell>
          <cell r="C1386" t="str">
            <v>LS</v>
          </cell>
          <cell r="E1386">
            <v>0</v>
          </cell>
          <cell r="Q1386">
            <v>0</v>
          </cell>
          <cell r="S1386">
            <v>0</v>
          </cell>
          <cell r="V1386">
            <v>0</v>
          </cell>
        </row>
        <row r="1387">
          <cell r="B1387" t="str">
            <v>Sep 2018</v>
          </cell>
          <cell r="C1387" t="str">
            <v>LS</v>
          </cell>
          <cell r="E1387">
            <v>0</v>
          </cell>
          <cell r="Q1387">
            <v>0</v>
          </cell>
          <cell r="S1387">
            <v>0</v>
          </cell>
          <cell r="V1387">
            <v>0</v>
          </cell>
        </row>
        <row r="1388">
          <cell r="B1388" t="str">
            <v>Sep 2018</v>
          </cell>
          <cell r="C1388" t="str">
            <v>LS</v>
          </cell>
          <cell r="E1388">
            <v>0</v>
          </cell>
          <cell r="Q1388">
            <v>0</v>
          </cell>
          <cell r="S1388">
            <v>0</v>
          </cell>
          <cell r="V1388">
            <v>0</v>
          </cell>
        </row>
        <row r="1389">
          <cell r="B1389" t="str">
            <v>Sep 2018</v>
          </cell>
          <cell r="C1389" t="str">
            <v>LS</v>
          </cell>
          <cell r="E1389">
            <v>0</v>
          </cell>
          <cell r="Q1389">
            <v>0</v>
          </cell>
          <cell r="S1389">
            <v>0</v>
          </cell>
          <cell r="V1389">
            <v>0</v>
          </cell>
        </row>
        <row r="1390">
          <cell r="B1390" t="str">
            <v>Sep 2018</v>
          </cell>
          <cell r="C1390" t="str">
            <v>LS</v>
          </cell>
          <cell r="E1390">
            <v>0</v>
          </cell>
          <cell r="Q1390">
            <v>0</v>
          </cell>
          <cell r="S1390">
            <v>0</v>
          </cell>
          <cell r="V1390">
            <v>0</v>
          </cell>
        </row>
        <row r="1391">
          <cell r="B1391" t="str">
            <v>Sep 2018</v>
          </cell>
          <cell r="C1391" t="str">
            <v>LS</v>
          </cell>
          <cell r="E1391">
            <v>0</v>
          </cell>
          <cell r="Q1391">
            <v>0</v>
          </cell>
          <cell r="S1391">
            <v>0</v>
          </cell>
          <cell r="V1391">
            <v>0</v>
          </cell>
        </row>
        <row r="1392">
          <cell r="B1392" t="str">
            <v>Sep 2018</v>
          </cell>
          <cell r="C1392" t="str">
            <v>LS</v>
          </cell>
          <cell r="E1392">
            <v>0</v>
          </cell>
          <cell r="Q1392">
            <v>0</v>
          </cell>
          <cell r="S1392">
            <v>0</v>
          </cell>
          <cell r="V1392">
            <v>0</v>
          </cell>
        </row>
        <row r="1393">
          <cell r="B1393" t="str">
            <v>Sep 2018</v>
          </cell>
          <cell r="C1393" t="str">
            <v>LS</v>
          </cell>
          <cell r="E1393">
            <v>0</v>
          </cell>
          <cell r="Q1393">
            <v>0</v>
          </cell>
          <cell r="S1393">
            <v>0</v>
          </cell>
          <cell r="V1393">
            <v>0</v>
          </cell>
        </row>
        <row r="1394">
          <cell r="B1394" t="str">
            <v>Sep 2018</v>
          </cell>
          <cell r="C1394" t="str">
            <v>LS</v>
          </cell>
          <cell r="E1394">
            <v>0</v>
          </cell>
          <cell r="Q1394">
            <v>0</v>
          </cell>
          <cell r="S1394">
            <v>0</v>
          </cell>
          <cell r="V1394">
            <v>0</v>
          </cell>
        </row>
        <row r="1395">
          <cell r="B1395" t="str">
            <v>Sep 2018</v>
          </cell>
          <cell r="C1395" t="str">
            <v>LS</v>
          </cell>
          <cell r="E1395">
            <v>0</v>
          </cell>
          <cell r="Q1395">
            <v>0</v>
          </cell>
          <cell r="S1395">
            <v>0</v>
          </cell>
          <cell r="V1395">
            <v>0</v>
          </cell>
        </row>
        <row r="1396">
          <cell r="B1396" t="str">
            <v>Sep 2018</v>
          </cell>
          <cell r="C1396" t="str">
            <v>LS</v>
          </cell>
          <cell r="E1396">
            <v>0</v>
          </cell>
          <cell r="Q1396">
            <v>0</v>
          </cell>
          <cell r="S1396">
            <v>0</v>
          </cell>
          <cell r="V1396">
            <v>0</v>
          </cell>
        </row>
        <row r="1397">
          <cell r="B1397" t="str">
            <v>Sep 2018</v>
          </cell>
          <cell r="C1397" t="str">
            <v>LS</v>
          </cell>
          <cell r="E1397">
            <v>0</v>
          </cell>
          <cell r="Q1397">
            <v>0</v>
          </cell>
          <cell r="S1397">
            <v>0</v>
          </cell>
          <cell r="V1397">
            <v>0</v>
          </cell>
        </row>
        <row r="1398">
          <cell r="B1398" t="str">
            <v>Sep 2018</v>
          </cell>
          <cell r="C1398" t="str">
            <v>LS</v>
          </cell>
          <cell r="E1398">
            <v>0</v>
          </cell>
          <cell r="Q1398">
            <v>0</v>
          </cell>
          <cell r="S1398">
            <v>0</v>
          </cell>
          <cell r="V1398">
            <v>0</v>
          </cell>
        </row>
        <row r="1399">
          <cell r="B1399" t="str">
            <v>Sep 2018</v>
          </cell>
          <cell r="C1399" t="str">
            <v>LS</v>
          </cell>
          <cell r="E1399">
            <v>0</v>
          </cell>
          <cell r="Q1399">
            <v>0</v>
          </cell>
          <cell r="S1399">
            <v>0</v>
          </cell>
          <cell r="V1399">
            <v>0</v>
          </cell>
        </row>
        <row r="1400">
          <cell r="B1400" t="str">
            <v>Sep 2018</v>
          </cell>
          <cell r="C1400" t="str">
            <v>LS</v>
          </cell>
          <cell r="E1400">
            <v>0</v>
          </cell>
          <cell r="Q1400">
            <v>0</v>
          </cell>
          <cell r="S1400">
            <v>0</v>
          </cell>
          <cell r="V1400">
            <v>0</v>
          </cell>
        </row>
        <row r="1401">
          <cell r="B1401" t="str">
            <v>Sep 2018</v>
          </cell>
          <cell r="C1401" t="str">
            <v>LS</v>
          </cell>
          <cell r="E1401">
            <v>0</v>
          </cell>
          <cell r="Q1401">
            <v>0</v>
          </cell>
          <cell r="S1401">
            <v>0</v>
          </cell>
          <cell r="V1401">
            <v>0</v>
          </cell>
        </row>
        <row r="1402">
          <cell r="B1402" t="str">
            <v>Sep 2018</v>
          </cell>
          <cell r="C1402" t="str">
            <v>LS</v>
          </cell>
          <cell r="E1402">
            <v>0</v>
          </cell>
          <cell r="Q1402">
            <v>0</v>
          </cell>
          <cell r="S1402">
            <v>0</v>
          </cell>
          <cell r="V1402">
            <v>0</v>
          </cell>
        </row>
        <row r="1403">
          <cell r="B1403" t="str">
            <v>Sep 2018</v>
          </cell>
          <cell r="C1403" t="str">
            <v>LS</v>
          </cell>
          <cell r="E1403">
            <v>0</v>
          </cell>
          <cell r="Q1403">
            <v>0</v>
          </cell>
          <cell r="S1403">
            <v>0</v>
          </cell>
          <cell r="V1403">
            <v>0</v>
          </cell>
        </row>
        <row r="1404">
          <cell r="B1404" t="str">
            <v>Sep 2018</v>
          </cell>
          <cell r="C1404" t="str">
            <v>LS</v>
          </cell>
          <cell r="E1404">
            <v>0</v>
          </cell>
          <cell r="Q1404">
            <v>0</v>
          </cell>
          <cell r="S1404">
            <v>0</v>
          </cell>
          <cell r="V1404">
            <v>0</v>
          </cell>
        </row>
        <row r="1405">
          <cell r="B1405" t="str">
            <v>Sep 2018</v>
          </cell>
          <cell r="C1405" t="str">
            <v>LS</v>
          </cell>
          <cell r="E1405">
            <v>0</v>
          </cell>
          <cell r="Q1405">
            <v>0</v>
          </cell>
          <cell r="S1405">
            <v>0</v>
          </cell>
          <cell r="V1405">
            <v>0</v>
          </cell>
        </row>
        <row r="1406">
          <cell r="B1406" t="str">
            <v>Sep 2018</v>
          </cell>
          <cell r="C1406" t="str">
            <v>LS</v>
          </cell>
          <cell r="E1406">
            <v>0</v>
          </cell>
          <cell r="Q1406">
            <v>0</v>
          </cell>
          <cell r="S1406">
            <v>0</v>
          </cell>
          <cell r="V1406">
            <v>0</v>
          </cell>
        </row>
        <row r="1407">
          <cell r="B1407" t="str">
            <v>Sep 2018</v>
          </cell>
          <cell r="C1407" t="str">
            <v>LS</v>
          </cell>
          <cell r="E1407">
            <v>0</v>
          </cell>
          <cell r="Q1407">
            <v>0</v>
          </cell>
          <cell r="S1407">
            <v>0</v>
          </cell>
          <cell r="V1407">
            <v>0</v>
          </cell>
        </row>
        <row r="1408">
          <cell r="B1408" t="str">
            <v>Sep 2018</v>
          </cell>
          <cell r="C1408" t="str">
            <v>LS</v>
          </cell>
          <cell r="E1408">
            <v>0</v>
          </cell>
          <cell r="Q1408">
            <v>0</v>
          </cell>
          <cell r="S1408">
            <v>0</v>
          </cell>
          <cell r="V1408">
            <v>0</v>
          </cell>
        </row>
        <row r="1409">
          <cell r="B1409" t="str">
            <v>Sep 2018</v>
          </cell>
          <cell r="C1409" t="str">
            <v>LS</v>
          </cell>
          <cell r="E1409">
            <v>0</v>
          </cell>
          <cell r="Q1409">
            <v>0</v>
          </cell>
          <cell r="S1409">
            <v>0</v>
          </cell>
          <cell r="V1409">
            <v>0</v>
          </cell>
        </row>
        <row r="1410">
          <cell r="B1410" t="str">
            <v>Sep 2018</v>
          </cell>
          <cell r="C1410" t="str">
            <v>LS</v>
          </cell>
          <cell r="E1410">
            <v>0</v>
          </cell>
          <cell r="Q1410">
            <v>0</v>
          </cell>
          <cell r="S1410">
            <v>0</v>
          </cell>
          <cell r="V1410">
            <v>0</v>
          </cell>
        </row>
        <row r="1411">
          <cell r="B1411" t="str">
            <v>Sep 2018</v>
          </cell>
          <cell r="C1411" t="str">
            <v>LS</v>
          </cell>
          <cell r="E1411">
            <v>0</v>
          </cell>
          <cell r="Q1411">
            <v>0</v>
          </cell>
          <cell r="S1411">
            <v>0</v>
          </cell>
          <cell r="V1411">
            <v>0</v>
          </cell>
        </row>
        <row r="1412">
          <cell r="B1412" t="str">
            <v>Sep 2018</v>
          </cell>
          <cell r="C1412" t="str">
            <v>LS</v>
          </cell>
          <cell r="E1412">
            <v>0</v>
          </cell>
          <cell r="Q1412">
            <v>0</v>
          </cell>
          <cell r="S1412">
            <v>0</v>
          </cell>
          <cell r="V1412">
            <v>0</v>
          </cell>
        </row>
        <row r="1413">
          <cell r="B1413" t="str">
            <v>Sep 2018</v>
          </cell>
          <cell r="C1413" t="str">
            <v>LS</v>
          </cell>
          <cell r="E1413">
            <v>0</v>
          </cell>
          <cell r="Q1413">
            <v>0</v>
          </cell>
          <cell r="S1413">
            <v>0</v>
          </cell>
          <cell r="V1413">
            <v>0</v>
          </cell>
        </row>
        <row r="1414">
          <cell r="B1414" t="str">
            <v>Sep 2018</v>
          </cell>
          <cell r="C1414" t="str">
            <v>LS</v>
          </cell>
          <cell r="E1414">
            <v>0</v>
          </cell>
          <cell r="Q1414">
            <v>0</v>
          </cell>
          <cell r="S1414">
            <v>0</v>
          </cell>
          <cell r="V1414">
            <v>0</v>
          </cell>
        </row>
        <row r="1415">
          <cell r="B1415" t="str">
            <v>Sep 2018</v>
          </cell>
          <cell r="C1415" t="str">
            <v>LS</v>
          </cell>
          <cell r="E1415">
            <v>0</v>
          </cell>
          <cell r="Q1415">
            <v>0</v>
          </cell>
          <cell r="S1415">
            <v>0</v>
          </cell>
          <cell r="V1415">
            <v>0</v>
          </cell>
        </row>
        <row r="1416">
          <cell r="B1416" t="str">
            <v>Sep 2018</v>
          </cell>
          <cell r="C1416" t="str">
            <v>LS</v>
          </cell>
          <cell r="E1416">
            <v>0</v>
          </cell>
          <cell r="Q1416">
            <v>0</v>
          </cell>
          <cell r="S1416">
            <v>0</v>
          </cell>
          <cell r="V1416">
            <v>0</v>
          </cell>
        </row>
        <row r="1417">
          <cell r="B1417" t="str">
            <v>Sep 2018</v>
          </cell>
          <cell r="C1417" t="str">
            <v>LS</v>
          </cell>
          <cell r="E1417">
            <v>0</v>
          </cell>
          <cell r="Q1417">
            <v>0</v>
          </cell>
          <cell r="S1417">
            <v>0</v>
          </cell>
          <cell r="V1417">
            <v>0</v>
          </cell>
        </row>
        <row r="1418">
          <cell r="B1418" t="str">
            <v>Sep 2018</v>
          </cell>
          <cell r="C1418" t="str">
            <v>LS</v>
          </cell>
          <cell r="E1418">
            <v>0</v>
          </cell>
          <cell r="Q1418">
            <v>0</v>
          </cell>
          <cell r="S1418">
            <v>0</v>
          </cell>
          <cell r="V1418">
            <v>0</v>
          </cell>
        </row>
        <row r="1419">
          <cell r="B1419" t="str">
            <v>Sep 2018</v>
          </cell>
          <cell r="C1419" t="str">
            <v>LS</v>
          </cell>
          <cell r="E1419">
            <v>0</v>
          </cell>
          <cell r="Q1419">
            <v>0</v>
          </cell>
          <cell r="S1419">
            <v>0</v>
          </cell>
          <cell r="V1419">
            <v>0</v>
          </cell>
        </row>
        <row r="1420">
          <cell r="B1420" t="str">
            <v>Sep 2018</v>
          </cell>
          <cell r="C1420" t="str">
            <v>LS</v>
          </cell>
          <cell r="E1420">
            <v>0</v>
          </cell>
          <cell r="Q1420">
            <v>0</v>
          </cell>
          <cell r="S1420">
            <v>0</v>
          </cell>
          <cell r="V1420">
            <v>0</v>
          </cell>
        </row>
        <row r="1421">
          <cell r="B1421" t="str">
            <v>Sep 2018</v>
          </cell>
          <cell r="C1421" t="str">
            <v>LS</v>
          </cell>
          <cell r="E1421">
            <v>0</v>
          </cell>
          <cell r="Q1421">
            <v>0</v>
          </cell>
          <cell r="S1421">
            <v>0</v>
          </cell>
          <cell r="V1421">
            <v>0</v>
          </cell>
        </row>
        <row r="1422">
          <cell r="B1422" t="str">
            <v>Sep 2018</v>
          </cell>
          <cell r="C1422" t="str">
            <v>LS</v>
          </cell>
          <cell r="E1422">
            <v>0</v>
          </cell>
          <cell r="Q1422">
            <v>0</v>
          </cell>
          <cell r="S1422">
            <v>0</v>
          </cell>
          <cell r="V1422">
            <v>0</v>
          </cell>
        </row>
        <row r="1423">
          <cell r="B1423" t="str">
            <v>Sep 2018</v>
          </cell>
          <cell r="C1423" t="str">
            <v>LS</v>
          </cell>
          <cell r="E1423">
            <v>0</v>
          </cell>
          <cell r="Q1423">
            <v>0</v>
          </cell>
          <cell r="S1423">
            <v>0</v>
          </cell>
          <cell r="V1423">
            <v>0</v>
          </cell>
        </row>
        <row r="1424">
          <cell r="B1424" t="str">
            <v>Sep 2018</v>
          </cell>
          <cell r="C1424" t="str">
            <v>LS</v>
          </cell>
          <cell r="E1424">
            <v>0</v>
          </cell>
          <cell r="Q1424">
            <v>0</v>
          </cell>
          <cell r="S1424">
            <v>0</v>
          </cell>
          <cell r="V1424">
            <v>0</v>
          </cell>
        </row>
        <row r="1425">
          <cell r="B1425" t="str">
            <v>Sep 2018</v>
          </cell>
          <cell r="C1425" t="str">
            <v>LS</v>
          </cell>
          <cell r="E1425">
            <v>0</v>
          </cell>
          <cell r="Q1425">
            <v>0</v>
          </cell>
          <cell r="S1425">
            <v>0</v>
          </cell>
          <cell r="V1425">
            <v>0</v>
          </cell>
        </row>
        <row r="1426">
          <cell r="B1426" t="str">
            <v>Sep 2018</v>
          </cell>
          <cell r="C1426" t="str">
            <v>LS</v>
          </cell>
          <cell r="E1426">
            <v>0</v>
          </cell>
          <cell r="Q1426">
            <v>0</v>
          </cell>
          <cell r="S1426">
            <v>0</v>
          </cell>
          <cell r="V1426">
            <v>0</v>
          </cell>
        </row>
        <row r="1427">
          <cell r="B1427" t="str">
            <v>Sep 2018</v>
          </cell>
          <cell r="C1427" t="str">
            <v>LS</v>
          </cell>
          <cell r="E1427">
            <v>0</v>
          </cell>
          <cell r="Q1427">
            <v>0</v>
          </cell>
          <cell r="S1427">
            <v>0</v>
          </cell>
          <cell r="V1427">
            <v>0</v>
          </cell>
        </row>
        <row r="1428">
          <cell r="B1428" t="str">
            <v>Sep 2018</v>
          </cell>
          <cell r="C1428" t="str">
            <v>LS</v>
          </cell>
          <cell r="E1428">
            <v>0</v>
          </cell>
          <cell r="Q1428">
            <v>0</v>
          </cell>
          <cell r="S1428">
            <v>0</v>
          </cell>
          <cell r="V1428">
            <v>0</v>
          </cell>
        </row>
        <row r="1429">
          <cell r="B1429" t="str">
            <v>Sep 2018</v>
          </cell>
          <cell r="C1429" t="str">
            <v>LS</v>
          </cell>
          <cell r="E1429">
            <v>0</v>
          </cell>
          <cell r="Q1429">
            <v>0</v>
          </cell>
          <cell r="S1429">
            <v>0</v>
          </cell>
          <cell r="V1429">
            <v>0</v>
          </cell>
        </row>
        <row r="1430">
          <cell r="B1430" t="str">
            <v>Sep 2018</v>
          </cell>
          <cell r="C1430" t="str">
            <v>LS</v>
          </cell>
          <cell r="E1430">
            <v>0</v>
          </cell>
          <cell r="Q1430">
            <v>0</v>
          </cell>
          <cell r="S1430">
            <v>0</v>
          </cell>
          <cell r="V1430">
            <v>0</v>
          </cell>
        </row>
        <row r="1431">
          <cell r="B1431" t="str">
            <v>Sep 2018</v>
          </cell>
          <cell r="C1431" t="str">
            <v>LS</v>
          </cell>
          <cell r="E1431">
            <v>0</v>
          </cell>
          <cell r="Q1431">
            <v>0</v>
          </cell>
          <cell r="S1431">
            <v>0</v>
          </cell>
          <cell r="V1431">
            <v>0</v>
          </cell>
        </row>
        <row r="1432">
          <cell r="B1432" t="str">
            <v>Sep 2018</v>
          </cell>
          <cell r="C1432" t="str">
            <v>LS</v>
          </cell>
          <cell r="E1432">
            <v>0</v>
          </cell>
          <cell r="Q1432">
            <v>0</v>
          </cell>
          <cell r="S1432">
            <v>0</v>
          </cell>
          <cell r="V1432">
            <v>0</v>
          </cell>
        </row>
        <row r="1433">
          <cell r="B1433" t="str">
            <v>Oct 2018</v>
          </cell>
          <cell r="C1433" t="str">
            <v>LS</v>
          </cell>
          <cell r="E1433">
            <v>0</v>
          </cell>
          <cell r="Q1433">
            <v>0</v>
          </cell>
          <cell r="S1433">
            <v>0</v>
          </cell>
          <cell r="V1433">
            <v>0</v>
          </cell>
        </row>
        <row r="1434">
          <cell r="B1434" t="str">
            <v>Oct 2018</v>
          </cell>
          <cell r="C1434" t="str">
            <v>LS</v>
          </cell>
          <cell r="E1434">
            <v>0</v>
          </cell>
          <cell r="Q1434">
            <v>0</v>
          </cell>
          <cell r="S1434">
            <v>0</v>
          </cell>
          <cell r="V1434">
            <v>0</v>
          </cell>
        </row>
        <row r="1435">
          <cell r="B1435" t="str">
            <v>Oct 2018</v>
          </cell>
          <cell r="C1435" t="str">
            <v>RLS</v>
          </cell>
          <cell r="E1435">
            <v>0</v>
          </cell>
          <cell r="Q1435">
            <v>0</v>
          </cell>
          <cell r="S1435">
            <v>0</v>
          </cell>
          <cell r="V1435">
            <v>0</v>
          </cell>
        </row>
        <row r="1436">
          <cell r="B1436" t="str">
            <v>Oct 2018</v>
          </cell>
          <cell r="C1436" t="str">
            <v>LS</v>
          </cell>
          <cell r="E1436">
            <v>1</v>
          </cell>
          <cell r="Q1436">
            <v>-1.0401646201261312E-2</v>
          </cell>
          <cell r="S1436">
            <v>3.7315795804367467E-2</v>
          </cell>
          <cell r="V1436">
            <v>15.891681629420725</v>
          </cell>
        </row>
        <row r="1437">
          <cell r="B1437" t="str">
            <v>Oct 2018</v>
          </cell>
          <cell r="C1437" t="str">
            <v>LS</v>
          </cell>
          <cell r="E1437">
            <v>8</v>
          </cell>
          <cell r="Q1437">
            <v>-8.8847394635773694E-2</v>
          </cell>
          <cell r="S1437">
            <v>0.31873908916230542</v>
          </cell>
          <cell r="V1437">
            <v>148.89978058463538</v>
          </cell>
        </row>
        <row r="1438">
          <cell r="B1438" t="str">
            <v>Oct 2018</v>
          </cell>
          <cell r="C1438" t="str">
            <v>LS</v>
          </cell>
          <cell r="E1438">
            <v>12</v>
          </cell>
          <cell r="Q1438">
            <v>-0.43080151350223933</v>
          </cell>
          <cell r="S1438">
            <v>1.5454958762308859</v>
          </cell>
          <cell r="V1438">
            <v>335.8838141518417</v>
          </cell>
        </row>
        <row r="1439">
          <cell r="B1439" t="str">
            <v>Oct 2018</v>
          </cell>
          <cell r="C1439" t="str">
            <v>LS</v>
          </cell>
          <cell r="E1439">
            <v>32</v>
          </cell>
          <cell r="Q1439">
            <v>-0.16750984403281238</v>
          </cell>
          <cell r="S1439">
            <v>0.60093979493283445</v>
          </cell>
          <cell r="V1439">
            <v>342.90812290712961</v>
          </cell>
        </row>
        <row r="1440">
          <cell r="B1440" t="str">
            <v>Oct 2018</v>
          </cell>
          <cell r="C1440" t="str">
            <v>LS</v>
          </cell>
          <cell r="E1440">
            <v>0</v>
          </cell>
          <cell r="Q1440">
            <v>0</v>
          </cell>
          <cell r="S1440">
            <v>0</v>
          </cell>
          <cell r="V1440">
            <v>0</v>
          </cell>
        </row>
        <row r="1441">
          <cell r="B1441" t="str">
            <v>Oct 2018</v>
          </cell>
          <cell r="C1441" t="str">
            <v>LS</v>
          </cell>
          <cell r="E1441">
            <v>0</v>
          </cell>
          <cell r="Q1441">
            <v>0</v>
          </cell>
          <cell r="S1441">
            <v>0</v>
          </cell>
          <cell r="V1441">
            <v>0</v>
          </cell>
        </row>
        <row r="1442">
          <cell r="B1442" t="str">
            <v>Oct 2018</v>
          </cell>
          <cell r="C1442" t="str">
            <v>LS</v>
          </cell>
          <cell r="E1442">
            <v>0</v>
          </cell>
          <cell r="Q1442">
            <v>0</v>
          </cell>
          <cell r="S1442">
            <v>0</v>
          </cell>
          <cell r="V1442">
            <v>0</v>
          </cell>
        </row>
        <row r="1443">
          <cell r="B1443" t="str">
            <v>Oct 2018</v>
          </cell>
          <cell r="C1443" t="str">
            <v>LS</v>
          </cell>
          <cell r="E1443">
            <v>0</v>
          </cell>
          <cell r="Q1443">
            <v>0</v>
          </cell>
          <cell r="S1443">
            <v>0</v>
          </cell>
          <cell r="V1443">
            <v>0</v>
          </cell>
        </row>
        <row r="1444">
          <cell r="B1444" t="str">
            <v>Oct 2018</v>
          </cell>
          <cell r="C1444" t="str">
            <v>LS</v>
          </cell>
          <cell r="E1444">
            <v>65</v>
          </cell>
          <cell r="Q1444">
            <v>-4.6623212087528572</v>
          </cell>
          <cell r="S1444">
            <v>16.726028056895128</v>
          </cell>
          <cell r="V1444">
            <v>1138.1860470205597</v>
          </cell>
        </row>
        <row r="1445">
          <cell r="B1445" t="str">
            <v>Oct 2018</v>
          </cell>
          <cell r="C1445" t="str">
            <v>RLS</v>
          </cell>
          <cell r="E1445">
            <v>5583</v>
          </cell>
          <cell r="Q1445">
            <v>-1021.1309077835982</v>
          </cell>
          <cell r="S1445">
            <v>3663.2963385892294</v>
          </cell>
          <cell r="V1445">
            <v>67919.467020436161</v>
          </cell>
        </row>
        <row r="1446">
          <cell r="B1446" t="str">
            <v>Oct 2018</v>
          </cell>
          <cell r="C1446" t="str">
            <v>RLS</v>
          </cell>
          <cell r="E1446">
            <v>0</v>
          </cell>
          <cell r="Q1446">
            <v>0</v>
          </cell>
          <cell r="S1446">
            <v>0</v>
          </cell>
          <cell r="V1446">
            <v>0</v>
          </cell>
        </row>
        <row r="1447">
          <cell r="B1447" t="str">
            <v>Oct 2018</v>
          </cell>
          <cell r="C1447" t="str">
            <v>RLS</v>
          </cell>
          <cell r="E1447">
            <v>0</v>
          </cell>
          <cell r="Q1447">
            <v>0</v>
          </cell>
          <cell r="S1447">
            <v>0</v>
          </cell>
          <cell r="V1447">
            <v>0</v>
          </cell>
        </row>
        <row r="1448">
          <cell r="B1448" t="str">
            <v>Oct 2018</v>
          </cell>
          <cell r="C1448" t="str">
            <v>RLS</v>
          </cell>
          <cell r="E1448">
            <v>0</v>
          </cell>
          <cell r="Q1448">
            <v>0</v>
          </cell>
          <cell r="S1448">
            <v>0</v>
          </cell>
          <cell r="V1448">
            <v>0</v>
          </cell>
        </row>
        <row r="1449">
          <cell r="B1449" t="str">
            <v>Oct 2018</v>
          </cell>
          <cell r="C1449" t="str">
            <v>RLS</v>
          </cell>
          <cell r="E1449">
            <v>0</v>
          </cell>
          <cell r="Q1449">
            <v>0</v>
          </cell>
          <cell r="S1449">
            <v>0</v>
          </cell>
          <cell r="V1449">
            <v>0</v>
          </cell>
        </row>
        <row r="1450">
          <cell r="B1450" t="str">
            <v>Oct 2018</v>
          </cell>
          <cell r="C1450" t="str">
            <v>RLS</v>
          </cell>
          <cell r="E1450">
            <v>131</v>
          </cell>
          <cell r="Q1450">
            <v>-53.225223611854133</v>
          </cell>
          <cell r="S1450">
            <v>190.94492713094832</v>
          </cell>
          <cell r="V1450">
            <v>1921.2848977458448</v>
          </cell>
        </row>
        <row r="1451">
          <cell r="B1451" t="str">
            <v>Oct 2018</v>
          </cell>
          <cell r="C1451" t="str">
            <v>RLS</v>
          </cell>
          <cell r="E1451">
            <v>0</v>
          </cell>
          <cell r="Q1451">
            <v>0</v>
          </cell>
          <cell r="S1451">
            <v>0</v>
          </cell>
          <cell r="V1451">
            <v>0</v>
          </cell>
        </row>
        <row r="1452">
          <cell r="B1452" t="str">
            <v>Oct 2018</v>
          </cell>
          <cell r="C1452" t="str">
            <v>LS</v>
          </cell>
          <cell r="E1452">
            <v>240</v>
          </cell>
          <cell r="Q1452">
            <v>-12.447086586546844</v>
          </cell>
          <cell r="S1452">
            <v>44.653791566813808</v>
          </cell>
          <cell r="V1452">
            <v>5613.1787731728537</v>
          </cell>
        </row>
        <row r="1453">
          <cell r="B1453" t="str">
            <v>Oct 2018</v>
          </cell>
          <cell r="C1453" t="str">
            <v>LS</v>
          </cell>
          <cell r="E1453">
            <v>132</v>
          </cell>
          <cell r="Q1453">
            <v>-9.4706988662484246</v>
          </cell>
          <cell r="S1453">
            <v>33.976032079876575</v>
          </cell>
          <cell r="V1453">
            <v>3278.956123587569</v>
          </cell>
        </row>
        <row r="1454">
          <cell r="B1454" t="str">
            <v>Oct 2018</v>
          </cell>
          <cell r="C1454" t="str">
            <v>RLS</v>
          </cell>
          <cell r="E1454">
            <v>29</v>
          </cell>
          <cell r="Q1454">
            <v>-2.0807626421773149</v>
          </cell>
          <cell r="S1454">
            <v>7.4647139856986753</v>
          </cell>
          <cell r="V1454">
            <v>997.32681261870425</v>
          </cell>
        </row>
        <row r="1455">
          <cell r="B1455" t="str">
            <v>Oct 2018</v>
          </cell>
          <cell r="C1455" t="str">
            <v>RLS</v>
          </cell>
          <cell r="E1455">
            <v>98</v>
          </cell>
          <cell r="Q1455">
            <v>-9.9108185211392943</v>
          </cell>
          <cell r="S1455">
            <v>35.554956689848872</v>
          </cell>
          <cell r="V1455">
            <v>3396.0504025324335</v>
          </cell>
        </row>
        <row r="1456">
          <cell r="B1456" t="str">
            <v>Oct 2018</v>
          </cell>
          <cell r="C1456" t="str">
            <v>LS</v>
          </cell>
          <cell r="E1456">
            <v>13</v>
          </cell>
          <cell r="Q1456">
            <v>-0.93224754078804506</v>
          </cell>
          <cell r="S1456">
            <v>3.3444281989664337</v>
          </cell>
          <cell r="V1456">
            <v>447.20696603683245</v>
          </cell>
        </row>
        <row r="1457">
          <cell r="B1457" t="str">
            <v>Oct 2018</v>
          </cell>
          <cell r="C1457" t="str">
            <v>LS</v>
          </cell>
          <cell r="E1457">
            <v>24</v>
          </cell>
          <cell r="Q1457">
            <v>-2.5386517759953393</v>
          </cell>
          <cell r="S1457">
            <v>9.1073864135034341</v>
          </cell>
          <cell r="V1457">
            <v>831.57104768049555</v>
          </cell>
        </row>
        <row r="1458">
          <cell r="B1458" t="str">
            <v>Oct 2018</v>
          </cell>
          <cell r="C1458" t="str">
            <v>LS</v>
          </cell>
          <cell r="E1458">
            <v>526</v>
          </cell>
          <cell r="Q1458">
            <v>-53.475946625497038</v>
          </cell>
          <cell r="S1458">
            <v>191.84439329231611</v>
          </cell>
          <cell r="V1458">
            <v>9417.5964736883398</v>
          </cell>
        </row>
        <row r="1459">
          <cell r="B1459" t="str">
            <v>Oct 2018</v>
          </cell>
          <cell r="C1459" t="str">
            <v>RLS</v>
          </cell>
          <cell r="E1459">
            <v>1</v>
          </cell>
          <cell r="Q1459">
            <v>-8.8197291748194864E-2</v>
          </cell>
          <cell r="S1459">
            <v>0.31640685192453244</v>
          </cell>
          <cell r="V1459">
            <v>3.9090504827965553</v>
          </cell>
        </row>
        <row r="1460">
          <cell r="B1460" t="str">
            <v>Oct 2018</v>
          </cell>
          <cell r="C1460" t="str">
            <v>RLS</v>
          </cell>
          <cell r="E1460">
            <v>207</v>
          </cell>
          <cell r="Q1460">
            <v>-44.884620265180246</v>
          </cell>
          <cell r="S1460">
            <v>161.02310078273374</v>
          </cell>
          <cell r="V1460">
            <v>1095.7579345213812</v>
          </cell>
        </row>
        <row r="1461">
          <cell r="B1461" t="str">
            <v>Oct 2018</v>
          </cell>
          <cell r="C1461" t="str">
            <v>RLS</v>
          </cell>
          <cell r="E1461">
            <v>23</v>
          </cell>
          <cell r="Q1461">
            <v>-7.0995569342858973</v>
          </cell>
          <cell r="S1461">
            <v>25.469585461305975</v>
          </cell>
          <cell r="V1461">
            <v>180.70319881420332</v>
          </cell>
        </row>
        <row r="1462">
          <cell r="B1462" t="str">
            <v>Oct 2018</v>
          </cell>
          <cell r="C1462" t="str">
            <v>RLS</v>
          </cell>
          <cell r="E1462">
            <v>2</v>
          </cell>
          <cell r="Q1462">
            <v>-0.77232223044365245</v>
          </cell>
          <cell r="S1462">
            <v>2.7706978384742844</v>
          </cell>
          <cell r="V1462">
            <v>20.907360984488751</v>
          </cell>
        </row>
        <row r="1463">
          <cell r="B1463" t="str">
            <v>Oct 2018</v>
          </cell>
          <cell r="C1463" t="str">
            <v>RLS</v>
          </cell>
          <cell r="E1463">
            <v>151</v>
          </cell>
          <cell r="Q1463">
            <v>-10.926279231537428</v>
          </cell>
          <cell r="S1463">
            <v>39.197911255250247</v>
          </cell>
          <cell r="V1463">
            <v>1338.0508216046317</v>
          </cell>
        </row>
        <row r="1464">
          <cell r="B1464" t="str">
            <v>Oct 2018</v>
          </cell>
          <cell r="C1464" t="str">
            <v>RLS</v>
          </cell>
          <cell r="E1464">
            <v>0</v>
          </cell>
          <cell r="Q1464">
            <v>0</v>
          </cell>
          <cell r="S1464">
            <v>0</v>
          </cell>
          <cell r="V1464">
            <v>0</v>
          </cell>
        </row>
        <row r="1465">
          <cell r="B1465" t="str">
            <v>Oct 2018</v>
          </cell>
          <cell r="C1465" t="str">
            <v>LS</v>
          </cell>
          <cell r="E1465">
            <v>37239</v>
          </cell>
          <cell r="Q1465">
            <v>-3730.9103503811257</v>
          </cell>
          <cell r="S1465">
            <v>13384.601447253706</v>
          </cell>
          <cell r="V1465">
            <v>339713.41062479402</v>
          </cell>
        </row>
        <row r="1466">
          <cell r="B1466" t="str">
            <v>Oct 2018</v>
          </cell>
          <cell r="C1466" t="str">
            <v>LS</v>
          </cell>
          <cell r="E1466">
            <v>0</v>
          </cell>
          <cell r="Q1466">
            <v>0</v>
          </cell>
          <cell r="S1466">
            <v>0</v>
          </cell>
          <cell r="V1466">
            <v>0</v>
          </cell>
        </row>
        <row r="1467">
          <cell r="B1467" t="str">
            <v>Oct 2018</v>
          </cell>
          <cell r="C1467" t="str">
            <v>LS</v>
          </cell>
          <cell r="E1467">
            <v>0</v>
          </cell>
          <cell r="Q1467">
            <v>0</v>
          </cell>
          <cell r="S1467">
            <v>0</v>
          </cell>
          <cell r="V1467">
            <v>0</v>
          </cell>
        </row>
        <row r="1468">
          <cell r="B1468" t="str">
            <v>Oct 2018</v>
          </cell>
          <cell r="C1468" t="str">
            <v>LS</v>
          </cell>
          <cell r="E1468">
            <v>1242</v>
          </cell>
          <cell r="Q1468">
            <v>-125.61353004086951</v>
          </cell>
          <cell r="S1468">
            <v>450.6372113197304</v>
          </cell>
          <cell r="V1468">
            <v>31501.571007393861</v>
          </cell>
        </row>
        <row r="1469">
          <cell r="B1469" t="str">
            <v>Oct 2018</v>
          </cell>
          <cell r="C1469" t="str">
            <v>LS</v>
          </cell>
          <cell r="E1469">
            <v>0</v>
          </cell>
          <cell r="Q1469">
            <v>0</v>
          </cell>
          <cell r="S1469">
            <v>0</v>
          </cell>
          <cell r="V1469">
            <v>0</v>
          </cell>
        </row>
        <row r="1470">
          <cell r="B1470" t="str">
            <v>Oct 2018</v>
          </cell>
          <cell r="C1470" t="str">
            <v>RLS</v>
          </cell>
          <cell r="E1470">
            <v>0</v>
          </cell>
          <cell r="Q1470">
            <v>0</v>
          </cell>
          <cell r="S1470">
            <v>0</v>
          </cell>
          <cell r="V1470">
            <v>0</v>
          </cell>
        </row>
        <row r="1471">
          <cell r="B1471" t="str">
            <v>Oct 2018</v>
          </cell>
          <cell r="C1471" t="str">
            <v>RLS</v>
          </cell>
          <cell r="E1471">
            <v>2</v>
          </cell>
          <cell r="Q1471">
            <v>-0.10379976105008683</v>
          </cell>
          <cell r="S1471">
            <v>0.37238054563108364</v>
          </cell>
          <cell r="V1471">
            <v>31.876572926927643</v>
          </cell>
        </row>
        <row r="1472">
          <cell r="B1472" t="str">
            <v>Oct 2018</v>
          </cell>
          <cell r="C1472" t="str">
            <v>RLS</v>
          </cell>
          <cell r="E1472">
            <v>0</v>
          </cell>
          <cell r="Q1472">
            <v>0</v>
          </cell>
          <cell r="S1472">
            <v>0</v>
          </cell>
          <cell r="V1472">
            <v>0</v>
          </cell>
        </row>
        <row r="1473">
          <cell r="B1473" t="str">
            <v>Oct 2018</v>
          </cell>
          <cell r="C1473" t="str">
            <v>LS</v>
          </cell>
          <cell r="E1473">
            <v>0</v>
          </cell>
          <cell r="Q1473">
            <v>0</v>
          </cell>
          <cell r="S1473">
            <v>0</v>
          </cell>
          <cell r="V1473">
            <v>0</v>
          </cell>
        </row>
        <row r="1474">
          <cell r="B1474" t="str">
            <v>Oct 2018</v>
          </cell>
          <cell r="C1474" t="str">
            <v>LS</v>
          </cell>
          <cell r="E1474">
            <v>0</v>
          </cell>
          <cell r="Q1474">
            <v>0</v>
          </cell>
          <cell r="S1474">
            <v>0</v>
          </cell>
          <cell r="V1474">
            <v>0</v>
          </cell>
        </row>
        <row r="1475">
          <cell r="B1475" t="str">
            <v>Oct 2018</v>
          </cell>
          <cell r="C1475" t="str">
            <v>LS</v>
          </cell>
          <cell r="E1475">
            <v>0</v>
          </cell>
          <cell r="Q1475">
            <v>0</v>
          </cell>
          <cell r="S1475">
            <v>0</v>
          </cell>
          <cell r="V1475">
            <v>0</v>
          </cell>
        </row>
        <row r="1476">
          <cell r="B1476" t="str">
            <v>Oct 2018</v>
          </cell>
          <cell r="C1476" t="str">
            <v>LS</v>
          </cell>
          <cell r="E1476">
            <v>0</v>
          </cell>
          <cell r="Q1476">
            <v>0</v>
          </cell>
          <cell r="S1476">
            <v>0</v>
          </cell>
          <cell r="V1476">
            <v>0</v>
          </cell>
        </row>
        <row r="1477">
          <cell r="B1477" t="str">
            <v>Oct 2018</v>
          </cell>
          <cell r="C1477" t="str">
            <v>RLS</v>
          </cell>
          <cell r="E1477">
            <v>817</v>
          </cell>
          <cell r="Q1477">
            <v>-147.50487797623657</v>
          </cell>
          <cell r="S1477">
            <v>529.17219065208462</v>
          </cell>
          <cell r="V1477">
            <v>9095.4662133461679</v>
          </cell>
        </row>
        <row r="1478">
          <cell r="B1478" t="str">
            <v>Oct 2018</v>
          </cell>
          <cell r="C1478" t="str">
            <v>RLS</v>
          </cell>
          <cell r="E1478">
            <v>595</v>
          </cell>
          <cell r="Q1478">
            <v>-159.46243708843656</v>
          </cell>
          <cell r="S1478">
            <v>572.06980757885538</v>
          </cell>
          <cell r="V1478">
            <v>7854.5852198344082</v>
          </cell>
        </row>
        <row r="1479">
          <cell r="B1479" t="str">
            <v>Oct 2018</v>
          </cell>
          <cell r="C1479" t="str">
            <v>RLS</v>
          </cell>
          <cell r="E1479">
            <v>1190</v>
          </cell>
          <cell r="Q1479">
            <v>-495.57126419171834</v>
          </cell>
          <cell r="S1479">
            <v>1777.8566722302064</v>
          </cell>
          <cell r="V1479">
            <v>17882.954198040818</v>
          </cell>
        </row>
        <row r="1480">
          <cell r="B1480" t="str">
            <v>Oct 2018</v>
          </cell>
          <cell r="C1480" t="str">
            <v>LS</v>
          </cell>
          <cell r="E1480">
            <v>0</v>
          </cell>
          <cell r="Q1480">
            <v>0</v>
          </cell>
          <cell r="S1480">
            <v>0</v>
          </cell>
          <cell r="V1480">
            <v>0</v>
          </cell>
        </row>
        <row r="1481">
          <cell r="B1481" t="str">
            <v>Oct 2018</v>
          </cell>
          <cell r="C1481" t="str">
            <v>LS</v>
          </cell>
          <cell r="E1481">
            <v>716</v>
          </cell>
          <cell r="Q1481">
            <v>-92.365751463350335</v>
          </cell>
          <cell r="S1481">
            <v>331.3611570931327</v>
          </cell>
          <cell r="V1481">
            <v>11896.251895786909</v>
          </cell>
        </row>
        <row r="1482">
          <cell r="B1482" t="str">
            <v>Oct 2018</v>
          </cell>
          <cell r="C1482" t="str">
            <v>LS</v>
          </cell>
          <cell r="E1482">
            <v>0</v>
          </cell>
          <cell r="Q1482">
            <v>0</v>
          </cell>
          <cell r="S1482">
            <v>0</v>
          </cell>
          <cell r="V1482">
            <v>0</v>
          </cell>
        </row>
        <row r="1483">
          <cell r="B1483" t="str">
            <v>Oct 2018</v>
          </cell>
          <cell r="C1483" t="str">
            <v>LS</v>
          </cell>
          <cell r="E1483">
            <v>5961</v>
          </cell>
          <cell r="Q1483">
            <v>-1767.2511747453109</v>
          </cell>
          <cell r="S1483">
            <v>6339.9949100198992</v>
          </cell>
          <cell r="V1483">
            <v>139504.99173704683</v>
          </cell>
        </row>
        <row r="1484">
          <cell r="B1484" t="str">
            <v>Oct 2018</v>
          </cell>
          <cell r="C1484" t="str">
            <v>LS</v>
          </cell>
          <cell r="E1484">
            <v>0</v>
          </cell>
          <cell r="Q1484">
            <v>0</v>
          </cell>
          <cell r="S1484">
            <v>0</v>
          </cell>
          <cell r="V1484">
            <v>0</v>
          </cell>
        </row>
        <row r="1485">
          <cell r="B1485" t="str">
            <v>Oct 2018</v>
          </cell>
          <cell r="C1485" t="str">
            <v>LS</v>
          </cell>
          <cell r="E1485">
            <v>891</v>
          </cell>
          <cell r="Q1485">
            <v>-853.7359152609248</v>
          </cell>
          <cell r="S1485">
            <v>3062.7685722350684</v>
          </cell>
          <cell r="V1485">
            <v>43806.98309796476</v>
          </cell>
        </row>
        <row r="1486">
          <cell r="B1486" t="str">
            <v>Oct 2018</v>
          </cell>
          <cell r="C1486" t="str">
            <v>LS</v>
          </cell>
          <cell r="E1486">
            <v>0</v>
          </cell>
          <cell r="Q1486">
            <v>0</v>
          </cell>
          <cell r="S1486">
            <v>0</v>
          </cell>
          <cell r="V1486">
            <v>0</v>
          </cell>
        </row>
        <row r="1487">
          <cell r="B1487" t="str">
            <v>Oct 2018</v>
          </cell>
          <cell r="C1487" t="str">
            <v>RLS</v>
          </cell>
          <cell r="E1487">
            <v>155</v>
          </cell>
          <cell r="Q1487">
            <v>-20.180277135259576</v>
          </cell>
          <cell r="S1487">
            <v>72.396530922535831</v>
          </cell>
          <cell r="V1487">
            <v>3313.3135779126023</v>
          </cell>
        </row>
        <row r="1488">
          <cell r="B1488" t="str">
            <v>Oct 2018</v>
          </cell>
          <cell r="C1488" t="str">
            <v>RLS</v>
          </cell>
          <cell r="E1488">
            <v>0</v>
          </cell>
          <cell r="Q1488">
            <v>0</v>
          </cell>
          <cell r="S1488">
            <v>0</v>
          </cell>
          <cell r="V1488">
            <v>0</v>
          </cell>
        </row>
        <row r="1489">
          <cell r="B1489" t="str">
            <v>Oct 2018</v>
          </cell>
          <cell r="C1489" t="str">
            <v>RLS</v>
          </cell>
          <cell r="E1489">
            <v>962</v>
          </cell>
          <cell r="Q1489">
            <v>-295.2652463872916</v>
          </cell>
          <cell r="S1489">
            <v>1059.260950538614</v>
          </cell>
          <cell r="V1489">
            <v>27104.059356714977</v>
          </cell>
        </row>
        <row r="1490">
          <cell r="B1490" t="str">
            <v>Oct 2018</v>
          </cell>
          <cell r="C1490" t="str">
            <v>RLS</v>
          </cell>
          <cell r="E1490">
            <v>107</v>
          </cell>
          <cell r="Q1490">
            <v>-19.753376239082812</v>
          </cell>
          <cell r="S1490">
            <v>70.865028469731584</v>
          </cell>
          <cell r="V1490">
            <v>1459.1941443717935</v>
          </cell>
        </row>
        <row r="1491">
          <cell r="B1491" t="str">
            <v>Oct 2018</v>
          </cell>
          <cell r="C1491" t="str">
            <v>RLS</v>
          </cell>
          <cell r="E1491">
            <v>354</v>
          </cell>
          <cell r="Q1491">
            <v>-99.732934086356195</v>
          </cell>
          <cell r="S1491">
            <v>357.79084688398859</v>
          </cell>
          <cell r="V1491">
            <v>5464.4856531914174</v>
          </cell>
        </row>
        <row r="1492">
          <cell r="B1492" t="str">
            <v>Oct 2018</v>
          </cell>
          <cell r="C1492" t="str">
            <v>RLS</v>
          </cell>
          <cell r="E1492">
            <v>1153</v>
          </cell>
          <cell r="Q1492">
            <v>-500.45267007358535</v>
          </cell>
          <cell r="S1492">
            <v>1795.3686642362311</v>
          </cell>
          <cell r="V1492">
            <v>20209.156289381055</v>
          </cell>
        </row>
        <row r="1493">
          <cell r="B1493" t="str">
            <v>Oct 2018</v>
          </cell>
          <cell r="C1493" t="str">
            <v>RLS</v>
          </cell>
          <cell r="E1493">
            <v>161</v>
          </cell>
          <cell r="Q1493">
            <v>-159.57815540242558</v>
          </cell>
          <cell r="S1493">
            <v>572.48494580717909</v>
          </cell>
          <cell r="V1493">
            <v>8686.4551779617141</v>
          </cell>
        </row>
        <row r="1494">
          <cell r="B1494" t="str">
            <v>Oct 2018</v>
          </cell>
          <cell r="C1494" t="str">
            <v>RLS</v>
          </cell>
          <cell r="E1494">
            <v>0</v>
          </cell>
          <cell r="Q1494">
            <v>0</v>
          </cell>
          <cell r="S1494">
            <v>0</v>
          </cell>
          <cell r="V1494">
            <v>0</v>
          </cell>
        </row>
        <row r="1495">
          <cell r="B1495" t="str">
            <v>Oct 2018</v>
          </cell>
          <cell r="C1495" t="str">
            <v>RLS</v>
          </cell>
          <cell r="E1495">
            <v>20</v>
          </cell>
          <cell r="Q1495">
            <v>-2.5936938204770135</v>
          </cell>
          <cell r="S1495">
            <v>9.304849166301544</v>
          </cell>
          <cell r="V1495">
            <v>634.3128629695135</v>
          </cell>
        </row>
        <row r="1496">
          <cell r="B1496" t="str">
            <v>Oct 2018</v>
          </cell>
          <cell r="C1496" t="str">
            <v>RLS</v>
          </cell>
          <cell r="E1496">
            <v>6812</v>
          </cell>
          <cell r="Q1496">
            <v>-356.48326830096499</v>
          </cell>
          <cell r="S1496">
            <v>1278.8799570955684</v>
          </cell>
          <cell r="V1496">
            <v>61912.710613201525</v>
          </cell>
        </row>
        <row r="1497">
          <cell r="B1497" t="str">
            <v>Oct 2018</v>
          </cell>
          <cell r="C1497" t="str">
            <v>LS</v>
          </cell>
          <cell r="E1497">
            <v>8889</v>
          </cell>
          <cell r="Q1497">
            <v>-635.61946204742583</v>
          </cell>
          <cell r="S1497">
            <v>2280.2781017650354</v>
          </cell>
          <cell r="V1497">
            <v>90492.736143296017</v>
          </cell>
        </row>
        <row r="1498">
          <cell r="B1498" t="str">
            <v>Oct 2018</v>
          </cell>
          <cell r="C1498" t="str">
            <v>LS</v>
          </cell>
          <cell r="E1498">
            <v>21310</v>
          </cell>
          <cell r="Q1498">
            <v>-2144.7633211507882</v>
          </cell>
          <cell r="S1498">
            <v>7694.3157450457102</v>
          </cell>
          <cell r="V1498">
            <v>225950.58895442786</v>
          </cell>
        </row>
        <row r="1499">
          <cell r="B1499" t="str">
            <v>Oct 2018</v>
          </cell>
          <cell r="C1499" t="str">
            <v>LS</v>
          </cell>
          <cell r="E1499">
            <v>0</v>
          </cell>
          <cell r="Q1499">
            <v>0</v>
          </cell>
          <cell r="S1499">
            <v>0</v>
          </cell>
          <cell r="V1499">
            <v>0</v>
          </cell>
        </row>
        <row r="1500">
          <cell r="B1500" t="str">
            <v>Oct 2018</v>
          </cell>
          <cell r="C1500" t="str">
            <v>LS</v>
          </cell>
          <cell r="E1500">
            <v>7852</v>
          </cell>
          <cell r="Q1500">
            <v>-1633.8268752111442</v>
          </cell>
          <cell r="S1500">
            <v>5861.3366457007396</v>
          </cell>
          <cell r="V1500">
            <v>129665.43879942712</v>
          </cell>
        </row>
        <row r="1501">
          <cell r="B1501" t="str">
            <v>Oct 2018</v>
          </cell>
          <cell r="C1501" t="str">
            <v>LS</v>
          </cell>
          <cell r="E1501">
            <v>0</v>
          </cell>
          <cell r="Q1501">
            <v>0</v>
          </cell>
          <cell r="S1501">
            <v>0</v>
          </cell>
          <cell r="V1501">
            <v>0</v>
          </cell>
        </row>
        <row r="1502">
          <cell r="B1502" t="str">
            <v>Oct 2018</v>
          </cell>
          <cell r="C1502" t="str">
            <v>LS</v>
          </cell>
          <cell r="E1502">
            <v>2791</v>
          </cell>
          <cell r="Q1502">
            <v>-1128.081934230742</v>
          </cell>
          <cell r="S1502">
            <v>4046.9820155242114</v>
          </cell>
          <cell r="V1502">
            <v>73135.148994343705</v>
          </cell>
        </row>
        <row r="1503">
          <cell r="B1503" t="str">
            <v>Oct 2018</v>
          </cell>
          <cell r="C1503" t="str">
            <v>LS</v>
          </cell>
          <cell r="E1503">
            <v>0</v>
          </cell>
          <cell r="Q1503">
            <v>0</v>
          </cell>
          <cell r="S1503">
            <v>0</v>
          </cell>
          <cell r="V1503">
            <v>0</v>
          </cell>
        </row>
        <row r="1504">
          <cell r="B1504" t="str">
            <v>Oct 2018</v>
          </cell>
          <cell r="C1504" t="str">
            <v>RLS</v>
          </cell>
          <cell r="E1504">
            <v>853</v>
          </cell>
          <cell r="Q1504">
            <v>-44.017599714112613</v>
          </cell>
          <cell r="S1504">
            <v>157.91267371995721</v>
          </cell>
          <cell r="V1504">
            <v>9748.0442220357072</v>
          </cell>
        </row>
        <row r="1505">
          <cell r="B1505" t="str">
            <v>Oct 2018</v>
          </cell>
          <cell r="C1505" t="str">
            <v>LS</v>
          </cell>
          <cell r="E1505">
            <v>1584</v>
          </cell>
          <cell r="Q1505">
            <v>-112.08337204361632</v>
          </cell>
          <cell r="S1505">
            <v>402.09791251478674</v>
          </cell>
          <cell r="V1505">
            <v>20464.435884557566</v>
          </cell>
        </row>
        <row r="1506">
          <cell r="B1506" t="str">
            <v>Oct 2018</v>
          </cell>
          <cell r="C1506" t="str">
            <v>LS</v>
          </cell>
          <cell r="E1506">
            <v>4402</v>
          </cell>
          <cell r="Q1506">
            <v>-444.24629132025711</v>
          </cell>
          <cell r="S1506">
            <v>1593.7288745452686</v>
          </cell>
          <cell r="V1506">
            <v>58033.053387969783</v>
          </cell>
        </row>
        <row r="1507">
          <cell r="B1507" t="str">
            <v>Oct 2018</v>
          </cell>
          <cell r="C1507" t="str">
            <v>LS</v>
          </cell>
          <cell r="E1507">
            <v>0</v>
          </cell>
          <cell r="Q1507">
            <v>0</v>
          </cell>
          <cell r="S1507">
            <v>0</v>
          </cell>
          <cell r="V1507">
            <v>0</v>
          </cell>
        </row>
        <row r="1508">
          <cell r="B1508" t="str">
            <v>Oct 2018</v>
          </cell>
          <cell r="C1508" t="str">
            <v>RLS</v>
          </cell>
          <cell r="E1508">
            <v>281</v>
          </cell>
          <cell r="Q1508">
            <v>-84.290173393846104</v>
          </cell>
          <cell r="S1508">
            <v>302.39010612551692</v>
          </cell>
          <cell r="V1508">
            <v>10567.532570745396</v>
          </cell>
        </row>
        <row r="1509">
          <cell r="B1509" t="str">
            <v>Oct 2018</v>
          </cell>
          <cell r="C1509" t="str">
            <v>RLS</v>
          </cell>
          <cell r="E1509">
            <v>42</v>
          </cell>
          <cell r="Q1509">
            <v>-39.253429052972407</v>
          </cell>
          <cell r="S1509">
            <v>140.82126182914433</v>
          </cell>
          <cell r="V1509">
            <v>2650.1837923937364</v>
          </cell>
        </row>
        <row r="1510">
          <cell r="B1510" t="str">
            <v>Oct 2018</v>
          </cell>
          <cell r="C1510" t="str">
            <v>RLS</v>
          </cell>
          <cell r="E1510">
            <v>3425</v>
          </cell>
          <cell r="Q1510">
            <v>-182.62733658057056</v>
          </cell>
          <cell r="S1510">
            <v>655.17363966000698</v>
          </cell>
          <cell r="V1510">
            <v>42503.850695288929</v>
          </cell>
        </row>
        <row r="1511">
          <cell r="B1511" t="str">
            <v>Oct 2018</v>
          </cell>
          <cell r="C1511" t="str">
            <v>LS</v>
          </cell>
          <cell r="E1511">
            <v>9354</v>
          </cell>
          <cell r="Q1511">
            <v>-662.04636112846777</v>
          </cell>
          <cell r="S1511">
            <v>2375.0843228929189</v>
          </cell>
          <cell r="V1511">
            <v>129548.09502641032</v>
          </cell>
        </row>
        <row r="1512">
          <cell r="B1512" t="str">
            <v>Oct 2018</v>
          </cell>
          <cell r="C1512" t="str">
            <v>LS</v>
          </cell>
          <cell r="E1512">
            <v>3399</v>
          </cell>
          <cell r="Q1512">
            <v>-340.9215387800279</v>
          </cell>
          <cell r="S1512">
            <v>1223.0524169225844</v>
          </cell>
          <cell r="V1512">
            <v>49192.513922119004</v>
          </cell>
        </row>
        <row r="1513">
          <cell r="B1513" t="str">
            <v>Oct 2018</v>
          </cell>
          <cell r="C1513" t="str">
            <v>LS</v>
          </cell>
          <cell r="E1513">
            <v>5732</v>
          </cell>
          <cell r="Q1513">
            <v>-1168.9933423480031</v>
          </cell>
          <cell r="S1513">
            <v>4193.7512597220903</v>
          </cell>
          <cell r="V1513">
            <v>118417.60478979365</v>
          </cell>
        </row>
        <row r="1514">
          <cell r="B1514" t="str">
            <v>Oct 2018</v>
          </cell>
          <cell r="C1514" t="str">
            <v>LS</v>
          </cell>
          <cell r="E1514">
            <v>568</v>
          </cell>
          <cell r="Q1514">
            <v>-224.70437917526033</v>
          </cell>
          <cell r="S1514">
            <v>806.12458522521183</v>
          </cell>
          <cell r="V1514">
            <v>16457.395563335824</v>
          </cell>
        </row>
        <row r="1515">
          <cell r="B1515" t="str">
            <v>Oct 2018</v>
          </cell>
          <cell r="C1515" t="str">
            <v>LS</v>
          </cell>
          <cell r="E1515">
            <v>0</v>
          </cell>
          <cell r="Q1515">
            <v>0</v>
          </cell>
          <cell r="S1515">
            <v>0</v>
          </cell>
          <cell r="V1515">
            <v>0</v>
          </cell>
        </row>
        <row r="1516">
          <cell r="B1516" t="str">
            <v>Oct 2018</v>
          </cell>
          <cell r="C1516" t="str">
            <v>LS</v>
          </cell>
          <cell r="E1516">
            <v>4912</v>
          </cell>
          <cell r="Q1516">
            <v>-352.77919874850329</v>
          </cell>
          <cell r="S1516">
            <v>1265.5916467271506</v>
          </cell>
          <cell r="V1516">
            <v>96671.39073629136</v>
          </cell>
        </row>
        <row r="1517">
          <cell r="B1517" t="str">
            <v>Oct 2018</v>
          </cell>
          <cell r="C1517" t="str">
            <v>LS</v>
          </cell>
          <cell r="E1517">
            <v>1092</v>
          </cell>
          <cell r="Q1517">
            <v>-109.41058237181723</v>
          </cell>
          <cell r="S1517">
            <v>392.50930781788958</v>
          </cell>
          <cell r="V1517">
            <v>26429.154192531005</v>
          </cell>
        </row>
        <row r="1518">
          <cell r="B1518" t="str">
            <v>Oct 2018</v>
          </cell>
          <cell r="C1518" t="str">
            <v>LS</v>
          </cell>
          <cell r="E1518">
            <v>1509</v>
          </cell>
          <cell r="Q1518">
            <v>-307.31425330567765</v>
          </cell>
          <cell r="S1518">
            <v>1102.4866355034983</v>
          </cell>
          <cell r="V1518">
            <v>47199.581064195219</v>
          </cell>
        </row>
        <row r="1519">
          <cell r="B1519" t="str">
            <v>Oct 2018</v>
          </cell>
          <cell r="C1519" t="str">
            <v>LS</v>
          </cell>
          <cell r="E1519">
            <v>0</v>
          </cell>
          <cell r="Q1519">
            <v>0</v>
          </cell>
          <cell r="S1519">
            <v>0</v>
          </cell>
          <cell r="V1519">
            <v>0</v>
          </cell>
        </row>
        <row r="1520">
          <cell r="B1520" t="str">
            <v>Oct 2018</v>
          </cell>
          <cell r="C1520" t="str">
            <v>LS</v>
          </cell>
          <cell r="E1520">
            <v>944</v>
          </cell>
          <cell r="Q1520">
            <v>-381.58049027594575</v>
          </cell>
          <cell r="S1520">
            <v>1368.915975659794</v>
          </cell>
          <cell r="V1520">
            <v>36545.976194688221</v>
          </cell>
        </row>
        <row r="1521">
          <cell r="B1521" t="str">
            <v>Oct 2018</v>
          </cell>
          <cell r="C1521" t="str">
            <v>LS</v>
          </cell>
          <cell r="E1521">
            <v>0</v>
          </cell>
          <cell r="Q1521">
            <v>0</v>
          </cell>
          <cell r="S1521">
            <v>0</v>
          </cell>
          <cell r="V1521">
            <v>0</v>
          </cell>
        </row>
        <row r="1522">
          <cell r="B1522" t="str">
            <v>Oct 2018</v>
          </cell>
          <cell r="C1522" t="str">
            <v>LS</v>
          </cell>
          <cell r="E1522">
            <v>0</v>
          </cell>
          <cell r="Q1522">
            <v>0</v>
          </cell>
          <cell r="S1522">
            <v>0</v>
          </cell>
          <cell r="V1522">
            <v>0</v>
          </cell>
        </row>
        <row r="1523">
          <cell r="B1523" t="str">
            <v>Oct 2018</v>
          </cell>
          <cell r="C1523" t="str">
            <v>LS</v>
          </cell>
          <cell r="E1523">
            <v>0</v>
          </cell>
          <cell r="Q1523">
            <v>0</v>
          </cell>
          <cell r="S1523">
            <v>0</v>
          </cell>
          <cell r="V1523">
            <v>0</v>
          </cell>
        </row>
        <row r="1524">
          <cell r="B1524" t="str">
            <v>Oct 2018</v>
          </cell>
          <cell r="C1524" t="str">
            <v>LS</v>
          </cell>
          <cell r="E1524">
            <v>0</v>
          </cell>
          <cell r="Q1524">
            <v>0</v>
          </cell>
          <cell r="S1524">
            <v>0</v>
          </cell>
          <cell r="V1524">
            <v>0</v>
          </cell>
        </row>
        <row r="1525">
          <cell r="B1525" t="str">
            <v>Oct 2018</v>
          </cell>
          <cell r="C1525" t="str">
            <v>LS</v>
          </cell>
          <cell r="E1525">
            <v>11268</v>
          </cell>
          <cell r="Q1525">
            <v>-1129.9225922064404</v>
          </cell>
          <cell r="S1525">
            <v>4053.5853565567591</v>
          </cell>
          <cell r="V1525">
            <v>117667.4061560166</v>
          </cell>
        </row>
        <row r="1526">
          <cell r="B1526" t="str">
            <v>Oct 2018</v>
          </cell>
          <cell r="C1526" t="str">
            <v>LS</v>
          </cell>
          <cell r="E1526">
            <v>0</v>
          </cell>
          <cell r="Q1526">
            <v>0</v>
          </cell>
          <cell r="S1526">
            <v>0</v>
          </cell>
          <cell r="V1526">
            <v>0</v>
          </cell>
        </row>
        <row r="1527">
          <cell r="B1527" t="str">
            <v>Oct 2018</v>
          </cell>
          <cell r="C1527" t="str">
            <v>LS</v>
          </cell>
          <cell r="E1527">
            <v>6752</v>
          </cell>
          <cell r="Q1527">
            <v>-1406.3784117474133</v>
          </cell>
          <cell r="S1527">
            <v>5045.3676870948884</v>
          </cell>
          <cell r="V1527">
            <v>107045.68147622973</v>
          </cell>
        </row>
        <row r="1528">
          <cell r="B1528" t="str">
            <v>Oct 2018</v>
          </cell>
          <cell r="C1528" t="str">
            <v>LS</v>
          </cell>
          <cell r="E1528">
            <v>0</v>
          </cell>
          <cell r="Q1528">
            <v>0</v>
          </cell>
          <cell r="S1528">
            <v>0</v>
          </cell>
          <cell r="V1528">
            <v>0</v>
          </cell>
        </row>
        <row r="1529">
          <cell r="B1529" t="str">
            <v>Oct 2018</v>
          </cell>
          <cell r="C1529" t="str">
            <v>LS</v>
          </cell>
          <cell r="E1529">
            <v>8724</v>
          </cell>
          <cell r="Q1529">
            <v>-3538.7080817713322</v>
          </cell>
          <cell r="S1529">
            <v>12695.077840143367</v>
          </cell>
          <cell r="V1529">
            <v>196687.32674625609</v>
          </cell>
        </row>
        <row r="1530">
          <cell r="B1530" t="str">
            <v>Oct 2018</v>
          </cell>
          <cell r="C1530" t="str">
            <v>LS</v>
          </cell>
          <cell r="E1530">
            <v>0</v>
          </cell>
          <cell r="Q1530">
            <v>0</v>
          </cell>
          <cell r="S1530">
            <v>0</v>
          </cell>
          <cell r="V1530">
            <v>0</v>
          </cell>
        </row>
        <row r="1531">
          <cell r="B1531" t="str">
            <v>Oct 2018</v>
          </cell>
          <cell r="C1531" t="str">
            <v>LS</v>
          </cell>
          <cell r="E1531">
            <v>59</v>
          </cell>
          <cell r="Q1531">
            <v>-7.6493272762150637</v>
          </cell>
          <cell r="S1531">
            <v>27.441880752049318</v>
          </cell>
          <cell r="V1531">
            <v>1058.2006216025443</v>
          </cell>
        </row>
        <row r="1532">
          <cell r="B1532" t="str">
            <v>Oct 2018</v>
          </cell>
          <cell r="C1532" t="str">
            <v>LS</v>
          </cell>
          <cell r="E1532">
            <v>311</v>
          </cell>
          <cell r="Q1532">
            <v>-91.210301931160245</v>
          </cell>
          <cell r="S1532">
            <v>327.2159941091976</v>
          </cell>
          <cell r="V1532">
            <v>7861.8842614520918</v>
          </cell>
        </row>
        <row r="1533">
          <cell r="B1533" t="str">
            <v>Oct 2018</v>
          </cell>
          <cell r="C1533" t="str">
            <v>LS</v>
          </cell>
          <cell r="E1533">
            <v>4</v>
          </cell>
          <cell r="Q1533">
            <v>-0.23187002990311675</v>
          </cell>
          <cell r="S1533">
            <v>0.83183128147235819</v>
          </cell>
          <cell r="V1533">
            <v>69.7004029891703</v>
          </cell>
        </row>
        <row r="1534">
          <cell r="B1534" t="str">
            <v>Oct 2018</v>
          </cell>
          <cell r="C1534" t="str">
            <v>LS</v>
          </cell>
          <cell r="E1534">
            <v>40</v>
          </cell>
          <cell r="Q1534">
            <v>-38.110331475646291</v>
          </cell>
          <cell r="S1534">
            <v>136.72041135272684</v>
          </cell>
          <cell r="V1534">
            <v>2111.200029993855</v>
          </cell>
        </row>
        <row r="1535">
          <cell r="B1535" t="str">
            <v>Oct 2018</v>
          </cell>
          <cell r="C1535" t="str">
            <v>LS</v>
          </cell>
          <cell r="E1535">
            <v>192</v>
          </cell>
          <cell r="Q1535">
            <v>-24.373440760143044</v>
          </cell>
          <cell r="S1535">
            <v>87.439461106171464</v>
          </cell>
          <cell r="V1535">
            <v>6125.292734772831</v>
          </cell>
        </row>
        <row r="1536">
          <cell r="B1536" t="str">
            <v>Oct 2018</v>
          </cell>
          <cell r="C1536" t="str">
            <v>LS</v>
          </cell>
          <cell r="E1536">
            <v>717</v>
          </cell>
          <cell r="Q1536">
            <v>-213.27622051451206</v>
          </cell>
          <cell r="S1536">
            <v>765.12618682240077</v>
          </cell>
          <cell r="V1536">
            <v>28302.901103111642</v>
          </cell>
        </row>
        <row r="1537">
          <cell r="B1537" t="str">
            <v>Oct 2018</v>
          </cell>
          <cell r="C1537" t="str">
            <v>LS</v>
          </cell>
          <cell r="E1537">
            <v>0</v>
          </cell>
          <cell r="Q1537">
            <v>0</v>
          </cell>
          <cell r="S1537">
            <v>0</v>
          </cell>
          <cell r="V1537">
            <v>0</v>
          </cell>
        </row>
        <row r="1538">
          <cell r="B1538" t="str">
            <v>Oct 2018</v>
          </cell>
          <cell r="C1538" t="str">
            <v>LS</v>
          </cell>
          <cell r="E1538">
            <v>131</v>
          </cell>
          <cell r="Q1538">
            <v>-123.2335033694434</v>
          </cell>
          <cell r="S1538">
            <v>442.09889079224359</v>
          </cell>
          <cell r="V1538">
            <v>8741.1681045620262</v>
          </cell>
        </row>
        <row r="1539">
          <cell r="B1539" t="str">
            <v>Oct 2018</v>
          </cell>
          <cell r="C1539" t="str">
            <v>LS</v>
          </cell>
          <cell r="E1539">
            <v>18</v>
          </cell>
          <cell r="Q1539">
            <v>-1.8194212813706243</v>
          </cell>
          <cell r="S1539">
            <v>6.5271546161139424</v>
          </cell>
          <cell r="V1539">
            <v>310.56331167950833</v>
          </cell>
        </row>
        <row r="1540">
          <cell r="B1540" t="str">
            <v>Oct 2018</v>
          </cell>
          <cell r="C1540" t="str">
            <v>LS</v>
          </cell>
          <cell r="E1540">
            <v>32</v>
          </cell>
          <cell r="Q1540">
            <v>-6.6932426295491281</v>
          </cell>
          <cell r="S1540">
            <v>24.011937187697871</v>
          </cell>
          <cell r="V1540">
            <v>648.79688516495617</v>
          </cell>
        </row>
        <row r="1541">
          <cell r="B1541" t="str">
            <v>Oct 2018</v>
          </cell>
          <cell r="C1541" t="str">
            <v>LS</v>
          </cell>
          <cell r="E1541">
            <v>38</v>
          </cell>
          <cell r="Q1541">
            <v>-15.473098827263781</v>
          </cell>
          <cell r="S1541">
            <v>55.509578496234383</v>
          </cell>
          <cell r="V1541">
            <v>940.39715386516559</v>
          </cell>
        </row>
        <row r="1542">
          <cell r="B1542" t="str">
            <v>Oct 2018</v>
          </cell>
          <cell r="C1542" t="str">
            <v>LS</v>
          </cell>
          <cell r="E1542">
            <v>0</v>
          </cell>
          <cell r="Q1542">
            <v>0</v>
          </cell>
          <cell r="S1542">
            <v>0</v>
          </cell>
          <cell r="V1542">
            <v>0</v>
          </cell>
        </row>
        <row r="1543">
          <cell r="B1543" t="str">
            <v>Oct 2018</v>
          </cell>
          <cell r="C1543" t="str">
            <v>LS</v>
          </cell>
          <cell r="E1543">
            <v>0</v>
          </cell>
          <cell r="Q1543">
            <v>0</v>
          </cell>
          <cell r="S1543">
            <v>0</v>
          </cell>
          <cell r="V1543">
            <v>0</v>
          </cell>
        </row>
        <row r="1544">
          <cell r="B1544" t="str">
            <v>Oct 2018</v>
          </cell>
          <cell r="C1544" t="str">
            <v>LS</v>
          </cell>
          <cell r="E1544">
            <v>0</v>
          </cell>
          <cell r="Q1544">
            <v>0</v>
          </cell>
          <cell r="S1544">
            <v>0</v>
          </cell>
          <cell r="V1544">
            <v>0</v>
          </cell>
        </row>
        <row r="1545">
          <cell r="B1545" t="str">
            <v>Oct 2018</v>
          </cell>
          <cell r="C1545" t="str">
            <v>LS</v>
          </cell>
          <cell r="E1545">
            <v>0</v>
          </cell>
          <cell r="Q1545">
            <v>0</v>
          </cell>
          <cell r="S1545">
            <v>0</v>
          </cell>
          <cell r="V1545">
            <v>0</v>
          </cell>
        </row>
        <row r="1546">
          <cell r="B1546" t="str">
            <v>Oct 2018</v>
          </cell>
          <cell r="C1546" t="str">
            <v>LS</v>
          </cell>
          <cell r="E1546">
            <v>0</v>
          </cell>
          <cell r="Q1546">
            <v>0</v>
          </cell>
          <cell r="S1546">
            <v>0</v>
          </cell>
          <cell r="V1546">
            <v>0</v>
          </cell>
        </row>
        <row r="1547">
          <cell r="B1547" t="str">
            <v>Oct 2018</v>
          </cell>
          <cell r="C1547" t="str">
            <v>LS</v>
          </cell>
          <cell r="E1547">
            <v>0</v>
          </cell>
          <cell r="Q1547">
            <v>0</v>
          </cell>
          <cell r="S1547">
            <v>0</v>
          </cell>
          <cell r="V1547">
            <v>0</v>
          </cell>
        </row>
        <row r="1548">
          <cell r="B1548" t="str">
            <v>Oct 2018</v>
          </cell>
          <cell r="C1548" t="str">
            <v>LS</v>
          </cell>
          <cell r="E1548">
            <v>0</v>
          </cell>
          <cell r="Q1548">
            <v>0</v>
          </cell>
          <cell r="S1548">
            <v>0</v>
          </cell>
          <cell r="V1548">
            <v>0</v>
          </cell>
        </row>
        <row r="1549">
          <cell r="B1549" t="str">
            <v>Oct 2018</v>
          </cell>
          <cell r="C1549" t="str">
            <v>LS</v>
          </cell>
          <cell r="E1549">
            <v>0</v>
          </cell>
          <cell r="Q1549">
            <v>0</v>
          </cell>
          <cell r="S1549">
            <v>0</v>
          </cell>
          <cell r="V1549">
            <v>0</v>
          </cell>
        </row>
        <row r="1550">
          <cell r="B1550" t="str">
            <v>Oct 2018</v>
          </cell>
          <cell r="C1550" t="str">
            <v>LS</v>
          </cell>
          <cell r="E1550">
            <v>0</v>
          </cell>
          <cell r="Q1550">
            <v>0</v>
          </cell>
          <cell r="S1550">
            <v>0</v>
          </cell>
          <cell r="V1550">
            <v>0</v>
          </cell>
        </row>
        <row r="1551">
          <cell r="B1551" t="str">
            <v>Oct 2018</v>
          </cell>
          <cell r="C1551" t="str">
            <v>LS</v>
          </cell>
          <cell r="E1551">
            <v>0</v>
          </cell>
          <cell r="Q1551">
            <v>0</v>
          </cell>
          <cell r="S1551">
            <v>0</v>
          </cell>
          <cell r="V1551">
            <v>0</v>
          </cell>
        </row>
        <row r="1552">
          <cell r="B1552" t="str">
            <v>Oct 2018</v>
          </cell>
          <cell r="C1552" t="str">
            <v>LS</v>
          </cell>
          <cell r="E1552">
            <v>0</v>
          </cell>
          <cell r="Q1552">
            <v>0</v>
          </cell>
          <cell r="S1552">
            <v>0</v>
          </cell>
          <cell r="V1552">
            <v>0</v>
          </cell>
        </row>
        <row r="1553">
          <cell r="B1553" t="str">
            <v>Oct 2018</v>
          </cell>
          <cell r="C1553" t="str">
            <v>LS</v>
          </cell>
          <cell r="E1553">
            <v>0</v>
          </cell>
          <cell r="Q1553">
            <v>0</v>
          </cell>
          <cell r="S1553">
            <v>0</v>
          </cell>
          <cell r="V1553">
            <v>0</v>
          </cell>
        </row>
        <row r="1554">
          <cell r="B1554" t="str">
            <v>Oct 2018</v>
          </cell>
          <cell r="C1554" t="str">
            <v>LS</v>
          </cell>
          <cell r="E1554">
            <v>0</v>
          </cell>
          <cell r="Q1554">
            <v>0</v>
          </cell>
          <cell r="S1554">
            <v>0</v>
          </cell>
          <cell r="V1554">
            <v>0</v>
          </cell>
        </row>
        <row r="1555">
          <cell r="B1555" t="str">
            <v>Oct 2018</v>
          </cell>
          <cell r="C1555" t="str">
            <v>LS</v>
          </cell>
          <cell r="E1555">
            <v>0</v>
          </cell>
          <cell r="Q1555">
            <v>0</v>
          </cell>
          <cell r="S1555">
            <v>0</v>
          </cell>
          <cell r="V1555">
            <v>0</v>
          </cell>
        </row>
        <row r="1556">
          <cell r="B1556" t="str">
            <v>Oct 2018</v>
          </cell>
          <cell r="C1556" t="str">
            <v>LS</v>
          </cell>
          <cell r="E1556">
            <v>0</v>
          </cell>
          <cell r="Q1556">
            <v>0</v>
          </cell>
          <cell r="S1556">
            <v>0</v>
          </cell>
          <cell r="V1556">
            <v>0</v>
          </cell>
        </row>
        <row r="1557">
          <cell r="B1557" t="str">
            <v>Oct 2018</v>
          </cell>
          <cell r="C1557" t="str">
            <v>LS</v>
          </cell>
          <cell r="E1557">
            <v>0</v>
          </cell>
          <cell r="Q1557">
            <v>0</v>
          </cell>
          <cell r="S1557">
            <v>0</v>
          </cell>
          <cell r="V1557">
            <v>0</v>
          </cell>
        </row>
        <row r="1558">
          <cell r="B1558" t="str">
            <v>Oct 2018</v>
          </cell>
          <cell r="C1558" t="str">
            <v>LS</v>
          </cell>
          <cell r="E1558">
            <v>0</v>
          </cell>
          <cell r="Q1558">
            <v>0</v>
          </cell>
          <cell r="S1558">
            <v>0</v>
          </cell>
          <cell r="V1558">
            <v>0</v>
          </cell>
        </row>
        <row r="1559">
          <cell r="B1559" t="str">
            <v>Oct 2018</v>
          </cell>
          <cell r="C1559" t="str">
            <v>LS</v>
          </cell>
          <cell r="E1559">
            <v>0</v>
          </cell>
          <cell r="Q1559">
            <v>0</v>
          </cell>
          <cell r="S1559">
            <v>0</v>
          </cell>
          <cell r="V1559">
            <v>0</v>
          </cell>
        </row>
        <row r="1560">
          <cell r="B1560" t="str">
            <v>Oct 2018</v>
          </cell>
          <cell r="C1560" t="str">
            <v>LS</v>
          </cell>
          <cell r="E1560">
            <v>0</v>
          </cell>
          <cell r="Q1560">
            <v>0</v>
          </cell>
          <cell r="S1560">
            <v>0</v>
          </cell>
          <cell r="V1560">
            <v>0</v>
          </cell>
        </row>
        <row r="1561">
          <cell r="B1561" t="str">
            <v>Oct 2018</v>
          </cell>
          <cell r="C1561" t="str">
            <v>LS</v>
          </cell>
          <cell r="E1561">
            <v>0</v>
          </cell>
          <cell r="Q1561">
            <v>0</v>
          </cell>
          <cell r="S1561">
            <v>0</v>
          </cell>
          <cell r="V1561">
            <v>0</v>
          </cell>
        </row>
        <row r="1562">
          <cell r="B1562" t="str">
            <v>Oct 2018</v>
          </cell>
          <cell r="C1562" t="str">
            <v>LS</v>
          </cell>
          <cell r="E1562">
            <v>0</v>
          </cell>
          <cell r="Q1562">
            <v>0</v>
          </cell>
          <cell r="S1562">
            <v>0</v>
          </cell>
          <cell r="V1562">
            <v>0</v>
          </cell>
        </row>
        <row r="1563">
          <cell r="B1563" t="str">
            <v>Oct 2018</v>
          </cell>
          <cell r="C1563" t="str">
            <v>LS</v>
          </cell>
          <cell r="E1563">
            <v>0</v>
          </cell>
          <cell r="Q1563">
            <v>0</v>
          </cell>
          <cell r="S1563">
            <v>0</v>
          </cell>
          <cell r="V1563">
            <v>0</v>
          </cell>
        </row>
        <row r="1564">
          <cell r="B1564" t="str">
            <v>Oct 2018</v>
          </cell>
          <cell r="C1564" t="str">
            <v>LS</v>
          </cell>
          <cell r="E1564">
            <v>0</v>
          </cell>
          <cell r="Q1564">
            <v>0</v>
          </cell>
          <cell r="S1564">
            <v>0</v>
          </cell>
          <cell r="V1564">
            <v>0</v>
          </cell>
        </row>
        <row r="1565">
          <cell r="B1565" t="str">
            <v>Oct 2018</v>
          </cell>
          <cell r="C1565" t="str">
            <v>LS</v>
          </cell>
          <cell r="E1565">
            <v>0</v>
          </cell>
          <cell r="Q1565">
            <v>0</v>
          </cell>
          <cell r="S1565">
            <v>0</v>
          </cell>
          <cell r="V1565">
            <v>0</v>
          </cell>
        </row>
        <row r="1566">
          <cell r="B1566" t="str">
            <v>Oct 2018</v>
          </cell>
          <cell r="C1566" t="str">
            <v>LS</v>
          </cell>
          <cell r="E1566">
            <v>0</v>
          </cell>
          <cell r="Q1566">
            <v>0</v>
          </cell>
          <cell r="S1566">
            <v>0</v>
          </cell>
          <cell r="V1566">
            <v>0</v>
          </cell>
        </row>
        <row r="1567">
          <cell r="B1567" t="str">
            <v>Oct 2018</v>
          </cell>
          <cell r="C1567" t="str">
            <v>LS</v>
          </cell>
          <cell r="E1567">
            <v>0</v>
          </cell>
          <cell r="Q1567">
            <v>0</v>
          </cell>
          <cell r="S1567">
            <v>0</v>
          </cell>
          <cell r="V1567">
            <v>0</v>
          </cell>
        </row>
        <row r="1568">
          <cell r="B1568" t="str">
            <v>Oct 2018</v>
          </cell>
          <cell r="C1568" t="str">
            <v>LS</v>
          </cell>
          <cell r="E1568">
            <v>0</v>
          </cell>
          <cell r="Q1568">
            <v>0</v>
          </cell>
          <cell r="S1568">
            <v>0</v>
          </cell>
          <cell r="V1568">
            <v>0</v>
          </cell>
        </row>
        <row r="1569">
          <cell r="B1569" t="str">
            <v>Oct 2018</v>
          </cell>
          <cell r="C1569" t="str">
            <v>LS</v>
          </cell>
          <cell r="E1569">
            <v>0</v>
          </cell>
          <cell r="Q1569">
            <v>0</v>
          </cell>
          <cell r="S1569">
            <v>0</v>
          </cell>
          <cell r="V1569">
            <v>0</v>
          </cell>
        </row>
        <row r="1570">
          <cell r="B1570" t="str">
            <v>Oct 2018</v>
          </cell>
          <cell r="C1570" t="str">
            <v>LS</v>
          </cell>
          <cell r="E1570">
            <v>0</v>
          </cell>
          <cell r="Q1570">
            <v>0</v>
          </cell>
          <cell r="S1570">
            <v>0</v>
          </cell>
          <cell r="V1570">
            <v>0</v>
          </cell>
        </row>
        <row r="1571">
          <cell r="B1571" t="str">
            <v>Oct 2018</v>
          </cell>
          <cell r="C1571" t="str">
            <v>LS</v>
          </cell>
          <cell r="E1571">
            <v>0</v>
          </cell>
          <cell r="Q1571">
            <v>0</v>
          </cell>
          <cell r="S1571">
            <v>0</v>
          </cell>
          <cell r="V1571">
            <v>0</v>
          </cell>
        </row>
        <row r="1572">
          <cell r="B1572" t="str">
            <v>Oct 2018</v>
          </cell>
          <cell r="C1572" t="str">
            <v>LS</v>
          </cell>
          <cell r="E1572">
            <v>0</v>
          </cell>
          <cell r="Q1572">
            <v>0</v>
          </cell>
          <cell r="S1572">
            <v>0</v>
          </cell>
          <cell r="V1572">
            <v>0</v>
          </cell>
        </row>
        <row r="1573">
          <cell r="B1573" t="str">
            <v>Oct 2018</v>
          </cell>
          <cell r="C1573" t="str">
            <v>LS</v>
          </cell>
          <cell r="E1573">
            <v>0</v>
          </cell>
          <cell r="Q1573">
            <v>0</v>
          </cell>
          <cell r="S1573">
            <v>0</v>
          </cell>
          <cell r="V1573">
            <v>0</v>
          </cell>
        </row>
        <row r="1574">
          <cell r="B1574" t="str">
            <v>Oct 2018</v>
          </cell>
          <cell r="C1574" t="str">
            <v>LS</v>
          </cell>
          <cell r="E1574">
            <v>0</v>
          </cell>
          <cell r="Q1574">
            <v>0</v>
          </cell>
          <cell r="S1574">
            <v>0</v>
          </cell>
          <cell r="V1574">
            <v>0</v>
          </cell>
        </row>
        <row r="1575">
          <cell r="B1575" t="str">
            <v>Oct 2018</v>
          </cell>
          <cell r="C1575" t="str">
            <v>LS</v>
          </cell>
          <cell r="E1575">
            <v>0</v>
          </cell>
          <cell r="Q1575">
            <v>0</v>
          </cell>
          <cell r="S1575">
            <v>0</v>
          </cell>
          <cell r="V1575">
            <v>0</v>
          </cell>
        </row>
        <row r="1576">
          <cell r="B1576" t="str">
            <v>Oct 2018</v>
          </cell>
          <cell r="C1576" t="str">
            <v>LS</v>
          </cell>
          <cell r="E1576">
            <v>0</v>
          </cell>
          <cell r="Q1576">
            <v>0</v>
          </cell>
          <cell r="S1576">
            <v>0</v>
          </cell>
          <cell r="V1576">
            <v>0</v>
          </cell>
        </row>
        <row r="1577">
          <cell r="B1577" t="str">
            <v>Oct 2018</v>
          </cell>
          <cell r="C1577" t="str">
            <v>LS</v>
          </cell>
          <cell r="E1577">
            <v>0</v>
          </cell>
          <cell r="Q1577">
            <v>0</v>
          </cell>
          <cell r="S1577">
            <v>0</v>
          </cell>
          <cell r="V1577">
            <v>0</v>
          </cell>
        </row>
        <row r="1578">
          <cell r="B1578" t="str">
            <v>Oct 2018</v>
          </cell>
          <cell r="C1578" t="str">
            <v>LS</v>
          </cell>
          <cell r="E1578">
            <v>0</v>
          </cell>
          <cell r="Q1578">
            <v>0</v>
          </cell>
          <cell r="S1578">
            <v>0</v>
          </cell>
          <cell r="V1578">
            <v>0</v>
          </cell>
        </row>
        <row r="1579">
          <cell r="B1579" t="str">
            <v>Oct 2018</v>
          </cell>
          <cell r="C1579" t="str">
            <v>LS</v>
          </cell>
          <cell r="E1579">
            <v>0</v>
          </cell>
          <cell r="Q1579">
            <v>0</v>
          </cell>
          <cell r="S1579">
            <v>0</v>
          </cell>
          <cell r="V1579">
            <v>0</v>
          </cell>
        </row>
        <row r="1580">
          <cell r="B1580" t="str">
            <v>Oct 2018</v>
          </cell>
          <cell r="C1580" t="str">
            <v>LS</v>
          </cell>
          <cell r="E1580">
            <v>0</v>
          </cell>
          <cell r="Q1580">
            <v>0</v>
          </cell>
          <cell r="S1580">
            <v>0</v>
          </cell>
          <cell r="V1580">
            <v>0</v>
          </cell>
        </row>
        <row r="1581">
          <cell r="B1581" t="str">
            <v>Oct 2018</v>
          </cell>
          <cell r="C1581" t="str">
            <v>LS</v>
          </cell>
          <cell r="E1581">
            <v>0</v>
          </cell>
          <cell r="Q1581">
            <v>0</v>
          </cell>
          <cell r="S1581">
            <v>0</v>
          </cell>
          <cell r="V1581">
            <v>0</v>
          </cell>
        </row>
        <row r="1582">
          <cell r="B1582" t="str">
            <v>Oct 2018</v>
          </cell>
          <cell r="C1582" t="str">
            <v>LS</v>
          </cell>
          <cell r="E1582">
            <v>0</v>
          </cell>
          <cell r="Q1582">
            <v>0</v>
          </cell>
          <cell r="S1582">
            <v>0</v>
          </cell>
          <cell r="V1582">
            <v>0</v>
          </cell>
        </row>
        <row r="1583">
          <cell r="B1583" t="str">
            <v>Oct 2018</v>
          </cell>
          <cell r="C1583" t="str">
            <v>LS</v>
          </cell>
          <cell r="E1583">
            <v>0</v>
          </cell>
          <cell r="Q1583">
            <v>0</v>
          </cell>
          <cell r="S1583">
            <v>0</v>
          </cell>
          <cell r="V1583">
            <v>0</v>
          </cell>
        </row>
        <row r="1584">
          <cell r="B1584" t="str">
            <v>Oct 2018</v>
          </cell>
          <cell r="C1584" t="str">
            <v>LS</v>
          </cell>
          <cell r="E1584">
            <v>0</v>
          </cell>
          <cell r="Q1584">
            <v>0</v>
          </cell>
          <cell r="S1584">
            <v>0</v>
          </cell>
          <cell r="V1584">
            <v>0</v>
          </cell>
        </row>
        <row r="1585">
          <cell r="B1585" t="str">
            <v>Oct 2018</v>
          </cell>
          <cell r="C1585" t="str">
            <v>LS</v>
          </cell>
          <cell r="E1585">
            <v>0</v>
          </cell>
          <cell r="Q1585">
            <v>0</v>
          </cell>
          <cell r="S1585">
            <v>0</v>
          </cell>
          <cell r="V1585">
            <v>0</v>
          </cell>
        </row>
        <row r="1586">
          <cell r="B1586" t="str">
            <v>Oct 2018</v>
          </cell>
          <cell r="C1586" t="str">
            <v>LS</v>
          </cell>
          <cell r="E1586">
            <v>0</v>
          </cell>
          <cell r="Q1586">
            <v>0</v>
          </cell>
          <cell r="S1586">
            <v>0</v>
          </cell>
          <cell r="V1586">
            <v>0</v>
          </cell>
        </row>
        <row r="1587">
          <cell r="B1587" t="str">
            <v>Oct 2018</v>
          </cell>
          <cell r="C1587" t="str">
            <v>LS</v>
          </cell>
          <cell r="E1587">
            <v>0</v>
          </cell>
          <cell r="Q1587">
            <v>0</v>
          </cell>
          <cell r="S1587">
            <v>0</v>
          </cell>
          <cell r="V1587">
            <v>0</v>
          </cell>
        </row>
        <row r="1588">
          <cell r="B1588" t="str">
            <v>Oct 2018</v>
          </cell>
          <cell r="C1588" t="str">
            <v>LS</v>
          </cell>
          <cell r="E1588">
            <v>0</v>
          </cell>
          <cell r="Q1588">
            <v>0</v>
          </cell>
          <cell r="S1588">
            <v>0</v>
          </cell>
          <cell r="V1588">
            <v>0</v>
          </cell>
        </row>
        <row r="1589">
          <cell r="B1589" t="str">
            <v>Oct 2018</v>
          </cell>
          <cell r="C1589" t="str">
            <v>LS</v>
          </cell>
          <cell r="E1589">
            <v>0</v>
          </cell>
          <cell r="Q1589">
            <v>0</v>
          </cell>
          <cell r="S1589">
            <v>0</v>
          </cell>
          <cell r="V1589">
            <v>0</v>
          </cell>
        </row>
        <row r="1590">
          <cell r="B1590" t="str">
            <v>Oct 2018</v>
          </cell>
          <cell r="C1590" t="str">
            <v>LS</v>
          </cell>
          <cell r="E1590">
            <v>0</v>
          </cell>
          <cell r="Q1590">
            <v>0</v>
          </cell>
          <cell r="S1590">
            <v>0</v>
          </cell>
          <cell r="V1590">
            <v>0</v>
          </cell>
        </row>
        <row r="1591">
          <cell r="B1591" t="str">
            <v>Oct 2018</v>
          </cell>
          <cell r="C1591" t="str">
            <v>LS</v>
          </cell>
          <cell r="E1591">
            <v>0</v>
          </cell>
          <cell r="Q1591">
            <v>0</v>
          </cell>
          <cell r="S1591">
            <v>0</v>
          </cell>
          <cell r="V1591">
            <v>0</v>
          </cell>
        </row>
        <row r="1592">
          <cell r="B1592" t="str">
            <v>Nov 2018</v>
          </cell>
          <cell r="C1592" t="str">
            <v>LS</v>
          </cell>
          <cell r="E1592">
            <v>0</v>
          </cell>
          <cell r="Q1592">
            <v>0</v>
          </cell>
          <cell r="S1592">
            <v>0</v>
          </cell>
          <cell r="V1592">
            <v>0</v>
          </cell>
        </row>
        <row r="1593">
          <cell r="B1593" t="str">
            <v>Nov 2018</v>
          </cell>
          <cell r="C1593" t="str">
            <v>LS</v>
          </cell>
          <cell r="E1593">
            <v>0</v>
          </cell>
          <cell r="Q1593">
            <v>0</v>
          </cell>
          <cell r="S1593">
            <v>0</v>
          </cell>
          <cell r="V1593">
            <v>0</v>
          </cell>
        </row>
        <row r="1594">
          <cell r="B1594" t="str">
            <v>Nov 2018</v>
          </cell>
          <cell r="C1594" t="str">
            <v>RLS</v>
          </cell>
          <cell r="E1594">
            <v>0</v>
          </cell>
          <cell r="Q1594">
            <v>0</v>
          </cell>
          <cell r="S1594">
            <v>0</v>
          </cell>
          <cell r="V1594">
            <v>0</v>
          </cell>
        </row>
        <row r="1595">
          <cell r="B1595" t="str">
            <v>Nov 2018</v>
          </cell>
          <cell r="C1595" t="str">
            <v>LS</v>
          </cell>
          <cell r="E1595">
            <v>1</v>
          </cell>
          <cell r="Q1595">
            <v>-1.1533152511038485E-2</v>
          </cell>
          <cell r="S1595">
            <v>2.0832613568708663E-2</v>
          </cell>
          <cell r="V1595">
            <v>15.873562283936687</v>
          </cell>
        </row>
        <row r="1596">
          <cell r="B1596" t="str">
            <v>Nov 2018</v>
          </cell>
          <cell r="C1596" t="str">
            <v>LS</v>
          </cell>
          <cell r="E1596">
            <v>8</v>
          </cell>
          <cell r="Q1596">
            <v>-9.8512344365120394E-2</v>
          </cell>
          <cell r="S1596">
            <v>0.17794524089938649</v>
          </cell>
          <cell r="V1596">
            <v>148.74501117529257</v>
          </cell>
        </row>
        <row r="1597">
          <cell r="B1597" t="str">
            <v>Nov 2018</v>
          </cell>
          <cell r="C1597" t="str">
            <v>LS</v>
          </cell>
          <cell r="E1597">
            <v>12</v>
          </cell>
          <cell r="Q1597">
            <v>-0.47766473316551056</v>
          </cell>
          <cell r="S1597">
            <v>0.86281741197068373</v>
          </cell>
          <cell r="V1597">
            <v>335.13337125971111</v>
          </cell>
        </row>
        <row r="1598">
          <cell r="B1598" t="str">
            <v>Nov 2018</v>
          </cell>
          <cell r="C1598" t="str">
            <v>LS</v>
          </cell>
          <cell r="E1598">
            <v>32</v>
          </cell>
          <cell r="Q1598">
            <v>-0.18573181022984894</v>
          </cell>
          <cell r="S1598">
            <v>0.3354918810127458</v>
          </cell>
          <cell r="V1598">
            <v>342.61632594756372</v>
          </cell>
        </row>
        <row r="1599">
          <cell r="B1599" t="str">
            <v>Nov 2018</v>
          </cell>
          <cell r="C1599" t="str">
            <v>LS</v>
          </cell>
          <cell r="E1599">
            <v>0</v>
          </cell>
          <cell r="Q1599">
            <v>0</v>
          </cell>
          <cell r="S1599">
            <v>0</v>
          </cell>
          <cell r="V1599">
            <v>0</v>
          </cell>
        </row>
        <row r="1600">
          <cell r="B1600" t="str">
            <v>Nov 2018</v>
          </cell>
          <cell r="C1600" t="str">
            <v>LS</v>
          </cell>
          <cell r="E1600">
            <v>0</v>
          </cell>
          <cell r="Q1600">
            <v>0</v>
          </cell>
          <cell r="S1600">
            <v>0</v>
          </cell>
          <cell r="V1600">
            <v>0</v>
          </cell>
        </row>
        <row r="1601">
          <cell r="B1601" t="str">
            <v>Nov 2018</v>
          </cell>
          <cell r="C1601" t="str">
            <v>LS</v>
          </cell>
          <cell r="E1601">
            <v>0</v>
          </cell>
          <cell r="Q1601">
            <v>0</v>
          </cell>
          <cell r="S1601">
            <v>0</v>
          </cell>
          <cell r="V1601">
            <v>0</v>
          </cell>
        </row>
        <row r="1602">
          <cell r="B1602" t="str">
            <v>Nov 2018</v>
          </cell>
          <cell r="C1602" t="str">
            <v>LS</v>
          </cell>
          <cell r="E1602">
            <v>0</v>
          </cell>
          <cell r="Q1602">
            <v>0</v>
          </cell>
          <cell r="S1602">
            <v>0</v>
          </cell>
          <cell r="V1602">
            <v>0</v>
          </cell>
        </row>
        <row r="1603">
          <cell r="B1603" t="str">
            <v>Nov 2018</v>
          </cell>
          <cell r="C1603" t="str">
            <v>LS</v>
          </cell>
          <cell r="E1603">
            <v>65</v>
          </cell>
          <cell r="Q1603">
            <v>-5.1694953390623546</v>
          </cell>
          <cell r="S1603">
            <v>9.3377850193909762</v>
          </cell>
          <cell r="V1603">
            <v>1130.0644278937041</v>
          </cell>
        </row>
        <row r="1604">
          <cell r="B1604" t="str">
            <v>Nov 2018</v>
          </cell>
          <cell r="C1604" t="str">
            <v>RLS</v>
          </cell>
          <cell r="E1604">
            <v>5583</v>
          </cell>
          <cell r="Q1604">
            <v>-1132.2110236527121</v>
          </cell>
          <cell r="S1604">
            <v>2045.1402781168254</v>
          </cell>
          <cell r="V1604">
            <v>66140.688609350007</v>
          </cell>
        </row>
        <row r="1605">
          <cell r="B1605" t="str">
            <v>Nov 2018</v>
          </cell>
          <cell r="C1605" t="str">
            <v>RLS</v>
          </cell>
          <cell r="E1605">
            <v>0</v>
          </cell>
          <cell r="Q1605">
            <v>0</v>
          </cell>
          <cell r="S1605">
            <v>0</v>
          </cell>
          <cell r="V1605">
            <v>0</v>
          </cell>
        </row>
        <row r="1606">
          <cell r="B1606" t="str">
            <v>Nov 2018</v>
          </cell>
          <cell r="C1606" t="str">
            <v>RLS</v>
          </cell>
          <cell r="E1606">
            <v>0</v>
          </cell>
          <cell r="Q1606">
            <v>0</v>
          </cell>
          <cell r="S1606">
            <v>0</v>
          </cell>
          <cell r="V1606">
            <v>0</v>
          </cell>
        </row>
        <row r="1607">
          <cell r="B1607" t="str">
            <v>Nov 2018</v>
          </cell>
          <cell r="C1607" t="str">
            <v>RLS</v>
          </cell>
          <cell r="E1607">
            <v>0</v>
          </cell>
          <cell r="Q1607">
            <v>0</v>
          </cell>
          <cell r="S1607">
            <v>0</v>
          </cell>
          <cell r="V1607">
            <v>0</v>
          </cell>
        </row>
        <row r="1608">
          <cell r="B1608" t="str">
            <v>Nov 2018</v>
          </cell>
          <cell r="C1608" t="str">
            <v>RLS</v>
          </cell>
          <cell r="E1608">
            <v>0</v>
          </cell>
          <cell r="Q1608">
            <v>0</v>
          </cell>
          <cell r="S1608">
            <v>0</v>
          </cell>
          <cell r="V1608">
            <v>0</v>
          </cell>
        </row>
        <row r="1609">
          <cell r="B1609" t="str">
            <v>Nov 2018</v>
          </cell>
          <cell r="C1609" t="str">
            <v>RLS</v>
          </cell>
          <cell r="E1609">
            <v>131</v>
          </cell>
          <cell r="Q1609">
            <v>-59.015141398983928</v>
          </cell>
          <cell r="S1609">
            <v>106.60048363108221</v>
          </cell>
          <cell r="V1609">
            <v>1828.5682069040245</v>
          </cell>
        </row>
        <row r="1610">
          <cell r="B1610" t="str">
            <v>Nov 2018</v>
          </cell>
          <cell r="C1610" t="str">
            <v>RLS</v>
          </cell>
          <cell r="E1610">
            <v>0</v>
          </cell>
          <cell r="Q1610">
            <v>0</v>
          </cell>
          <cell r="S1610">
            <v>0</v>
          </cell>
          <cell r="V1610">
            <v>0</v>
          </cell>
        </row>
        <row r="1611">
          <cell r="B1611" t="str">
            <v>Nov 2018</v>
          </cell>
          <cell r="C1611" t="str">
            <v>LS</v>
          </cell>
          <cell r="E1611">
            <v>240</v>
          </cell>
          <cell r="Q1611">
            <v>-13.801098897532071</v>
          </cell>
          <cell r="S1611">
            <v>24.929260224438682</v>
          </cell>
          <cell r="V1611">
            <v>5591.4963338966527</v>
          </cell>
        </row>
        <row r="1612">
          <cell r="B1612" t="str">
            <v>Nov 2018</v>
          </cell>
          <cell r="C1612" t="str">
            <v>LS</v>
          </cell>
          <cell r="E1612">
            <v>132</v>
          </cell>
          <cell r="Q1612">
            <v>-10.500935361300542</v>
          </cell>
          <cell r="S1612">
            <v>18.968094654309237</v>
          </cell>
          <cell r="V1612">
            <v>3262.4584595243527</v>
          </cell>
        </row>
        <row r="1613">
          <cell r="B1613" t="str">
            <v>Nov 2018</v>
          </cell>
          <cell r="C1613" t="str">
            <v>RLS</v>
          </cell>
          <cell r="E1613">
            <v>29</v>
          </cell>
          <cell r="Q1613">
            <v>-2.3071110502289902</v>
          </cell>
          <cell r="S1613">
            <v>4.1673907393070948</v>
          </cell>
          <cell r="V1613">
            <v>993.70218854916823</v>
          </cell>
        </row>
        <row r="1614">
          <cell r="B1614" t="str">
            <v>Nov 2018</v>
          </cell>
          <cell r="C1614" t="str">
            <v>RLS</v>
          </cell>
          <cell r="E1614">
            <v>98</v>
          </cell>
          <cell r="Q1614">
            <v>-10.988931876923857</v>
          </cell>
          <cell r="S1614">
            <v>19.849574615935222</v>
          </cell>
          <cell r="V1614">
            <v>3378.7860636634241</v>
          </cell>
        </row>
        <row r="1615">
          <cell r="B1615" t="str">
            <v>Nov 2018</v>
          </cell>
          <cell r="C1615" t="str">
            <v>LS</v>
          </cell>
          <cell r="E1615">
            <v>13</v>
          </cell>
          <cell r="Q1615">
            <v>-1.033658793801824</v>
          </cell>
          <cell r="S1615">
            <v>1.8671229910955136</v>
          </cell>
          <cell r="V1615">
            <v>445.58301969782559</v>
          </cell>
        </row>
        <row r="1616">
          <cell r="B1616" t="str">
            <v>Nov 2018</v>
          </cell>
          <cell r="C1616" t="str">
            <v>LS</v>
          </cell>
          <cell r="E1616">
            <v>24</v>
          </cell>
          <cell r="Q1616">
            <v>-2.8148100347253302</v>
          </cell>
          <cell r="S1616">
            <v>5.0844597491129573</v>
          </cell>
          <cell r="V1616">
            <v>827.14879492329771</v>
          </cell>
        </row>
        <row r="1617">
          <cell r="B1617" t="str">
            <v>Nov 2018</v>
          </cell>
          <cell r="C1617" t="str">
            <v>LS</v>
          </cell>
          <cell r="E1617">
            <v>526</v>
          </cell>
          <cell r="Q1617">
            <v>-59.293138429302083</v>
          </cell>
          <cell r="S1617">
            <v>107.10263642064466</v>
          </cell>
          <cell r="V1617">
            <v>9324.4430311230808</v>
          </cell>
        </row>
        <row r="1618">
          <cell r="B1618" t="str">
            <v>Nov 2018</v>
          </cell>
          <cell r="C1618" t="str">
            <v>RLS</v>
          </cell>
          <cell r="E1618">
            <v>1</v>
          </cell>
          <cell r="Q1618">
            <v>-9.7791522333180475E-2</v>
          </cell>
          <cell r="S1618">
            <v>0.17664320255134219</v>
          </cell>
          <cell r="V1618">
            <v>3.7554135325464868</v>
          </cell>
        </row>
        <row r="1619">
          <cell r="B1619" t="str">
            <v>Nov 2018</v>
          </cell>
          <cell r="C1619" t="str">
            <v>RLS</v>
          </cell>
          <cell r="E1619">
            <v>207</v>
          </cell>
          <cell r="Q1619">
            <v>-49.767235003205585</v>
          </cell>
          <cell r="S1619">
            <v>89.895765638456638</v>
          </cell>
          <cell r="V1619">
            <v>1017.5703163532094</v>
          </cell>
        </row>
        <row r="1620">
          <cell r="B1620" t="str">
            <v>Nov 2018</v>
          </cell>
          <cell r="C1620" t="str">
            <v>RLS</v>
          </cell>
          <cell r="E1620">
            <v>23</v>
          </cell>
          <cell r="Q1620">
            <v>-7.8718571368050583</v>
          </cell>
          <cell r="S1620">
            <v>14.219126786209024</v>
          </cell>
          <cell r="V1620">
            <v>168.33599054861918</v>
          </cell>
        </row>
        <row r="1621">
          <cell r="B1621" t="str">
            <v>Nov 2018</v>
          </cell>
          <cell r="C1621" t="str">
            <v>RLS</v>
          </cell>
          <cell r="E1621">
            <v>2</v>
          </cell>
          <cell r="Q1621">
            <v>-0.85633657394460749</v>
          </cell>
          <cell r="S1621">
            <v>1.5468215574766182</v>
          </cell>
          <cell r="V1621">
            <v>19.561999582298959</v>
          </cell>
        </row>
        <row r="1622">
          <cell r="B1622" t="str">
            <v>Nov 2018</v>
          </cell>
          <cell r="C1622" t="str">
            <v>RLS</v>
          </cell>
          <cell r="E1622">
            <v>151</v>
          </cell>
          <cell r="Q1622">
            <v>-12.114855890813988</v>
          </cell>
          <cell r="S1622">
            <v>21.883358515580404</v>
          </cell>
          <cell r="V1622">
            <v>1319.017581632743</v>
          </cell>
        </row>
        <row r="1623">
          <cell r="B1623" t="str">
            <v>Nov 2018</v>
          </cell>
          <cell r="C1623" t="str">
            <v>RLS</v>
          </cell>
          <cell r="E1623">
            <v>0</v>
          </cell>
          <cell r="Q1623">
            <v>0</v>
          </cell>
          <cell r="S1623">
            <v>0</v>
          </cell>
          <cell r="V1623">
            <v>0</v>
          </cell>
        </row>
        <row r="1624">
          <cell r="B1624" t="str">
            <v>Nov 2018</v>
          </cell>
          <cell r="C1624" t="str">
            <v>LS</v>
          </cell>
          <cell r="E1624">
            <v>37239</v>
          </cell>
          <cell r="Q1624">
            <v>-4136.7642432156363</v>
          </cell>
          <cell r="S1624">
            <v>7472.3377516493965</v>
          </cell>
          <cell r="V1624">
            <v>333214.28036209295</v>
          </cell>
        </row>
        <row r="1625">
          <cell r="B1625" t="str">
            <v>Nov 2018</v>
          </cell>
          <cell r="C1625" t="str">
            <v>LS</v>
          </cell>
          <cell r="E1625">
            <v>0</v>
          </cell>
          <cell r="Q1625">
            <v>0</v>
          </cell>
          <cell r="S1625">
            <v>0</v>
          </cell>
          <cell r="V1625">
            <v>0</v>
          </cell>
        </row>
        <row r="1626">
          <cell r="B1626" t="str">
            <v>Nov 2018</v>
          </cell>
          <cell r="C1626" t="str">
            <v>LS</v>
          </cell>
          <cell r="E1626">
            <v>0</v>
          </cell>
          <cell r="Q1626">
            <v>0</v>
          </cell>
          <cell r="S1626">
            <v>0</v>
          </cell>
          <cell r="V1626">
            <v>0</v>
          </cell>
        </row>
        <row r="1627">
          <cell r="B1627" t="str">
            <v>Nov 2018</v>
          </cell>
          <cell r="C1627" t="str">
            <v>LS</v>
          </cell>
          <cell r="E1627">
            <v>1242</v>
          </cell>
          <cell r="Q1627">
            <v>-139.27795383346043</v>
          </cell>
          <cell r="S1627">
            <v>251.58115164746604</v>
          </cell>
          <cell r="V1627">
            <v>31282.756129033158</v>
          </cell>
        </row>
        <row r="1628">
          <cell r="B1628" t="str">
            <v>Nov 2018</v>
          </cell>
          <cell r="C1628" t="str">
            <v>LS</v>
          </cell>
          <cell r="E1628">
            <v>0</v>
          </cell>
          <cell r="Q1628">
            <v>0</v>
          </cell>
          <cell r="S1628">
            <v>0</v>
          </cell>
          <cell r="V1628">
            <v>0</v>
          </cell>
        </row>
        <row r="1629">
          <cell r="B1629" t="str">
            <v>Nov 2018</v>
          </cell>
          <cell r="C1629" t="str">
            <v>RLS</v>
          </cell>
          <cell r="E1629">
            <v>0</v>
          </cell>
          <cell r="Q1629">
            <v>0</v>
          </cell>
          <cell r="S1629">
            <v>0</v>
          </cell>
          <cell r="V1629">
            <v>0</v>
          </cell>
        </row>
        <row r="1630">
          <cell r="B1630" t="str">
            <v>Nov 2018</v>
          </cell>
          <cell r="C1630" t="str">
            <v>RLS</v>
          </cell>
          <cell r="E1630">
            <v>2</v>
          </cell>
          <cell r="Q1630">
            <v>-0.1150912510997382</v>
          </cell>
          <cell r="S1630">
            <v>0.2078921229044052</v>
          </cell>
          <cell r="V1630">
            <v>31.695756958451518</v>
          </cell>
        </row>
        <row r="1631">
          <cell r="B1631" t="str">
            <v>Nov 2018</v>
          </cell>
          <cell r="C1631" t="str">
            <v>RLS</v>
          </cell>
          <cell r="E1631">
            <v>0</v>
          </cell>
          <cell r="Q1631">
            <v>0</v>
          </cell>
          <cell r="S1631">
            <v>0</v>
          </cell>
          <cell r="V1631">
            <v>0</v>
          </cell>
        </row>
        <row r="1632">
          <cell r="B1632" t="str">
            <v>Nov 2018</v>
          </cell>
          <cell r="C1632" t="str">
            <v>LS</v>
          </cell>
          <cell r="E1632">
            <v>0</v>
          </cell>
          <cell r="Q1632">
            <v>0</v>
          </cell>
          <cell r="S1632">
            <v>0</v>
          </cell>
          <cell r="V1632">
            <v>0</v>
          </cell>
        </row>
        <row r="1633">
          <cell r="B1633" t="str">
            <v>Nov 2018</v>
          </cell>
          <cell r="C1633" t="str">
            <v>LS</v>
          </cell>
          <cell r="E1633">
            <v>0</v>
          </cell>
          <cell r="Q1633">
            <v>0</v>
          </cell>
          <cell r="S1633">
            <v>0</v>
          </cell>
          <cell r="V1633">
            <v>0</v>
          </cell>
        </row>
        <row r="1634">
          <cell r="B1634" t="str">
            <v>Nov 2018</v>
          </cell>
          <cell r="C1634" t="str">
            <v>LS</v>
          </cell>
          <cell r="E1634">
            <v>0</v>
          </cell>
          <cell r="Q1634">
            <v>0</v>
          </cell>
          <cell r="S1634">
            <v>0</v>
          </cell>
          <cell r="V1634">
            <v>0</v>
          </cell>
        </row>
        <row r="1635">
          <cell r="B1635" t="str">
            <v>Nov 2018</v>
          </cell>
          <cell r="C1635" t="str">
            <v>LS</v>
          </cell>
          <cell r="E1635">
            <v>0</v>
          </cell>
          <cell r="Q1635">
            <v>0</v>
          </cell>
          <cell r="S1635">
            <v>0</v>
          </cell>
          <cell r="V1635">
            <v>0</v>
          </cell>
        </row>
        <row r="1636">
          <cell r="B1636" t="str">
            <v>Nov 2018</v>
          </cell>
          <cell r="C1636" t="str">
            <v>RLS</v>
          </cell>
          <cell r="E1636">
            <v>817</v>
          </cell>
          <cell r="Q1636">
            <v>-163.55067466299417</v>
          </cell>
          <cell r="S1636">
            <v>295.42555696672679</v>
          </cell>
          <cell r="V1636">
            <v>8838.5172849824885</v>
          </cell>
        </row>
        <row r="1637">
          <cell r="B1637" t="str">
            <v>Nov 2018</v>
          </cell>
          <cell r="C1637" t="str">
            <v>RLS</v>
          </cell>
          <cell r="E1637">
            <v>595</v>
          </cell>
          <cell r="Q1637">
            <v>-176.80899457047551</v>
          </cell>
          <cell r="S1637">
            <v>319.37438231508816</v>
          </cell>
          <cell r="V1637">
            <v>7576.8065938913705</v>
          </cell>
        </row>
        <row r="1638">
          <cell r="B1638" t="str">
            <v>Nov 2018</v>
          </cell>
          <cell r="C1638" t="str">
            <v>RLS</v>
          </cell>
          <cell r="E1638">
            <v>1190</v>
          </cell>
          <cell r="Q1638">
            <v>-549.48023220768334</v>
          </cell>
          <cell r="S1638">
            <v>992.53949258633634</v>
          </cell>
          <cell r="V1638">
            <v>17019.684406499346</v>
          </cell>
        </row>
        <row r="1639">
          <cell r="B1639" t="str">
            <v>Nov 2018</v>
          </cell>
          <cell r="C1639" t="str">
            <v>LS</v>
          </cell>
          <cell r="E1639">
            <v>0</v>
          </cell>
          <cell r="Q1639">
            <v>0</v>
          </cell>
          <cell r="S1639">
            <v>0</v>
          </cell>
          <cell r="V1639">
            <v>0</v>
          </cell>
        </row>
        <row r="1640">
          <cell r="B1640" t="str">
            <v>Nov 2018</v>
          </cell>
          <cell r="C1640" t="str">
            <v>LS</v>
          </cell>
          <cell r="E1640">
            <v>716</v>
          </cell>
          <cell r="Q1640">
            <v>-102.41343320197915</v>
          </cell>
          <cell r="S1640">
            <v>184.99187243900218</v>
          </cell>
          <cell r="V1640">
            <v>11735.353617834113</v>
          </cell>
        </row>
        <row r="1641">
          <cell r="B1641" t="str">
            <v>Nov 2018</v>
          </cell>
          <cell r="C1641" t="str">
            <v>LS</v>
          </cell>
          <cell r="E1641">
            <v>0</v>
          </cell>
          <cell r="Q1641">
            <v>0</v>
          </cell>
          <cell r="S1641">
            <v>0</v>
          </cell>
          <cell r="V1641">
            <v>0</v>
          </cell>
        </row>
        <row r="1642">
          <cell r="B1642" t="str">
            <v>Nov 2018</v>
          </cell>
          <cell r="C1642" t="str">
            <v>LS</v>
          </cell>
          <cell r="E1642">
            <v>5961</v>
          </cell>
          <cell r="Q1642">
            <v>-1959.4953461480029</v>
          </cell>
          <cell r="S1642">
            <v>3539.4840480010835</v>
          </cell>
          <cell r="V1642">
            <v>136426.49493253155</v>
          </cell>
        </row>
        <row r="1643">
          <cell r="B1643" t="str">
            <v>Nov 2018</v>
          </cell>
          <cell r="C1643" t="str">
            <v>LS</v>
          </cell>
          <cell r="E1643">
            <v>0</v>
          </cell>
          <cell r="Q1643">
            <v>0</v>
          </cell>
          <cell r="S1643">
            <v>0</v>
          </cell>
          <cell r="V1643">
            <v>0</v>
          </cell>
        </row>
        <row r="1644">
          <cell r="B1644" t="str">
            <v>Nov 2018</v>
          </cell>
          <cell r="C1644" t="str">
            <v>LS</v>
          </cell>
          <cell r="E1644">
            <v>891</v>
          </cell>
          <cell r="Q1644">
            <v>-946.60655864850582</v>
          </cell>
          <cell r="S1644">
            <v>1709.878423878901</v>
          </cell>
          <cell r="V1644">
            <v>42319.80157867141</v>
          </cell>
        </row>
        <row r="1645">
          <cell r="B1645" t="str">
            <v>Nov 2018</v>
          </cell>
          <cell r="C1645" t="str">
            <v>LS</v>
          </cell>
          <cell r="E1645">
            <v>0</v>
          </cell>
          <cell r="Q1645">
            <v>0</v>
          </cell>
          <cell r="S1645">
            <v>0</v>
          </cell>
          <cell r="V1645">
            <v>0</v>
          </cell>
        </row>
        <row r="1646">
          <cell r="B1646" t="str">
            <v>Nov 2018</v>
          </cell>
          <cell r="C1646" t="str">
            <v>RLS</v>
          </cell>
          <cell r="E1646">
            <v>155</v>
          </cell>
          <cell r="Q1646">
            <v>-22.375517241467893</v>
          </cell>
          <cell r="S1646">
            <v>40.417440387208217</v>
          </cell>
          <cell r="V1646">
            <v>3278.1601602417486</v>
          </cell>
        </row>
        <row r="1647">
          <cell r="B1647" t="str">
            <v>Nov 2018</v>
          </cell>
          <cell r="C1647" t="str">
            <v>RLS</v>
          </cell>
          <cell r="E1647">
            <v>0</v>
          </cell>
          <cell r="Q1647">
            <v>0</v>
          </cell>
          <cell r="S1647">
            <v>0</v>
          </cell>
          <cell r="V1647">
            <v>0</v>
          </cell>
        </row>
        <row r="1648">
          <cell r="B1648" t="str">
            <v>Nov 2018</v>
          </cell>
          <cell r="C1648" t="str">
            <v>RLS</v>
          </cell>
          <cell r="E1648">
            <v>962</v>
          </cell>
          <cell r="Q1648">
            <v>-327.38463238454068</v>
          </cell>
          <cell r="S1648">
            <v>591.36281500423502</v>
          </cell>
          <cell r="V1648">
            <v>26589.716443564168</v>
          </cell>
        </row>
        <row r="1649">
          <cell r="B1649" t="str">
            <v>Nov 2018</v>
          </cell>
          <cell r="C1649" t="str">
            <v>RLS</v>
          </cell>
          <cell r="E1649">
            <v>107</v>
          </cell>
          <cell r="Q1649">
            <v>-21.902177440494022</v>
          </cell>
          <cell r="S1649">
            <v>39.562435205325791</v>
          </cell>
          <cell r="V1649">
            <v>1424.7843748385135</v>
          </cell>
        </row>
        <row r="1650">
          <cell r="B1650" t="str">
            <v>Nov 2018</v>
          </cell>
          <cell r="C1650" t="str">
            <v>RLS</v>
          </cell>
          <cell r="E1650">
            <v>354</v>
          </cell>
          <cell r="Q1650">
            <v>-110.5820287419328</v>
          </cell>
          <cell r="S1650">
            <v>199.74700501182278</v>
          </cell>
          <cell r="V1650">
            <v>5290.7539713131873</v>
          </cell>
        </row>
        <row r="1651">
          <cell r="B1651" t="str">
            <v>Nov 2018</v>
          </cell>
          <cell r="C1651" t="str">
            <v>RLS</v>
          </cell>
          <cell r="E1651">
            <v>1153</v>
          </cell>
          <cell r="Q1651">
            <v>-554.89264457150944</v>
          </cell>
          <cell r="S1651">
            <v>1002.3160645290185</v>
          </cell>
          <cell r="V1651">
            <v>19337.383239998468</v>
          </cell>
        </row>
        <row r="1652">
          <cell r="B1652" t="str">
            <v>Nov 2018</v>
          </cell>
          <cell r="C1652" t="str">
            <v>RLS</v>
          </cell>
          <cell r="E1652">
            <v>161</v>
          </cell>
          <cell r="Q1652">
            <v>-176.93730089216081</v>
          </cell>
          <cell r="S1652">
            <v>319.60614514104003</v>
          </cell>
          <cell r="V1652">
            <v>8408.4749743001667</v>
          </cell>
        </row>
        <row r="1653">
          <cell r="B1653" t="str">
            <v>Nov 2018</v>
          </cell>
          <cell r="C1653" t="str">
            <v>RLS</v>
          </cell>
          <cell r="E1653">
            <v>0</v>
          </cell>
          <cell r="Q1653">
            <v>0</v>
          </cell>
          <cell r="S1653">
            <v>0</v>
          </cell>
          <cell r="V1653">
            <v>0</v>
          </cell>
        </row>
        <row r="1654">
          <cell r="B1654" t="str">
            <v>Nov 2018</v>
          </cell>
          <cell r="C1654" t="str">
            <v>RLS</v>
          </cell>
          <cell r="E1654">
            <v>20</v>
          </cell>
          <cell r="Q1654">
            <v>-2.8758396334295755</v>
          </cell>
          <cell r="S1654">
            <v>5.1946989959140408</v>
          </cell>
          <cell r="V1654">
            <v>629.79472867579591</v>
          </cell>
        </row>
        <row r="1655">
          <cell r="B1655" t="str">
            <v>Nov 2018</v>
          </cell>
          <cell r="C1655" t="str">
            <v>RLS</v>
          </cell>
          <cell r="E1655">
            <v>6812</v>
          </cell>
          <cell r="Q1655">
            <v>-395.26204039221511</v>
          </cell>
          <cell r="S1655">
            <v>713.97142611173911</v>
          </cell>
          <cell r="V1655">
            <v>61291.727802149871</v>
          </cell>
        </row>
        <row r="1656">
          <cell r="B1656" t="str">
            <v>Nov 2018</v>
          </cell>
          <cell r="C1656" t="str">
            <v>LS</v>
          </cell>
          <cell r="E1656">
            <v>8889</v>
          </cell>
          <cell r="Q1656">
            <v>-704.76307816432688</v>
          </cell>
          <cell r="S1656">
            <v>1273.0306697009953</v>
          </cell>
          <cell r="V1656">
            <v>89385.506729184737</v>
          </cell>
        </row>
        <row r="1657">
          <cell r="B1657" t="str">
            <v>Nov 2018</v>
          </cell>
          <cell r="C1657" t="str">
            <v>LS</v>
          </cell>
          <cell r="E1657">
            <v>21310</v>
          </cell>
          <cell r="Q1657">
            <v>-2378.0738168073781</v>
          </cell>
          <cell r="S1657">
            <v>4295.5725085570111</v>
          </cell>
          <cell r="V1657">
            <v>222214.47768458765</v>
          </cell>
        </row>
        <row r="1658">
          <cell r="B1658" t="str">
            <v>Nov 2018</v>
          </cell>
          <cell r="C1658" t="str">
            <v>LS</v>
          </cell>
          <cell r="E1658">
            <v>0</v>
          </cell>
          <cell r="Q1658">
            <v>0</v>
          </cell>
          <cell r="S1658">
            <v>0</v>
          </cell>
          <cell r="V1658">
            <v>0</v>
          </cell>
        </row>
        <row r="1659">
          <cell r="B1659" t="str">
            <v>Nov 2018</v>
          </cell>
          <cell r="C1659" t="str">
            <v>LS</v>
          </cell>
          <cell r="E1659">
            <v>7852</v>
          </cell>
          <cell r="Q1659">
            <v>-1811.5569558747952</v>
          </cell>
          <cell r="S1659">
            <v>3272.2593396146481</v>
          </cell>
          <cell r="V1659">
            <v>126819.3629917856</v>
          </cell>
        </row>
        <row r="1660">
          <cell r="B1660" t="str">
            <v>Nov 2018</v>
          </cell>
          <cell r="C1660" t="str">
            <v>LS</v>
          </cell>
          <cell r="E1660">
            <v>0</v>
          </cell>
          <cell r="Q1660">
            <v>0</v>
          </cell>
          <cell r="S1660">
            <v>0</v>
          </cell>
          <cell r="V1660">
            <v>0</v>
          </cell>
        </row>
        <row r="1661">
          <cell r="B1661" t="str">
            <v>Nov 2018</v>
          </cell>
          <cell r="C1661" t="str">
            <v>LS</v>
          </cell>
          <cell r="E1661">
            <v>2791</v>
          </cell>
          <cell r="Q1661">
            <v>-1250.7963394152737</v>
          </cell>
          <cell r="S1661">
            <v>2259.3438149069839</v>
          </cell>
          <cell r="V1661">
            <v>71170.065208072498</v>
          </cell>
        </row>
        <row r="1662">
          <cell r="B1662" t="str">
            <v>Nov 2018</v>
          </cell>
          <cell r="C1662" t="str">
            <v>LS</v>
          </cell>
          <cell r="E1662">
            <v>0</v>
          </cell>
          <cell r="Q1662">
            <v>0</v>
          </cell>
          <cell r="S1662">
            <v>0</v>
          </cell>
          <cell r="V1662">
            <v>0</v>
          </cell>
        </row>
        <row r="1663">
          <cell r="B1663" t="str">
            <v>Nov 2018</v>
          </cell>
          <cell r="C1663" t="str">
            <v>RLS</v>
          </cell>
          <cell r="E1663">
            <v>853</v>
          </cell>
          <cell r="Q1663">
            <v>-48.805898686608408</v>
          </cell>
          <cell r="S1663">
            <v>88.159280494948248</v>
          </cell>
          <cell r="V1663">
            <v>9671.3669268109024</v>
          </cell>
        </row>
        <row r="1664">
          <cell r="B1664" t="str">
            <v>Nov 2018</v>
          </cell>
          <cell r="C1664" t="str">
            <v>LS</v>
          </cell>
          <cell r="E1664">
            <v>1584</v>
          </cell>
          <cell r="Q1664">
            <v>-124.27596543071648</v>
          </cell>
          <cell r="S1664">
            <v>224.48269553518551</v>
          </cell>
          <cell r="V1664">
            <v>20269.190122321594</v>
          </cell>
        </row>
        <row r="1665">
          <cell r="B1665" t="str">
            <v>Nov 2018</v>
          </cell>
          <cell r="C1665" t="str">
            <v>LS</v>
          </cell>
          <cell r="E1665">
            <v>4402</v>
          </cell>
          <cell r="Q1665">
            <v>-492.57205360805972</v>
          </cell>
          <cell r="S1665">
            <v>889.74486704658773</v>
          </cell>
          <cell r="V1665">
            <v>57259.190109342017</v>
          </cell>
        </row>
        <row r="1666">
          <cell r="B1666" t="str">
            <v>Nov 2018</v>
          </cell>
          <cell r="C1666" t="str">
            <v>LS</v>
          </cell>
          <cell r="E1666">
            <v>0</v>
          </cell>
          <cell r="Q1666">
            <v>0</v>
          </cell>
          <cell r="S1666">
            <v>0</v>
          </cell>
          <cell r="V1666">
            <v>0</v>
          </cell>
        </row>
        <row r="1667">
          <cell r="B1667" t="str">
            <v>Nov 2018</v>
          </cell>
          <cell r="C1667" t="str">
            <v>RLS</v>
          </cell>
          <cell r="E1667">
            <v>281</v>
          </cell>
          <cell r="Q1667">
            <v>-93.459381921221663</v>
          </cell>
          <cell r="S1667">
            <v>168.81795207959601</v>
          </cell>
          <cell r="V1667">
            <v>10420.70169964277</v>
          </cell>
        </row>
        <row r="1668">
          <cell r="B1668" t="str">
            <v>Nov 2018</v>
          </cell>
          <cell r="C1668" t="str">
            <v>RLS</v>
          </cell>
          <cell r="E1668">
            <v>42</v>
          </cell>
          <cell r="Q1668">
            <v>-43.523474562542127</v>
          </cell>
          <cell r="S1668">
            <v>78.617509467697005</v>
          </cell>
          <cell r="V1668">
            <v>2581.8055348869857</v>
          </cell>
        </row>
        <row r="1669">
          <cell r="B1669" t="str">
            <v>Nov 2018</v>
          </cell>
          <cell r="C1669" t="str">
            <v>RLS</v>
          </cell>
          <cell r="E1669">
            <v>3425</v>
          </cell>
          <cell r="Q1669">
            <v>-202.49380576057951</v>
          </cell>
          <cell r="S1669">
            <v>365.76948075816773</v>
          </cell>
          <cell r="V1669">
            <v>42185.719531980212</v>
          </cell>
        </row>
        <row r="1670">
          <cell r="B1670" t="str">
            <v>Nov 2018</v>
          </cell>
          <cell r="C1670" t="str">
            <v>LS</v>
          </cell>
          <cell r="E1670">
            <v>9354</v>
          </cell>
          <cell r="Q1670">
            <v>-734.06473403669463</v>
          </cell>
          <cell r="S1670">
            <v>1325.9589625617784</v>
          </cell>
          <cell r="V1670">
            <v>128394.83077269228</v>
          </cell>
        </row>
        <row r="1671">
          <cell r="B1671" t="str">
            <v>Nov 2018</v>
          </cell>
          <cell r="C1671" t="str">
            <v>LS</v>
          </cell>
          <cell r="E1671">
            <v>3399</v>
          </cell>
          <cell r="Q1671">
            <v>-378.00748313965897</v>
          </cell>
          <cell r="S1671">
            <v>682.8041001618202</v>
          </cell>
          <cell r="V1671">
            <v>48598.639161856925</v>
          </cell>
        </row>
        <row r="1672">
          <cell r="B1672" t="str">
            <v>Nov 2018</v>
          </cell>
          <cell r="C1672" t="str">
            <v>LS</v>
          </cell>
          <cell r="E1672">
            <v>5732</v>
          </cell>
          <cell r="Q1672">
            <v>-1296.158150433273</v>
          </cell>
          <cell r="S1672">
            <v>2341.2819561749766</v>
          </cell>
          <cell r="V1672">
            <v>116381.25459784281</v>
          </cell>
        </row>
        <row r="1673">
          <cell r="B1673" t="str">
            <v>Nov 2018</v>
          </cell>
          <cell r="C1673" t="str">
            <v>LS</v>
          </cell>
          <cell r="E1673">
            <v>568</v>
          </cell>
          <cell r="Q1673">
            <v>-249.14805068184725</v>
          </cell>
          <cell r="S1673">
            <v>450.04217678420366</v>
          </cell>
          <cell r="V1673">
            <v>16065.967495194169</v>
          </cell>
        </row>
        <row r="1674">
          <cell r="B1674" t="str">
            <v>Nov 2018</v>
          </cell>
          <cell r="C1674" t="str">
            <v>LS</v>
          </cell>
          <cell r="E1674">
            <v>0</v>
          </cell>
          <cell r="Q1674">
            <v>0</v>
          </cell>
          <cell r="S1674">
            <v>0</v>
          </cell>
          <cell r="V1674">
            <v>0</v>
          </cell>
        </row>
        <row r="1675">
          <cell r="B1675" t="str">
            <v>Nov 2018</v>
          </cell>
          <cell r="C1675" t="str">
            <v>LS</v>
          </cell>
          <cell r="E1675">
            <v>4912</v>
          </cell>
          <cell r="Q1675">
            <v>-391.15503672823223</v>
          </cell>
          <cell r="S1675">
            <v>706.55284561736551</v>
          </cell>
          <cell r="V1675">
            <v>96056.860299663836</v>
          </cell>
        </row>
        <row r="1676">
          <cell r="B1676" t="str">
            <v>Nov 2018</v>
          </cell>
          <cell r="C1676" t="str">
            <v>LS</v>
          </cell>
          <cell r="E1676">
            <v>1092</v>
          </cell>
          <cell r="Q1676">
            <v>-121.31242578340091</v>
          </cell>
          <cell r="S1676">
            <v>219.12958187359283</v>
          </cell>
          <cell r="V1676">
            <v>26238.5643471117</v>
          </cell>
        </row>
        <row r="1677">
          <cell r="B1677" t="str">
            <v>Nov 2018</v>
          </cell>
          <cell r="C1677" t="str">
            <v>LS</v>
          </cell>
          <cell r="E1677">
            <v>1509</v>
          </cell>
          <cell r="Q1677">
            <v>-340.7443479245149</v>
          </cell>
          <cell r="S1677">
            <v>615.49479374688792</v>
          </cell>
          <cell r="V1677">
            <v>46664.249154219338</v>
          </cell>
        </row>
        <row r="1678">
          <cell r="B1678" t="str">
            <v>Nov 2018</v>
          </cell>
          <cell r="C1678" t="str">
            <v>LS</v>
          </cell>
          <cell r="E1678">
            <v>0</v>
          </cell>
          <cell r="Q1678">
            <v>0</v>
          </cell>
          <cell r="S1678">
            <v>0</v>
          </cell>
          <cell r="V1678">
            <v>0</v>
          </cell>
        </row>
        <row r="1679">
          <cell r="B1679" t="str">
            <v>Nov 2018</v>
          </cell>
          <cell r="C1679" t="str">
            <v>LS</v>
          </cell>
          <cell r="E1679">
            <v>944</v>
          </cell>
          <cell r="Q1679">
            <v>-423.08937493525514</v>
          </cell>
          <cell r="S1679">
            <v>764.23661653798899</v>
          </cell>
          <cell r="V1679">
            <v>35881.274800360858</v>
          </cell>
        </row>
        <row r="1680">
          <cell r="B1680" t="str">
            <v>Nov 2018</v>
          </cell>
          <cell r="C1680" t="str">
            <v>LS</v>
          </cell>
          <cell r="E1680">
            <v>0</v>
          </cell>
          <cell r="Q1680">
            <v>0</v>
          </cell>
          <cell r="S1680">
            <v>0</v>
          </cell>
          <cell r="V1680">
            <v>0</v>
          </cell>
        </row>
        <row r="1681">
          <cell r="B1681" t="str">
            <v>Nov 2018</v>
          </cell>
          <cell r="C1681" t="str">
            <v>LS</v>
          </cell>
          <cell r="E1681">
            <v>0</v>
          </cell>
          <cell r="Q1681">
            <v>0</v>
          </cell>
          <cell r="S1681">
            <v>0</v>
          </cell>
          <cell r="V1681">
            <v>0</v>
          </cell>
        </row>
        <row r="1682">
          <cell r="B1682" t="str">
            <v>Nov 2018</v>
          </cell>
          <cell r="C1682" t="str">
            <v>LS</v>
          </cell>
          <cell r="E1682">
            <v>0</v>
          </cell>
          <cell r="Q1682">
            <v>0</v>
          </cell>
          <cell r="S1682">
            <v>0</v>
          </cell>
          <cell r="V1682">
            <v>0</v>
          </cell>
        </row>
        <row r="1683">
          <cell r="B1683" t="str">
            <v>Nov 2018</v>
          </cell>
          <cell r="C1683" t="str">
            <v>LS</v>
          </cell>
          <cell r="E1683">
            <v>0</v>
          </cell>
          <cell r="Q1683">
            <v>0</v>
          </cell>
          <cell r="S1683">
            <v>0</v>
          </cell>
          <cell r="V1683">
            <v>0</v>
          </cell>
        </row>
        <row r="1684">
          <cell r="B1684" t="str">
            <v>Nov 2018</v>
          </cell>
          <cell r="C1684" t="str">
            <v>LS</v>
          </cell>
          <cell r="E1684">
            <v>11268</v>
          </cell>
          <cell r="Q1684">
            <v>-1252.8372268617061</v>
          </cell>
          <cell r="S1684">
            <v>2263.0303194830799</v>
          </cell>
          <cell r="V1684">
            <v>115699.11600056745</v>
          </cell>
        </row>
        <row r="1685">
          <cell r="B1685" t="str">
            <v>Nov 2018</v>
          </cell>
          <cell r="C1685" t="str">
            <v>LS</v>
          </cell>
          <cell r="E1685">
            <v>0</v>
          </cell>
          <cell r="Q1685">
            <v>0</v>
          </cell>
          <cell r="S1685">
            <v>0</v>
          </cell>
          <cell r="V1685">
            <v>0</v>
          </cell>
        </row>
        <row r="1686">
          <cell r="B1686" t="str">
            <v>Nov 2018</v>
          </cell>
          <cell r="C1686" t="str">
            <v>LS</v>
          </cell>
          <cell r="E1686">
            <v>6752</v>
          </cell>
          <cell r="Q1686">
            <v>-1559.3663153961295</v>
          </cell>
          <cell r="S1686">
            <v>2816.7212589633496</v>
          </cell>
          <cell r="V1686">
            <v>104595.81384656037</v>
          </cell>
        </row>
        <row r="1687">
          <cell r="B1687" t="str">
            <v>Nov 2018</v>
          </cell>
          <cell r="C1687" t="str">
            <v>LS</v>
          </cell>
          <cell r="E1687">
            <v>0</v>
          </cell>
          <cell r="Q1687">
            <v>0</v>
          </cell>
          <cell r="S1687">
            <v>0</v>
          </cell>
          <cell r="V1687">
            <v>0</v>
          </cell>
        </row>
        <row r="1688">
          <cell r="B1688" t="str">
            <v>Nov 2018</v>
          </cell>
          <cell r="C1688" t="str">
            <v>LS</v>
          </cell>
          <cell r="E1688">
            <v>8724</v>
          </cell>
          <cell r="Q1688">
            <v>-3923.6539302946358</v>
          </cell>
          <cell r="S1688">
            <v>7087.3914160884488</v>
          </cell>
          <cell r="V1688">
            <v>190523.00688186815</v>
          </cell>
        </row>
        <row r="1689">
          <cell r="B1689" t="str">
            <v>Nov 2018</v>
          </cell>
          <cell r="C1689" t="str">
            <v>LS</v>
          </cell>
          <cell r="E1689">
            <v>0</v>
          </cell>
          <cell r="Q1689">
            <v>0</v>
          </cell>
          <cell r="S1689">
            <v>0</v>
          </cell>
          <cell r="V1689">
            <v>0</v>
          </cell>
        </row>
        <row r="1690">
          <cell r="B1690" t="str">
            <v>Nov 2018</v>
          </cell>
          <cell r="C1690" t="str">
            <v>LS</v>
          </cell>
          <cell r="E1690">
            <v>59</v>
          </cell>
          <cell r="Q1690">
            <v>-8.4814323018155733</v>
          </cell>
          <cell r="S1690">
            <v>15.320217215871814</v>
          </cell>
          <cell r="V1690">
            <v>1044.875730430856</v>
          </cell>
        </row>
        <row r="1691">
          <cell r="B1691" t="str">
            <v>Nov 2018</v>
          </cell>
          <cell r="C1691" t="str">
            <v>LS</v>
          </cell>
          <cell r="E1691">
            <v>311</v>
          </cell>
          <cell r="Q1691">
            <v>-101.13229217721131</v>
          </cell>
          <cell r="S1691">
            <v>182.67771628174484</v>
          </cell>
          <cell r="V1691">
            <v>7702.9987407934805</v>
          </cell>
        </row>
        <row r="1692">
          <cell r="B1692" t="str">
            <v>Nov 2018</v>
          </cell>
          <cell r="C1692" t="str">
            <v>LS</v>
          </cell>
          <cell r="E1692">
            <v>4</v>
          </cell>
          <cell r="Q1692">
            <v>-0.25709319139189957</v>
          </cell>
          <cell r="S1692">
            <v>0.46439367746913063</v>
          </cell>
          <cell r="V1692">
            <v>69.296492579421965</v>
          </cell>
        </row>
        <row r="1693">
          <cell r="B1693" t="str">
            <v>Nov 2018</v>
          </cell>
          <cell r="C1693" t="str">
            <v>LS</v>
          </cell>
          <cell r="E1693">
            <v>40</v>
          </cell>
          <cell r="Q1693">
            <v>-42.256029156381132</v>
          </cell>
          <cell r="S1693">
            <v>76.32809203905245</v>
          </cell>
          <cell r="V1693">
            <v>2044.8130130585268</v>
          </cell>
        </row>
        <row r="1694">
          <cell r="B1694" t="str">
            <v>Nov 2018</v>
          </cell>
          <cell r="C1694" t="str">
            <v>LS</v>
          </cell>
          <cell r="E1694">
            <v>192</v>
          </cell>
          <cell r="Q1694">
            <v>-27.024819347480278</v>
          </cell>
          <cell r="S1694">
            <v>48.815587732093888</v>
          </cell>
          <cell r="V1694">
            <v>6082.8349559537246</v>
          </cell>
        </row>
        <row r="1695">
          <cell r="B1695" t="str">
            <v>Nov 2018</v>
          </cell>
          <cell r="C1695" t="str">
            <v>LS</v>
          </cell>
          <cell r="E1695">
            <v>717</v>
          </cell>
          <cell r="Q1695">
            <v>-236.47672018237566</v>
          </cell>
          <cell r="S1695">
            <v>427.15364466393311</v>
          </cell>
          <cell r="V1695">
            <v>27931.38053336148</v>
          </cell>
        </row>
        <row r="1696">
          <cell r="B1696" t="str">
            <v>Nov 2018</v>
          </cell>
          <cell r="C1696" t="str">
            <v>LS</v>
          </cell>
          <cell r="E1696">
            <v>0</v>
          </cell>
          <cell r="Q1696">
            <v>0</v>
          </cell>
          <cell r="S1696">
            <v>0</v>
          </cell>
          <cell r="V1696">
            <v>0</v>
          </cell>
        </row>
        <row r="1697">
          <cell r="B1697" t="str">
            <v>Nov 2018</v>
          </cell>
          <cell r="C1697" t="str">
            <v>LS</v>
          </cell>
          <cell r="E1697">
            <v>131</v>
          </cell>
          <cell r="Q1697">
            <v>-136.63902437452847</v>
          </cell>
          <cell r="S1697">
            <v>246.8143892552759</v>
          </cell>
          <cell r="V1697">
            <v>8526.4991589398905</v>
          </cell>
        </row>
        <row r="1698">
          <cell r="B1698" t="str">
            <v>Nov 2018</v>
          </cell>
          <cell r="C1698" t="str">
            <v>LS</v>
          </cell>
          <cell r="E1698">
            <v>18</v>
          </cell>
          <cell r="Q1698">
            <v>-2.017340593389148</v>
          </cell>
          <cell r="S1698">
            <v>3.6439713233932904</v>
          </cell>
          <cell r="V1698">
            <v>307.39393616525876</v>
          </cell>
        </row>
        <row r="1699">
          <cell r="B1699" t="str">
            <v>Nov 2018</v>
          </cell>
          <cell r="C1699" t="str">
            <v>LS</v>
          </cell>
          <cell r="E1699">
            <v>32</v>
          </cell>
          <cell r="Q1699">
            <v>-7.4213433668426179</v>
          </cell>
          <cell r="S1699">
            <v>13.405352818681342</v>
          </cell>
          <cell r="V1699">
            <v>637.13746383234218</v>
          </cell>
        </row>
        <row r="1700">
          <cell r="B1700" t="str">
            <v>Nov 2018</v>
          </cell>
          <cell r="C1700" t="str">
            <v>LS</v>
          </cell>
          <cell r="E1700">
            <v>38</v>
          </cell>
          <cell r="Q1700">
            <v>-17.156285182201689</v>
          </cell>
          <cell r="S1700">
            <v>30.98981472180218</v>
          </cell>
          <cell r="V1700">
            <v>913.44349499856696</v>
          </cell>
        </row>
        <row r="1701">
          <cell r="B1701" t="str">
            <v>Nov 2018</v>
          </cell>
          <cell r="C1701" t="str">
            <v>LS</v>
          </cell>
          <cell r="E1701">
            <v>0</v>
          </cell>
          <cell r="Q1701">
            <v>0</v>
          </cell>
          <cell r="S1701">
            <v>0</v>
          </cell>
          <cell r="V1701">
            <v>0</v>
          </cell>
        </row>
        <row r="1702">
          <cell r="B1702" t="str">
            <v>Nov 2018</v>
          </cell>
          <cell r="C1702" t="str">
            <v>LS</v>
          </cell>
          <cell r="E1702">
            <v>0</v>
          </cell>
          <cell r="Q1702">
            <v>0</v>
          </cell>
          <cell r="S1702">
            <v>0</v>
          </cell>
          <cell r="V1702">
            <v>0</v>
          </cell>
        </row>
        <row r="1703">
          <cell r="B1703" t="str">
            <v>Nov 2018</v>
          </cell>
          <cell r="C1703" t="str">
            <v>LS</v>
          </cell>
          <cell r="E1703">
            <v>0</v>
          </cell>
          <cell r="Q1703">
            <v>0</v>
          </cell>
          <cell r="S1703">
            <v>0</v>
          </cell>
          <cell r="V1703">
            <v>0</v>
          </cell>
        </row>
        <row r="1704">
          <cell r="B1704" t="str">
            <v>Nov 2018</v>
          </cell>
          <cell r="C1704" t="str">
            <v>LS</v>
          </cell>
          <cell r="E1704">
            <v>0</v>
          </cell>
          <cell r="Q1704">
            <v>0</v>
          </cell>
          <cell r="S1704">
            <v>0</v>
          </cell>
          <cell r="V1704">
            <v>0</v>
          </cell>
        </row>
        <row r="1705">
          <cell r="B1705" t="str">
            <v>Nov 2018</v>
          </cell>
          <cell r="C1705" t="str">
            <v>LS</v>
          </cell>
          <cell r="E1705">
            <v>0</v>
          </cell>
          <cell r="Q1705">
            <v>0</v>
          </cell>
          <cell r="S1705">
            <v>0</v>
          </cell>
          <cell r="V1705">
            <v>0</v>
          </cell>
        </row>
        <row r="1706">
          <cell r="B1706" t="str">
            <v>Nov 2018</v>
          </cell>
          <cell r="C1706" t="str">
            <v>LS</v>
          </cell>
          <cell r="E1706">
            <v>0</v>
          </cell>
          <cell r="Q1706">
            <v>0</v>
          </cell>
          <cell r="S1706">
            <v>0</v>
          </cell>
          <cell r="V1706">
            <v>0</v>
          </cell>
        </row>
        <row r="1707">
          <cell r="B1707" t="str">
            <v>Nov 2018</v>
          </cell>
          <cell r="C1707" t="str">
            <v>LS</v>
          </cell>
          <cell r="E1707">
            <v>0</v>
          </cell>
          <cell r="Q1707">
            <v>0</v>
          </cell>
          <cell r="S1707">
            <v>0</v>
          </cell>
          <cell r="V1707">
            <v>0</v>
          </cell>
        </row>
        <row r="1708">
          <cell r="B1708" t="str">
            <v>Nov 2018</v>
          </cell>
          <cell r="C1708" t="str">
            <v>LS</v>
          </cell>
          <cell r="E1708">
            <v>0</v>
          </cell>
          <cell r="Q1708">
            <v>0</v>
          </cell>
          <cell r="S1708">
            <v>0</v>
          </cell>
          <cell r="V1708">
            <v>0</v>
          </cell>
        </row>
        <row r="1709">
          <cell r="B1709" t="str">
            <v>Nov 2018</v>
          </cell>
          <cell r="C1709" t="str">
            <v>LS</v>
          </cell>
          <cell r="E1709">
            <v>0</v>
          </cell>
          <cell r="Q1709">
            <v>0</v>
          </cell>
          <cell r="S1709">
            <v>0</v>
          </cell>
          <cell r="V1709">
            <v>0</v>
          </cell>
        </row>
        <row r="1710">
          <cell r="B1710" t="str">
            <v>Nov 2018</v>
          </cell>
          <cell r="C1710" t="str">
            <v>LS</v>
          </cell>
          <cell r="E1710">
            <v>0</v>
          </cell>
          <cell r="Q1710">
            <v>0</v>
          </cell>
          <cell r="S1710">
            <v>0</v>
          </cell>
          <cell r="V1710">
            <v>0</v>
          </cell>
        </row>
        <row r="1711">
          <cell r="B1711" t="str">
            <v>Nov 2018</v>
          </cell>
          <cell r="C1711" t="str">
            <v>LS</v>
          </cell>
          <cell r="E1711">
            <v>0</v>
          </cell>
          <cell r="Q1711">
            <v>0</v>
          </cell>
          <cell r="S1711">
            <v>0</v>
          </cell>
          <cell r="V1711">
            <v>0</v>
          </cell>
        </row>
        <row r="1712">
          <cell r="B1712" t="str">
            <v>Nov 2018</v>
          </cell>
          <cell r="C1712" t="str">
            <v>LS</v>
          </cell>
          <cell r="E1712">
            <v>0</v>
          </cell>
          <cell r="Q1712">
            <v>0</v>
          </cell>
          <cell r="S1712">
            <v>0</v>
          </cell>
          <cell r="V1712">
            <v>0</v>
          </cell>
        </row>
        <row r="1713">
          <cell r="B1713" t="str">
            <v>Nov 2018</v>
          </cell>
          <cell r="C1713" t="str">
            <v>LS</v>
          </cell>
          <cell r="E1713">
            <v>0</v>
          </cell>
          <cell r="Q1713">
            <v>0</v>
          </cell>
          <cell r="S1713">
            <v>0</v>
          </cell>
          <cell r="V1713">
            <v>0</v>
          </cell>
        </row>
        <row r="1714">
          <cell r="B1714" t="str">
            <v>Nov 2018</v>
          </cell>
          <cell r="C1714" t="str">
            <v>LS</v>
          </cell>
          <cell r="E1714">
            <v>0</v>
          </cell>
          <cell r="Q1714">
            <v>0</v>
          </cell>
          <cell r="S1714">
            <v>0</v>
          </cell>
          <cell r="V1714">
            <v>0</v>
          </cell>
        </row>
        <row r="1715">
          <cell r="B1715" t="str">
            <v>Nov 2018</v>
          </cell>
          <cell r="C1715" t="str">
            <v>LS</v>
          </cell>
          <cell r="E1715">
            <v>0</v>
          </cell>
          <cell r="Q1715">
            <v>0</v>
          </cell>
          <cell r="S1715">
            <v>0</v>
          </cell>
          <cell r="V1715">
            <v>0</v>
          </cell>
        </row>
        <row r="1716">
          <cell r="B1716" t="str">
            <v>Nov 2018</v>
          </cell>
          <cell r="C1716" t="str">
            <v>LS</v>
          </cell>
          <cell r="E1716">
            <v>0</v>
          </cell>
          <cell r="Q1716">
            <v>0</v>
          </cell>
          <cell r="S1716">
            <v>0</v>
          </cell>
          <cell r="V1716">
            <v>0</v>
          </cell>
        </row>
        <row r="1717">
          <cell r="B1717" t="str">
            <v>Nov 2018</v>
          </cell>
          <cell r="C1717" t="str">
            <v>LS</v>
          </cell>
          <cell r="E1717">
            <v>0</v>
          </cell>
          <cell r="Q1717">
            <v>0</v>
          </cell>
          <cell r="S1717">
            <v>0</v>
          </cell>
          <cell r="V1717">
            <v>0</v>
          </cell>
        </row>
        <row r="1718">
          <cell r="B1718" t="str">
            <v>Nov 2018</v>
          </cell>
          <cell r="C1718" t="str">
            <v>LS</v>
          </cell>
          <cell r="E1718">
            <v>0</v>
          </cell>
          <cell r="Q1718">
            <v>0</v>
          </cell>
          <cell r="S1718">
            <v>0</v>
          </cell>
          <cell r="V1718">
            <v>0</v>
          </cell>
        </row>
        <row r="1719">
          <cell r="B1719" t="str">
            <v>Nov 2018</v>
          </cell>
          <cell r="C1719" t="str">
            <v>LS</v>
          </cell>
          <cell r="E1719">
            <v>0</v>
          </cell>
          <cell r="Q1719">
            <v>0</v>
          </cell>
          <cell r="S1719">
            <v>0</v>
          </cell>
          <cell r="V1719">
            <v>0</v>
          </cell>
        </row>
        <row r="1720">
          <cell r="B1720" t="str">
            <v>Nov 2018</v>
          </cell>
          <cell r="C1720" t="str">
            <v>LS</v>
          </cell>
          <cell r="E1720">
            <v>0</v>
          </cell>
          <cell r="Q1720">
            <v>0</v>
          </cell>
          <cell r="S1720">
            <v>0</v>
          </cell>
          <cell r="V1720">
            <v>0</v>
          </cell>
        </row>
        <row r="1721">
          <cell r="B1721" t="str">
            <v>Nov 2018</v>
          </cell>
          <cell r="C1721" t="str">
            <v>LS</v>
          </cell>
          <cell r="E1721">
            <v>0</v>
          </cell>
          <cell r="Q1721">
            <v>0</v>
          </cell>
          <cell r="S1721">
            <v>0</v>
          </cell>
          <cell r="V1721">
            <v>0</v>
          </cell>
        </row>
        <row r="1722">
          <cell r="B1722" t="str">
            <v>Nov 2018</v>
          </cell>
          <cell r="C1722" t="str">
            <v>LS</v>
          </cell>
          <cell r="E1722">
            <v>0</v>
          </cell>
          <cell r="Q1722">
            <v>0</v>
          </cell>
          <cell r="S1722">
            <v>0</v>
          </cell>
          <cell r="V1722">
            <v>0</v>
          </cell>
        </row>
        <row r="1723">
          <cell r="B1723" t="str">
            <v>Nov 2018</v>
          </cell>
          <cell r="C1723" t="str">
            <v>LS</v>
          </cell>
          <cell r="E1723">
            <v>0</v>
          </cell>
          <cell r="Q1723">
            <v>0</v>
          </cell>
          <cell r="S1723">
            <v>0</v>
          </cell>
          <cell r="V1723">
            <v>0</v>
          </cell>
        </row>
        <row r="1724">
          <cell r="B1724" t="str">
            <v>Nov 2018</v>
          </cell>
          <cell r="C1724" t="str">
            <v>LS</v>
          </cell>
          <cell r="E1724">
            <v>0</v>
          </cell>
          <cell r="Q1724">
            <v>0</v>
          </cell>
          <cell r="S1724">
            <v>0</v>
          </cell>
          <cell r="V1724">
            <v>0</v>
          </cell>
        </row>
        <row r="1725">
          <cell r="B1725" t="str">
            <v>Nov 2018</v>
          </cell>
          <cell r="C1725" t="str">
            <v>LS</v>
          </cell>
          <cell r="E1725">
            <v>0</v>
          </cell>
          <cell r="Q1725">
            <v>0</v>
          </cell>
          <cell r="S1725">
            <v>0</v>
          </cell>
          <cell r="V1725">
            <v>0</v>
          </cell>
        </row>
        <row r="1726">
          <cell r="B1726" t="str">
            <v>Nov 2018</v>
          </cell>
          <cell r="C1726" t="str">
            <v>LS</v>
          </cell>
          <cell r="E1726">
            <v>0</v>
          </cell>
          <cell r="Q1726">
            <v>0</v>
          </cell>
          <cell r="S1726">
            <v>0</v>
          </cell>
          <cell r="V1726">
            <v>0</v>
          </cell>
        </row>
        <row r="1727">
          <cell r="B1727" t="str">
            <v>Nov 2018</v>
          </cell>
          <cell r="C1727" t="str">
            <v>LS</v>
          </cell>
          <cell r="E1727">
            <v>0</v>
          </cell>
          <cell r="Q1727">
            <v>0</v>
          </cell>
          <cell r="S1727">
            <v>0</v>
          </cell>
          <cell r="V1727">
            <v>0</v>
          </cell>
        </row>
        <row r="1728">
          <cell r="B1728" t="str">
            <v>Nov 2018</v>
          </cell>
          <cell r="C1728" t="str">
            <v>LS</v>
          </cell>
          <cell r="E1728">
            <v>0</v>
          </cell>
          <cell r="Q1728">
            <v>0</v>
          </cell>
          <cell r="S1728">
            <v>0</v>
          </cell>
          <cell r="V1728">
            <v>0</v>
          </cell>
        </row>
        <row r="1729">
          <cell r="B1729" t="str">
            <v>Nov 2018</v>
          </cell>
          <cell r="C1729" t="str">
            <v>LS</v>
          </cell>
          <cell r="E1729">
            <v>0</v>
          </cell>
          <cell r="Q1729">
            <v>0</v>
          </cell>
          <cell r="S1729">
            <v>0</v>
          </cell>
          <cell r="V1729">
            <v>0</v>
          </cell>
        </row>
        <row r="1730">
          <cell r="B1730" t="str">
            <v>Nov 2018</v>
          </cell>
          <cell r="C1730" t="str">
            <v>LS</v>
          </cell>
          <cell r="E1730">
            <v>0</v>
          </cell>
          <cell r="Q1730">
            <v>0</v>
          </cell>
          <cell r="S1730">
            <v>0</v>
          </cell>
          <cell r="V1730">
            <v>0</v>
          </cell>
        </row>
        <row r="1731">
          <cell r="B1731" t="str">
            <v>Nov 2018</v>
          </cell>
          <cell r="C1731" t="str">
            <v>LS</v>
          </cell>
          <cell r="E1731">
            <v>0</v>
          </cell>
          <cell r="Q1731">
            <v>0</v>
          </cell>
          <cell r="S1731">
            <v>0</v>
          </cell>
          <cell r="V1731">
            <v>0</v>
          </cell>
        </row>
        <row r="1732">
          <cell r="B1732" t="str">
            <v>Nov 2018</v>
          </cell>
          <cell r="C1732" t="str">
            <v>LS</v>
          </cell>
          <cell r="E1732">
            <v>0</v>
          </cell>
          <cell r="Q1732">
            <v>0</v>
          </cell>
          <cell r="S1732">
            <v>0</v>
          </cell>
          <cell r="V1732">
            <v>0</v>
          </cell>
        </row>
        <row r="1733">
          <cell r="B1733" t="str">
            <v>Nov 2018</v>
          </cell>
          <cell r="C1733" t="str">
            <v>LS</v>
          </cell>
          <cell r="E1733">
            <v>0</v>
          </cell>
          <cell r="Q1733">
            <v>0</v>
          </cell>
          <cell r="S1733">
            <v>0</v>
          </cell>
          <cell r="V1733">
            <v>0</v>
          </cell>
        </row>
        <row r="1734">
          <cell r="B1734" t="str">
            <v>Nov 2018</v>
          </cell>
          <cell r="C1734" t="str">
            <v>LS</v>
          </cell>
          <cell r="E1734">
            <v>0</v>
          </cell>
          <cell r="Q1734">
            <v>0</v>
          </cell>
          <cell r="S1734">
            <v>0</v>
          </cell>
          <cell r="V1734">
            <v>0</v>
          </cell>
        </row>
        <row r="1735">
          <cell r="B1735" t="str">
            <v>Nov 2018</v>
          </cell>
          <cell r="C1735" t="str">
            <v>LS</v>
          </cell>
          <cell r="E1735">
            <v>0</v>
          </cell>
          <cell r="Q1735">
            <v>0</v>
          </cell>
          <cell r="S1735">
            <v>0</v>
          </cell>
          <cell r="V1735">
            <v>0</v>
          </cell>
        </row>
        <row r="1736">
          <cell r="B1736" t="str">
            <v>Nov 2018</v>
          </cell>
          <cell r="C1736" t="str">
            <v>LS</v>
          </cell>
          <cell r="E1736">
            <v>0</v>
          </cell>
          <cell r="Q1736">
            <v>0</v>
          </cell>
          <cell r="S1736">
            <v>0</v>
          </cell>
          <cell r="V1736">
            <v>0</v>
          </cell>
        </row>
        <row r="1737">
          <cell r="B1737" t="str">
            <v>Nov 2018</v>
          </cell>
          <cell r="C1737" t="str">
            <v>LS</v>
          </cell>
          <cell r="E1737">
            <v>0</v>
          </cell>
          <cell r="Q1737">
            <v>0</v>
          </cell>
          <cell r="S1737">
            <v>0</v>
          </cell>
          <cell r="V1737">
            <v>0</v>
          </cell>
        </row>
        <row r="1738">
          <cell r="B1738" t="str">
            <v>Nov 2018</v>
          </cell>
          <cell r="C1738" t="str">
            <v>LS</v>
          </cell>
          <cell r="E1738">
            <v>0</v>
          </cell>
          <cell r="Q1738">
            <v>0</v>
          </cell>
          <cell r="S1738">
            <v>0</v>
          </cell>
          <cell r="V1738">
            <v>0</v>
          </cell>
        </row>
        <row r="1739">
          <cell r="B1739" t="str">
            <v>Nov 2018</v>
          </cell>
          <cell r="C1739" t="str">
            <v>LS</v>
          </cell>
          <cell r="E1739">
            <v>0</v>
          </cell>
          <cell r="Q1739">
            <v>0</v>
          </cell>
          <cell r="S1739">
            <v>0</v>
          </cell>
          <cell r="V1739">
            <v>0</v>
          </cell>
        </row>
        <row r="1740">
          <cell r="B1740" t="str">
            <v>Nov 2018</v>
          </cell>
          <cell r="C1740" t="str">
            <v>LS</v>
          </cell>
          <cell r="E1740">
            <v>0</v>
          </cell>
          <cell r="Q1740">
            <v>0</v>
          </cell>
          <cell r="S1740">
            <v>0</v>
          </cell>
          <cell r="V1740">
            <v>0</v>
          </cell>
        </row>
        <row r="1741">
          <cell r="B1741" t="str">
            <v>Nov 2018</v>
          </cell>
          <cell r="C1741" t="str">
            <v>LS</v>
          </cell>
          <cell r="E1741">
            <v>0</v>
          </cell>
          <cell r="Q1741">
            <v>0</v>
          </cell>
          <cell r="S1741">
            <v>0</v>
          </cell>
          <cell r="V1741">
            <v>0</v>
          </cell>
        </row>
        <row r="1742">
          <cell r="B1742" t="str">
            <v>Nov 2018</v>
          </cell>
          <cell r="C1742" t="str">
            <v>LS</v>
          </cell>
          <cell r="E1742">
            <v>0</v>
          </cell>
          <cell r="Q1742">
            <v>0</v>
          </cell>
          <cell r="S1742">
            <v>0</v>
          </cell>
          <cell r="V1742">
            <v>0</v>
          </cell>
        </row>
        <row r="1743">
          <cell r="B1743" t="str">
            <v>Nov 2018</v>
          </cell>
          <cell r="C1743" t="str">
            <v>LS</v>
          </cell>
          <cell r="E1743">
            <v>0</v>
          </cell>
          <cell r="Q1743">
            <v>0</v>
          </cell>
          <cell r="S1743">
            <v>0</v>
          </cell>
          <cell r="V1743">
            <v>0</v>
          </cell>
        </row>
        <row r="1744">
          <cell r="B1744" t="str">
            <v>Nov 2018</v>
          </cell>
          <cell r="C1744" t="str">
            <v>LS</v>
          </cell>
          <cell r="E1744">
            <v>0</v>
          </cell>
          <cell r="Q1744">
            <v>0</v>
          </cell>
          <cell r="S1744">
            <v>0</v>
          </cell>
          <cell r="V1744">
            <v>0</v>
          </cell>
        </row>
        <row r="1745">
          <cell r="B1745" t="str">
            <v>Nov 2018</v>
          </cell>
          <cell r="C1745" t="str">
            <v>LS</v>
          </cell>
          <cell r="E1745">
            <v>0</v>
          </cell>
          <cell r="Q1745">
            <v>0</v>
          </cell>
          <cell r="S1745">
            <v>0</v>
          </cell>
          <cell r="V1745">
            <v>0</v>
          </cell>
        </row>
        <row r="1746">
          <cell r="B1746" t="str">
            <v>Nov 2018</v>
          </cell>
          <cell r="C1746" t="str">
            <v>LS</v>
          </cell>
          <cell r="E1746">
            <v>0</v>
          </cell>
          <cell r="Q1746">
            <v>0</v>
          </cell>
          <cell r="S1746">
            <v>0</v>
          </cell>
          <cell r="V1746">
            <v>0</v>
          </cell>
        </row>
        <row r="1747">
          <cell r="B1747" t="str">
            <v>Nov 2018</v>
          </cell>
          <cell r="C1747" t="str">
            <v>LS</v>
          </cell>
          <cell r="E1747">
            <v>0</v>
          </cell>
          <cell r="Q1747">
            <v>0</v>
          </cell>
          <cell r="S1747">
            <v>0</v>
          </cell>
          <cell r="V1747">
            <v>0</v>
          </cell>
        </row>
        <row r="1748">
          <cell r="B1748" t="str">
            <v>Nov 2018</v>
          </cell>
          <cell r="C1748" t="str">
            <v>LS</v>
          </cell>
          <cell r="E1748">
            <v>0</v>
          </cell>
          <cell r="Q1748">
            <v>0</v>
          </cell>
          <cell r="S1748">
            <v>0</v>
          </cell>
          <cell r="V1748">
            <v>0</v>
          </cell>
        </row>
        <row r="1749">
          <cell r="B1749" t="str">
            <v>Nov 2018</v>
          </cell>
          <cell r="C1749" t="str">
            <v>LS</v>
          </cell>
          <cell r="E1749">
            <v>0</v>
          </cell>
          <cell r="Q1749">
            <v>0</v>
          </cell>
          <cell r="S1749">
            <v>0</v>
          </cell>
          <cell r="V1749">
            <v>0</v>
          </cell>
        </row>
        <row r="1750">
          <cell r="B1750" t="str">
            <v>Nov 2018</v>
          </cell>
          <cell r="C1750" t="str">
            <v>LS</v>
          </cell>
          <cell r="E1750">
            <v>0</v>
          </cell>
          <cell r="Q1750">
            <v>0</v>
          </cell>
          <cell r="S1750">
            <v>0</v>
          </cell>
          <cell r="V1750">
            <v>0</v>
          </cell>
        </row>
        <row r="1751">
          <cell r="B1751" t="str">
            <v>Dec 2018</v>
          </cell>
          <cell r="C1751" t="str">
            <v>LS</v>
          </cell>
          <cell r="E1751">
            <v>0</v>
          </cell>
          <cell r="Q1751">
            <v>0</v>
          </cell>
          <cell r="S1751">
            <v>0</v>
          </cell>
          <cell r="V1751">
            <v>0</v>
          </cell>
        </row>
        <row r="1752">
          <cell r="B1752" t="str">
            <v>Dec 2018</v>
          </cell>
          <cell r="C1752" t="str">
            <v>LS</v>
          </cell>
          <cell r="E1752">
            <v>0</v>
          </cell>
          <cell r="Q1752">
            <v>0</v>
          </cell>
          <cell r="S1752">
            <v>0</v>
          </cell>
          <cell r="V1752">
            <v>0</v>
          </cell>
        </row>
        <row r="1753">
          <cell r="B1753" t="str">
            <v>Dec 2018</v>
          </cell>
          <cell r="C1753" t="str">
            <v>RLS</v>
          </cell>
          <cell r="E1753">
            <v>0</v>
          </cell>
          <cell r="Q1753">
            <v>0</v>
          </cell>
          <cell r="S1753">
            <v>0</v>
          </cell>
          <cell r="V1753">
            <v>0</v>
          </cell>
        </row>
        <row r="1754">
          <cell r="B1754" t="str">
            <v>Dec 2018</v>
          </cell>
          <cell r="C1754" t="str">
            <v>LS</v>
          </cell>
          <cell r="E1754">
            <v>1</v>
          </cell>
          <cell r="Q1754">
            <v>-5.8686747424927825E-3</v>
          </cell>
          <cell r="S1754">
            <v>-2.9330021213961497E-3</v>
          </cell>
          <cell r="V1754">
            <v>15.85350938552636</v>
          </cell>
        </row>
        <row r="1755">
          <cell r="B1755" t="str">
            <v>Dec 2018</v>
          </cell>
          <cell r="C1755" t="str">
            <v>LS</v>
          </cell>
          <cell r="E1755">
            <v>8</v>
          </cell>
          <cell r="Q1755">
            <v>-5.0128263425459181E-2</v>
          </cell>
          <cell r="S1755">
            <v>-2.5052726453592109E-2</v>
          </cell>
          <cell r="V1755">
            <v>148.57372600137103</v>
          </cell>
        </row>
        <row r="1756">
          <cell r="B1756" t="str">
            <v>Dec 2018</v>
          </cell>
          <cell r="C1756" t="str">
            <v>LS</v>
          </cell>
          <cell r="E1756">
            <v>12</v>
          </cell>
          <cell r="Q1756">
            <v>-0.2430609455849094</v>
          </cell>
          <cell r="S1756">
            <v>-0.12147517119449053</v>
          </cell>
          <cell r="V1756">
            <v>334.3028470505501</v>
          </cell>
        </row>
        <row r="1757">
          <cell r="B1757" t="str">
            <v>Dec 2018</v>
          </cell>
          <cell r="C1757" t="str">
            <v>LS</v>
          </cell>
          <cell r="E1757">
            <v>32</v>
          </cell>
          <cell r="Q1757">
            <v>-9.4510116165560862E-2</v>
          </cell>
          <cell r="S1757">
            <v>-4.7233554996650495E-2</v>
          </cell>
          <cell r="V1757">
            <v>342.29339072941411</v>
          </cell>
        </row>
        <row r="1758">
          <cell r="B1758" t="str">
            <v>Dec 2018</v>
          </cell>
          <cell r="C1758" t="str">
            <v>LS</v>
          </cell>
          <cell r="E1758">
            <v>0</v>
          </cell>
          <cell r="Q1758">
            <v>0</v>
          </cell>
          <cell r="S1758">
            <v>0</v>
          </cell>
          <cell r="V1758">
            <v>0</v>
          </cell>
        </row>
        <row r="1759">
          <cell r="B1759" t="str">
            <v>Dec 2018</v>
          </cell>
          <cell r="C1759" t="str">
            <v>LS</v>
          </cell>
          <cell r="E1759">
            <v>0</v>
          </cell>
          <cell r="Q1759">
            <v>0</v>
          </cell>
          <cell r="S1759">
            <v>0</v>
          </cell>
          <cell r="V1759">
            <v>0</v>
          </cell>
        </row>
        <row r="1760">
          <cell r="B1760" t="str">
            <v>Dec 2018</v>
          </cell>
          <cell r="C1760" t="str">
            <v>LS</v>
          </cell>
          <cell r="E1760">
            <v>0</v>
          </cell>
          <cell r="Q1760">
            <v>0</v>
          </cell>
          <cell r="S1760">
            <v>0</v>
          </cell>
          <cell r="V1760">
            <v>0</v>
          </cell>
        </row>
        <row r="1761">
          <cell r="B1761" t="str">
            <v>Dec 2018</v>
          </cell>
          <cell r="C1761" t="str">
            <v>LS</v>
          </cell>
          <cell r="E1761">
            <v>0</v>
          </cell>
          <cell r="Q1761">
            <v>0</v>
          </cell>
          <cell r="S1761">
            <v>0</v>
          </cell>
          <cell r="V1761">
            <v>0</v>
          </cell>
        </row>
        <row r="1762">
          <cell r="B1762" t="str">
            <v>Dec 2018</v>
          </cell>
          <cell r="C1762" t="str">
            <v>LS</v>
          </cell>
          <cell r="E1762">
            <v>65</v>
          </cell>
          <cell r="Q1762">
            <v>-2.6305111892652548</v>
          </cell>
          <cell r="S1762">
            <v>-1.3146570967049618</v>
          </cell>
          <cell r="V1762">
            <v>1121.076133949992</v>
          </cell>
        </row>
        <row r="1763">
          <cell r="B1763" t="str">
            <v>Dec 2018</v>
          </cell>
          <cell r="C1763" t="str">
            <v>RLS</v>
          </cell>
          <cell r="E1763">
            <v>5583</v>
          </cell>
          <cell r="Q1763">
            <v>-576.1285330548593</v>
          </cell>
          <cell r="S1763">
            <v>-287.93318488272519</v>
          </cell>
          <cell r="V1763">
            <v>64172.093065795911</v>
          </cell>
        </row>
        <row r="1764">
          <cell r="B1764" t="str">
            <v>Dec 2018</v>
          </cell>
          <cell r="C1764" t="str">
            <v>RLS</v>
          </cell>
          <cell r="E1764">
            <v>0</v>
          </cell>
          <cell r="Q1764">
            <v>0</v>
          </cell>
          <cell r="S1764">
            <v>0</v>
          </cell>
          <cell r="V1764">
            <v>0</v>
          </cell>
        </row>
        <row r="1765">
          <cell r="B1765" t="str">
            <v>Dec 2018</v>
          </cell>
          <cell r="C1765" t="str">
            <v>RLS</v>
          </cell>
          <cell r="E1765">
            <v>0</v>
          </cell>
          <cell r="Q1765">
            <v>0</v>
          </cell>
          <cell r="S1765">
            <v>0</v>
          </cell>
          <cell r="V1765">
            <v>0</v>
          </cell>
        </row>
        <row r="1766">
          <cell r="B1766" t="str">
            <v>Dec 2018</v>
          </cell>
          <cell r="C1766" t="str">
            <v>RLS</v>
          </cell>
          <cell r="E1766">
            <v>0</v>
          </cell>
          <cell r="Q1766">
            <v>0</v>
          </cell>
          <cell r="S1766">
            <v>0</v>
          </cell>
          <cell r="V1766">
            <v>0</v>
          </cell>
        </row>
        <row r="1767">
          <cell r="B1767" t="str">
            <v>Dec 2018</v>
          </cell>
          <cell r="C1767" t="str">
            <v>RLS</v>
          </cell>
          <cell r="E1767">
            <v>0</v>
          </cell>
          <cell r="Q1767">
            <v>0</v>
          </cell>
          <cell r="S1767">
            <v>0</v>
          </cell>
          <cell r="V1767">
            <v>0</v>
          </cell>
        </row>
        <row r="1768">
          <cell r="B1768" t="str">
            <v>Dec 2018</v>
          </cell>
          <cell r="C1768" t="str">
            <v>RLS</v>
          </cell>
          <cell r="E1768">
            <v>131</v>
          </cell>
          <cell r="Q1768">
            <v>-30.030008657335571</v>
          </cell>
          <cell r="S1768">
            <v>-15.008171855184099</v>
          </cell>
          <cell r="V1768">
            <v>1725.9575257383819</v>
          </cell>
        </row>
        <row r="1769">
          <cell r="B1769" t="str">
            <v>Dec 2018</v>
          </cell>
          <cell r="C1769" t="str">
            <v>RLS</v>
          </cell>
          <cell r="E1769">
            <v>0</v>
          </cell>
          <cell r="Q1769">
            <v>0</v>
          </cell>
          <cell r="S1769">
            <v>0</v>
          </cell>
          <cell r="V1769">
            <v>0</v>
          </cell>
        </row>
        <row r="1770">
          <cell r="B1770" t="str">
            <v>Dec 2018</v>
          </cell>
          <cell r="C1770" t="str">
            <v>LS</v>
          </cell>
          <cell r="E1770">
            <v>240</v>
          </cell>
          <cell r="Q1770">
            <v>-7.0227251777925614</v>
          </cell>
          <cell r="S1770">
            <v>-3.50976476772653</v>
          </cell>
          <cell r="V1770">
            <v>5567.5001165676786</v>
          </cell>
        </row>
        <row r="1771">
          <cell r="B1771" t="str">
            <v>Dec 2018</v>
          </cell>
          <cell r="C1771" t="str">
            <v>LS</v>
          </cell>
          <cell r="E1771">
            <v>132</v>
          </cell>
          <cell r="Q1771">
            <v>-5.3434283530396787</v>
          </cell>
          <cell r="S1771">
            <v>-2.6704984315311942</v>
          </cell>
          <cell r="V1771">
            <v>3244.2002955217499</v>
          </cell>
        </row>
        <row r="1772">
          <cell r="B1772" t="str">
            <v>Dec 2018</v>
          </cell>
          <cell r="C1772" t="str">
            <v>RLS</v>
          </cell>
          <cell r="E1772">
            <v>29</v>
          </cell>
          <cell r="Q1772">
            <v>-1.1739794766128271</v>
          </cell>
          <cell r="S1772">
            <v>-0.5867226327009547</v>
          </cell>
          <cell r="V1772">
            <v>989.69077332966913</v>
          </cell>
        </row>
        <row r="1773">
          <cell r="B1773" t="str">
            <v>Dec 2018</v>
          </cell>
          <cell r="C1773" t="str">
            <v>RLS</v>
          </cell>
          <cell r="E1773">
            <v>98</v>
          </cell>
          <cell r="Q1773">
            <v>-5.5917466530814046</v>
          </cell>
          <cell r="S1773">
            <v>-2.7946010837927688</v>
          </cell>
          <cell r="V1773">
            <v>3359.6794113968344</v>
          </cell>
        </row>
        <row r="1774">
          <cell r="B1774" t="str">
            <v>Dec 2018</v>
          </cell>
          <cell r="C1774" t="str">
            <v>LS</v>
          </cell>
          <cell r="E1774">
            <v>13</v>
          </cell>
          <cell r="Q1774">
            <v>-0.52597997379591566</v>
          </cell>
          <cell r="S1774">
            <v>-0.26287031513012993</v>
          </cell>
          <cell r="V1774">
            <v>443.78577867780007</v>
          </cell>
        </row>
        <row r="1775">
          <cell r="B1775" t="str">
            <v>Dec 2018</v>
          </cell>
          <cell r="C1775" t="str">
            <v>LS</v>
          </cell>
          <cell r="E1775">
            <v>24</v>
          </cell>
          <cell r="Q1775">
            <v>-1.4323234293396447</v>
          </cell>
          <cell r="S1775">
            <v>-0.71583583025324782</v>
          </cell>
          <cell r="V1775">
            <v>822.25463440502722</v>
          </cell>
        </row>
        <row r="1776">
          <cell r="B1776" t="str">
            <v>Dec 2018</v>
          </cell>
          <cell r="C1776" t="str">
            <v>LS</v>
          </cell>
          <cell r="E1776">
            <v>526</v>
          </cell>
          <cell r="Q1776">
            <v>-30.171468171441074</v>
          </cell>
          <cell r="S1776">
            <v>-15.078869427151918</v>
          </cell>
          <cell r="V1776">
            <v>9221.3489915520058</v>
          </cell>
        </row>
        <row r="1777">
          <cell r="B1777" t="str">
            <v>Dec 2018</v>
          </cell>
          <cell r="C1777" t="str">
            <v>RLS</v>
          </cell>
          <cell r="E1777">
            <v>1</v>
          </cell>
          <cell r="Q1777">
            <v>-4.9761471254053384E-2</v>
          </cell>
          <cell r="S1777">
            <v>-2.4869413821004851E-2</v>
          </cell>
          <cell r="V1777">
            <v>3.5853816647755901</v>
          </cell>
        </row>
        <row r="1778">
          <cell r="B1778" t="str">
            <v>Dec 2018</v>
          </cell>
          <cell r="C1778" t="str">
            <v>RLS</v>
          </cell>
          <cell r="E1778">
            <v>207</v>
          </cell>
          <cell r="Q1778">
            <v>-25.324187362256303</v>
          </cell>
          <cell r="S1778">
            <v>-12.656331883300423</v>
          </cell>
          <cell r="V1778">
            <v>931.03913533163075</v>
          </cell>
        </row>
        <row r="1779">
          <cell r="B1779" t="str">
            <v>Dec 2018</v>
          </cell>
          <cell r="C1779" t="str">
            <v>RLS</v>
          </cell>
          <cell r="E1779">
            <v>23</v>
          </cell>
          <cell r="Q1779">
            <v>-4.0056150398655941</v>
          </cell>
          <cell r="S1779">
            <v>-2.0018961562745972</v>
          </cell>
          <cell r="V1779">
            <v>154.64905184613733</v>
          </cell>
        </row>
        <row r="1780">
          <cell r="B1780" t="str">
            <v>Dec 2018</v>
          </cell>
          <cell r="C1780" t="str">
            <v>RLS</v>
          </cell>
          <cell r="E1780">
            <v>2</v>
          </cell>
          <cell r="Q1780">
            <v>-0.43574909963008912</v>
          </cell>
          <cell r="S1780">
            <v>-0.21777540751366412</v>
          </cell>
          <cell r="V1780">
            <v>18.07307187533219</v>
          </cell>
        </row>
        <row r="1781">
          <cell r="B1781" t="str">
            <v>Dec 2018</v>
          </cell>
          <cell r="C1781" t="str">
            <v>RLS</v>
          </cell>
          <cell r="E1781">
            <v>151</v>
          </cell>
          <cell r="Q1781">
            <v>-6.1646760248172621</v>
          </cell>
          <cell r="S1781">
            <v>-3.0809354158940683</v>
          </cell>
          <cell r="V1781">
            <v>1297.9532651588452</v>
          </cell>
        </row>
        <row r="1782">
          <cell r="B1782" t="str">
            <v>Dec 2018</v>
          </cell>
          <cell r="C1782" t="str">
            <v>RLS</v>
          </cell>
          <cell r="E1782">
            <v>0</v>
          </cell>
          <cell r="Q1782">
            <v>0</v>
          </cell>
          <cell r="S1782">
            <v>0</v>
          </cell>
          <cell r="V1782">
            <v>0</v>
          </cell>
        </row>
        <row r="1783">
          <cell r="B1783" t="str">
            <v>Dec 2018</v>
          </cell>
          <cell r="C1783" t="str">
            <v>LS</v>
          </cell>
          <cell r="E1783">
            <v>37239</v>
          </cell>
          <cell r="Q1783">
            <v>-2105.003276993938</v>
          </cell>
          <cell r="S1783">
            <v>-1052.0227049329717</v>
          </cell>
          <cell r="V1783">
            <v>326021.61443339044</v>
          </cell>
        </row>
        <row r="1784">
          <cell r="B1784" t="str">
            <v>Dec 2018</v>
          </cell>
          <cell r="C1784" t="str">
            <v>LS</v>
          </cell>
          <cell r="E1784">
            <v>0</v>
          </cell>
          <cell r="Q1784">
            <v>0</v>
          </cell>
          <cell r="S1784">
            <v>0</v>
          </cell>
          <cell r="V1784">
            <v>0</v>
          </cell>
        </row>
        <row r="1785">
          <cell r="B1785" t="str">
            <v>Dec 2018</v>
          </cell>
          <cell r="C1785" t="str">
            <v>LS</v>
          </cell>
          <cell r="E1785">
            <v>0</v>
          </cell>
          <cell r="Q1785">
            <v>0</v>
          </cell>
          <cell r="S1785">
            <v>0</v>
          </cell>
          <cell r="V1785">
            <v>0</v>
          </cell>
        </row>
        <row r="1786">
          <cell r="B1786" t="str">
            <v>Dec 2018</v>
          </cell>
          <cell r="C1786" t="str">
            <v>LS</v>
          </cell>
          <cell r="E1786">
            <v>1242</v>
          </cell>
          <cell r="Q1786">
            <v>-70.871950151199883</v>
          </cell>
          <cell r="S1786">
            <v>-35.419850181142841</v>
          </cell>
          <cell r="V1786">
            <v>31040.591061299299</v>
          </cell>
        </row>
        <row r="1787">
          <cell r="B1787" t="str">
            <v>Dec 2018</v>
          </cell>
          <cell r="C1787" t="str">
            <v>LS</v>
          </cell>
          <cell r="E1787">
            <v>0</v>
          </cell>
          <cell r="Q1787">
            <v>0</v>
          </cell>
          <cell r="S1787">
            <v>0</v>
          </cell>
          <cell r="V1787">
            <v>0</v>
          </cell>
        </row>
        <row r="1788">
          <cell r="B1788" t="str">
            <v>Dec 2018</v>
          </cell>
          <cell r="C1788" t="str">
            <v>RLS</v>
          </cell>
          <cell r="E1788">
            <v>0</v>
          </cell>
          <cell r="Q1788">
            <v>0</v>
          </cell>
          <cell r="S1788">
            <v>0</v>
          </cell>
          <cell r="V1788">
            <v>0</v>
          </cell>
        </row>
        <row r="1789">
          <cell r="B1789" t="str">
            <v>Dec 2018</v>
          </cell>
          <cell r="C1789" t="str">
            <v>RLS</v>
          </cell>
          <cell r="E1789">
            <v>2</v>
          </cell>
          <cell r="Q1789">
            <v>-5.8564483367792554E-2</v>
          </cell>
          <cell r="S1789">
            <v>-2.9268917003099075E-2</v>
          </cell>
          <cell r="V1789">
            <v>31.495645743065133</v>
          </cell>
        </row>
        <row r="1790">
          <cell r="B1790" t="str">
            <v>Dec 2018</v>
          </cell>
          <cell r="C1790" t="str">
            <v>RLS</v>
          </cell>
          <cell r="E1790">
            <v>0</v>
          </cell>
          <cell r="Q1790">
            <v>0</v>
          </cell>
          <cell r="S1790">
            <v>0</v>
          </cell>
          <cell r="V1790">
            <v>0</v>
          </cell>
        </row>
        <row r="1791">
          <cell r="B1791" t="str">
            <v>Dec 2018</v>
          </cell>
          <cell r="C1791" t="str">
            <v>LS</v>
          </cell>
          <cell r="E1791">
            <v>0</v>
          </cell>
          <cell r="Q1791">
            <v>0</v>
          </cell>
          <cell r="S1791">
            <v>0</v>
          </cell>
          <cell r="V1791">
            <v>0</v>
          </cell>
        </row>
        <row r="1792">
          <cell r="B1792" t="str">
            <v>Dec 2018</v>
          </cell>
          <cell r="C1792" t="str">
            <v>LS</v>
          </cell>
          <cell r="E1792">
            <v>0</v>
          </cell>
          <cell r="Q1792">
            <v>0</v>
          </cell>
          <cell r="S1792">
            <v>0</v>
          </cell>
          <cell r="V1792">
            <v>0</v>
          </cell>
        </row>
        <row r="1793">
          <cell r="B1793" t="str">
            <v>Dec 2018</v>
          </cell>
          <cell r="C1793" t="str">
            <v>LS</v>
          </cell>
          <cell r="E1793">
            <v>0</v>
          </cell>
          <cell r="Q1793">
            <v>0</v>
          </cell>
          <cell r="S1793">
            <v>0</v>
          </cell>
          <cell r="V1793">
            <v>0</v>
          </cell>
        </row>
        <row r="1794">
          <cell r="B1794" t="str">
            <v>Dec 2018</v>
          </cell>
          <cell r="C1794" t="str">
            <v>LS</v>
          </cell>
          <cell r="E1794">
            <v>0</v>
          </cell>
          <cell r="Q1794">
            <v>0</v>
          </cell>
          <cell r="S1794">
            <v>0</v>
          </cell>
          <cell r="V1794">
            <v>0</v>
          </cell>
        </row>
        <row r="1795">
          <cell r="B1795" t="str">
            <v>Dec 2018</v>
          </cell>
          <cell r="C1795" t="str">
            <v>RLS</v>
          </cell>
          <cell r="E1795">
            <v>817</v>
          </cell>
          <cell r="Q1795">
            <v>-83.223187467061607</v>
          </cell>
          <cell r="S1795">
            <v>-41.592658666675348</v>
          </cell>
          <cell r="V1795">
            <v>8554.1488037005092</v>
          </cell>
        </row>
        <row r="1796">
          <cell r="B1796" t="str">
            <v>Dec 2018</v>
          </cell>
          <cell r="C1796" t="str">
            <v>RLS</v>
          </cell>
          <cell r="E1796">
            <v>595</v>
          </cell>
          <cell r="Q1796">
            <v>-89.969718139785613</v>
          </cell>
          <cell r="S1796">
            <v>-44.964389022063678</v>
          </cell>
          <cell r="V1796">
            <v>7269.3856348118543</v>
          </cell>
        </row>
        <row r="1797">
          <cell r="B1797" t="str">
            <v>Dec 2018</v>
          </cell>
          <cell r="C1797" t="str">
            <v>RLS</v>
          </cell>
          <cell r="E1797">
            <v>1190</v>
          </cell>
          <cell r="Q1797">
            <v>-279.60444962206913</v>
          </cell>
          <cell r="S1797">
            <v>-139.73860877915919</v>
          </cell>
          <cell r="V1797">
            <v>16064.293305549505</v>
          </cell>
        </row>
        <row r="1798">
          <cell r="B1798" t="str">
            <v>Dec 2018</v>
          </cell>
          <cell r="C1798" t="str">
            <v>LS</v>
          </cell>
          <cell r="E1798">
            <v>0</v>
          </cell>
          <cell r="Q1798">
            <v>0</v>
          </cell>
          <cell r="S1798">
            <v>0</v>
          </cell>
          <cell r="V1798">
            <v>0</v>
          </cell>
        </row>
        <row r="1799">
          <cell r="B1799" t="str">
            <v>Dec 2018</v>
          </cell>
          <cell r="C1799" t="str">
            <v>LS</v>
          </cell>
          <cell r="E1799">
            <v>716</v>
          </cell>
          <cell r="Q1799">
            <v>-52.113342657107367</v>
          </cell>
          <cell r="S1799">
            <v>-26.044814421154356</v>
          </cell>
          <cell r="V1799">
            <v>11557.285551025278</v>
          </cell>
        </row>
        <row r="1800">
          <cell r="B1800" t="str">
            <v>Dec 2018</v>
          </cell>
          <cell r="C1800" t="str">
            <v>LS</v>
          </cell>
          <cell r="E1800">
            <v>0</v>
          </cell>
          <cell r="Q1800">
            <v>0</v>
          </cell>
          <cell r="S1800">
            <v>0</v>
          </cell>
          <cell r="V1800">
            <v>0</v>
          </cell>
        </row>
        <row r="1801">
          <cell r="B1801" t="str">
            <v>Dec 2018</v>
          </cell>
          <cell r="C1801" t="str">
            <v>LS</v>
          </cell>
          <cell r="E1801">
            <v>5961</v>
          </cell>
          <cell r="Q1801">
            <v>-997.09431874455197</v>
          </cell>
          <cell r="S1801">
            <v>-498.32029894838155</v>
          </cell>
          <cell r="V1801">
            <v>133019.48535087501</v>
          </cell>
        </row>
        <row r="1802">
          <cell r="B1802" t="str">
            <v>Dec 2018</v>
          </cell>
          <cell r="C1802" t="str">
            <v>LS</v>
          </cell>
          <cell r="E1802">
            <v>0</v>
          </cell>
          <cell r="Q1802">
            <v>0</v>
          </cell>
          <cell r="S1802">
            <v>0</v>
          </cell>
          <cell r="V1802">
            <v>0</v>
          </cell>
        </row>
        <row r="1803">
          <cell r="B1803" t="str">
            <v>Dec 2018</v>
          </cell>
          <cell r="C1803" t="str">
            <v>LS</v>
          </cell>
          <cell r="E1803">
            <v>891</v>
          </cell>
          <cell r="Q1803">
            <v>-481.68321683958015</v>
          </cell>
          <cell r="S1803">
            <v>-240.73201511783179</v>
          </cell>
          <cell r="V1803">
            <v>40673.919835847017</v>
          </cell>
        </row>
        <row r="1804">
          <cell r="B1804" t="str">
            <v>Dec 2018</v>
          </cell>
          <cell r="C1804" t="str">
            <v>LS</v>
          </cell>
          <cell r="E1804">
            <v>0</v>
          </cell>
          <cell r="Q1804">
            <v>0</v>
          </cell>
          <cell r="S1804">
            <v>0</v>
          </cell>
          <cell r="V1804">
            <v>0</v>
          </cell>
        </row>
        <row r="1805">
          <cell r="B1805" t="str">
            <v>Dec 2018</v>
          </cell>
          <cell r="C1805" t="str">
            <v>RLS</v>
          </cell>
          <cell r="E1805">
            <v>155</v>
          </cell>
          <cell r="Q1805">
            <v>-11.385840320721675</v>
          </cell>
          <cell r="S1805">
            <v>-5.6903296365628435</v>
          </cell>
          <cell r="V1805">
            <v>3239.2554484821299</v>
          </cell>
        </row>
        <row r="1806">
          <cell r="B1806" t="str">
            <v>Dec 2018</v>
          </cell>
          <cell r="C1806" t="str">
            <v>RLS</v>
          </cell>
          <cell r="E1806">
            <v>0</v>
          </cell>
          <cell r="Q1806">
            <v>0</v>
          </cell>
          <cell r="S1806">
            <v>0</v>
          </cell>
          <cell r="V1806">
            <v>0</v>
          </cell>
        </row>
        <row r="1807">
          <cell r="B1807" t="str">
            <v>Dec 2018</v>
          </cell>
          <cell r="C1807" t="str">
            <v>RLS</v>
          </cell>
          <cell r="E1807">
            <v>962</v>
          </cell>
          <cell r="Q1807">
            <v>-166.5905242574857</v>
          </cell>
          <cell r="S1807">
            <v>-83.257359197957499</v>
          </cell>
          <cell r="V1807">
            <v>26020.486931683008</v>
          </cell>
        </row>
        <row r="1808">
          <cell r="B1808" t="str">
            <v>Dec 2018</v>
          </cell>
          <cell r="C1808" t="str">
            <v>RLS</v>
          </cell>
          <cell r="E1808">
            <v>107</v>
          </cell>
          <cell r="Q1808">
            <v>-11.144980128165201</v>
          </cell>
          <cell r="S1808">
            <v>-5.5699543411638759</v>
          </cell>
          <cell r="V1808">
            <v>1386.7026674511521</v>
          </cell>
        </row>
        <row r="1809">
          <cell r="B1809" t="str">
            <v>Dec 2018</v>
          </cell>
          <cell r="C1809" t="str">
            <v>RLS</v>
          </cell>
          <cell r="E1809">
            <v>354</v>
          </cell>
          <cell r="Q1809">
            <v>-56.269953807535018</v>
          </cell>
          <cell r="S1809">
            <v>-28.122174277844046</v>
          </cell>
          <cell r="V1809">
            <v>5098.4830214365211</v>
          </cell>
        </row>
        <row r="1810">
          <cell r="B1810" t="str">
            <v>Dec 2018</v>
          </cell>
          <cell r="C1810" t="str">
            <v>RLS</v>
          </cell>
          <cell r="E1810">
            <v>1153</v>
          </cell>
          <cell r="Q1810">
            <v>-282.35856977309817</v>
          </cell>
          <cell r="S1810">
            <v>-141.11504223304607</v>
          </cell>
          <cell r="V1810">
            <v>18372.581480932145</v>
          </cell>
        </row>
        <row r="1811">
          <cell r="B1811" t="str">
            <v>Dec 2018</v>
          </cell>
          <cell r="C1811" t="str">
            <v>RLS</v>
          </cell>
          <cell r="E1811">
            <v>161</v>
          </cell>
          <cell r="Q1811">
            <v>-90.03500714629584</v>
          </cell>
          <cell r="S1811">
            <v>-44.997018670664204</v>
          </cell>
          <cell r="V1811">
            <v>8100.8309267258355</v>
          </cell>
        </row>
        <row r="1812">
          <cell r="B1812" t="str">
            <v>Dec 2018</v>
          </cell>
          <cell r="C1812" t="str">
            <v>RLS</v>
          </cell>
          <cell r="E1812">
            <v>0</v>
          </cell>
          <cell r="Q1812">
            <v>0</v>
          </cell>
          <cell r="S1812">
            <v>0</v>
          </cell>
          <cell r="V1812">
            <v>0</v>
          </cell>
        </row>
        <row r="1813">
          <cell r="B1813" t="str">
            <v>Dec 2018</v>
          </cell>
          <cell r="C1813" t="str">
            <v>RLS</v>
          </cell>
          <cell r="E1813">
            <v>20</v>
          </cell>
          <cell r="Q1813">
            <v>-1.4633784998520025</v>
          </cell>
          <cell r="S1813">
            <v>-0.73135629981230244</v>
          </cell>
          <cell r="V1813">
            <v>624.79445490343755</v>
          </cell>
        </row>
        <row r="1814">
          <cell r="B1814" t="str">
            <v>Dec 2018</v>
          </cell>
          <cell r="C1814" t="str">
            <v>RLS</v>
          </cell>
          <cell r="E1814">
            <v>6812</v>
          </cell>
          <cell r="Q1814">
            <v>-201.13012039819844</v>
          </cell>
          <cell r="S1814">
            <v>-100.51929876659108</v>
          </cell>
          <cell r="V1814">
            <v>60604.478627749602</v>
          </cell>
        </row>
        <row r="1815">
          <cell r="B1815" t="str">
            <v>Dec 2018</v>
          </cell>
          <cell r="C1815" t="str">
            <v>LS</v>
          </cell>
          <cell r="E1815">
            <v>8889</v>
          </cell>
          <cell r="Q1815">
            <v>-358.62053088310631</v>
          </cell>
          <cell r="S1815">
            <v>-179.22867155005869</v>
          </cell>
          <cell r="V1815">
            <v>88160.12256850081</v>
          </cell>
        </row>
        <row r="1816">
          <cell r="B1816" t="str">
            <v>Dec 2018</v>
          </cell>
          <cell r="C1816" t="str">
            <v>LS</v>
          </cell>
          <cell r="E1816">
            <v>21310</v>
          </cell>
          <cell r="Q1816">
            <v>-1210.0890655112139</v>
          </cell>
          <cell r="S1816">
            <v>-604.76921144127266</v>
          </cell>
          <cell r="V1816">
            <v>218079.67823447593</v>
          </cell>
        </row>
        <row r="1817">
          <cell r="B1817" t="str">
            <v>Dec 2018</v>
          </cell>
          <cell r="C1817" t="str">
            <v>LS</v>
          </cell>
          <cell r="E1817">
            <v>0</v>
          </cell>
          <cell r="Q1817">
            <v>0</v>
          </cell>
          <cell r="S1817">
            <v>0</v>
          </cell>
          <cell r="V1817">
            <v>0</v>
          </cell>
        </row>
        <row r="1818">
          <cell r="B1818" t="str">
            <v>Dec 2018</v>
          </cell>
          <cell r="C1818" t="str">
            <v>LS</v>
          </cell>
          <cell r="E1818">
            <v>7852</v>
          </cell>
          <cell r="Q1818">
            <v>-921.81548291796855</v>
          </cell>
          <cell r="S1818">
            <v>-460.69800859091367</v>
          </cell>
          <cell r="V1818">
            <v>123669.57653349421</v>
          </cell>
        </row>
        <row r="1819">
          <cell r="B1819" t="str">
            <v>Dec 2018</v>
          </cell>
          <cell r="C1819" t="str">
            <v>LS</v>
          </cell>
          <cell r="E1819">
            <v>0</v>
          </cell>
          <cell r="Q1819">
            <v>0</v>
          </cell>
          <cell r="S1819">
            <v>0</v>
          </cell>
          <cell r="V1819">
            <v>0</v>
          </cell>
        </row>
        <row r="1820">
          <cell r="B1820" t="str">
            <v>Dec 2018</v>
          </cell>
          <cell r="C1820" t="str">
            <v>LS</v>
          </cell>
          <cell r="E1820">
            <v>2791</v>
          </cell>
          <cell r="Q1820">
            <v>-636.47098034151293</v>
          </cell>
          <cell r="S1820">
            <v>-318.09067932018559</v>
          </cell>
          <cell r="V1820">
            <v>68995.283256451119</v>
          </cell>
        </row>
        <row r="1821">
          <cell r="B1821" t="str">
            <v>Dec 2018</v>
          </cell>
          <cell r="C1821" t="str">
            <v>LS</v>
          </cell>
          <cell r="E1821">
            <v>0</v>
          </cell>
          <cell r="Q1821">
            <v>0</v>
          </cell>
          <cell r="S1821">
            <v>0</v>
          </cell>
          <cell r="V1821">
            <v>0</v>
          </cell>
        </row>
        <row r="1822">
          <cell r="B1822" t="str">
            <v>Dec 2018</v>
          </cell>
          <cell r="C1822" t="str">
            <v>RLS</v>
          </cell>
          <cell r="E1822">
            <v>853</v>
          </cell>
          <cell r="Q1822">
            <v>-24.835008869658107</v>
          </cell>
          <cell r="S1822">
            <v>-12.411853935639883</v>
          </cell>
          <cell r="V1822">
            <v>9586.5072384255673</v>
          </cell>
        </row>
        <row r="1823">
          <cell r="B1823" t="str">
            <v>Dec 2018</v>
          </cell>
          <cell r="C1823" t="str">
            <v>LS</v>
          </cell>
          <cell r="E1823">
            <v>1584</v>
          </cell>
          <cell r="Q1823">
            <v>-63.238149215845255</v>
          </cell>
          <cell r="S1823">
            <v>-31.604686567525938</v>
          </cell>
          <cell r="V1823">
            <v>20053.109279963683</v>
          </cell>
        </row>
        <row r="1824">
          <cell r="B1824" t="str">
            <v>Dec 2018</v>
          </cell>
          <cell r="C1824" t="str">
            <v>LS</v>
          </cell>
          <cell r="E1824">
            <v>4402</v>
          </cell>
          <cell r="Q1824">
            <v>-250.64657448175276</v>
          </cell>
          <cell r="S1824">
            <v>-125.26625974902764</v>
          </cell>
          <cell r="V1824">
            <v>56402.746275679478</v>
          </cell>
        </row>
        <row r="1825">
          <cell r="B1825" t="str">
            <v>Dec 2018</v>
          </cell>
          <cell r="C1825" t="str">
            <v>LS</v>
          </cell>
          <cell r="E1825">
            <v>0</v>
          </cell>
          <cell r="Q1825">
            <v>0</v>
          </cell>
          <cell r="S1825">
            <v>0</v>
          </cell>
          <cell r="V1825">
            <v>0</v>
          </cell>
        </row>
        <row r="1826">
          <cell r="B1826" t="str">
            <v>Dec 2018</v>
          </cell>
          <cell r="C1826" t="str">
            <v>RLS</v>
          </cell>
          <cell r="E1826">
            <v>281</v>
          </cell>
          <cell r="Q1826">
            <v>-47.557050303904539</v>
          </cell>
          <cell r="S1826">
            <v>-23.767704899155426</v>
          </cell>
          <cell r="V1826">
            <v>10258.202201837252</v>
          </cell>
        </row>
        <row r="1827">
          <cell r="B1827" t="str">
            <v>Dec 2018</v>
          </cell>
          <cell r="C1827" t="str">
            <v>RLS</v>
          </cell>
          <cell r="E1827">
            <v>42</v>
          </cell>
          <cell r="Q1827">
            <v>-22.147033573539275</v>
          </cell>
          <cell r="S1827">
            <v>-11.068477859829583</v>
          </cell>
          <cell r="V1827">
            <v>2506.1304917422976</v>
          </cell>
        </row>
        <row r="1828">
          <cell r="B1828" t="str">
            <v>Dec 2018</v>
          </cell>
          <cell r="C1828" t="str">
            <v>RLS</v>
          </cell>
          <cell r="E1828">
            <v>3425</v>
          </cell>
          <cell r="Q1828">
            <v>-103.03950131943131</v>
          </cell>
          <cell r="S1828">
            <v>-51.49630695483463</v>
          </cell>
          <cell r="V1828">
            <v>41833.639932603459</v>
          </cell>
        </row>
        <row r="1829">
          <cell r="B1829" t="str">
            <v>Dec 2018</v>
          </cell>
          <cell r="C1829" t="str">
            <v>LS</v>
          </cell>
          <cell r="E1829">
            <v>9354</v>
          </cell>
          <cell r="Q1829">
            <v>-373.53075491480911</v>
          </cell>
          <cell r="S1829">
            <v>-186.68039116894161</v>
          </cell>
          <cell r="V1829">
            <v>127118.49929921591</v>
          </cell>
        </row>
        <row r="1830">
          <cell r="B1830" t="str">
            <v>Dec 2018</v>
          </cell>
          <cell r="C1830" t="str">
            <v>LS</v>
          </cell>
          <cell r="E1830">
            <v>3399</v>
          </cell>
          <cell r="Q1830">
            <v>-192.35009392720067</v>
          </cell>
          <cell r="S1830">
            <v>-96.131283176138979</v>
          </cell>
          <cell r="V1830">
            <v>47941.390794553372</v>
          </cell>
        </row>
        <row r="1831">
          <cell r="B1831" t="str">
            <v>Dec 2018</v>
          </cell>
          <cell r="C1831" t="str">
            <v>LS</v>
          </cell>
          <cell r="E1831">
            <v>5732</v>
          </cell>
          <cell r="Q1831">
            <v>-659.55345621619415</v>
          </cell>
          <cell r="S1831">
            <v>-329.62666549732353</v>
          </cell>
          <cell r="V1831">
            <v>114127.60125462388</v>
          </cell>
        </row>
        <row r="1832">
          <cell r="B1832" t="str">
            <v>Dec 2018</v>
          </cell>
          <cell r="C1832" t="str">
            <v>LS</v>
          </cell>
          <cell r="E1832">
            <v>568</v>
          </cell>
          <cell r="Q1832">
            <v>-126.7796355574431</v>
          </cell>
          <cell r="S1832">
            <v>-63.360972682201535</v>
          </cell>
          <cell r="V1832">
            <v>15632.769326291762</v>
          </cell>
        </row>
        <row r="1833">
          <cell r="B1833" t="str">
            <v>Dec 2018</v>
          </cell>
          <cell r="C1833" t="str">
            <v>LS</v>
          </cell>
          <cell r="E1833">
            <v>0</v>
          </cell>
          <cell r="Q1833">
            <v>0</v>
          </cell>
          <cell r="S1833">
            <v>0</v>
          </cell>
          <cell r="V1833">
            <v>0</v>
          </cell>
        </row>
        <row r="1834">
          <cell r="B1834" t="str">
            <v>Dec 2018</v>
          </cell>
          <cell r="C1834" t="str">
            <v>LS</v>
          </cell>
          <cell r="E1834">
            <v>4912</v>
          </cell>
          <cell r="Q1834">
            <v>-199.04026086958535</v>
          </cell>
          <cell r="S1834">
            <v>-99.474844490319754</v>
          </cell>
          <cell r="V1834">
            <v>95376.752045941234</v>
          </cell>
        </row>
        <row r="1835">
          <cell r="B1835" t="str">
            <v>Dec 2018</v>
          </cell>
          <cell r="C1835" t="str">
            <v>LS</v>
          </cell>
          <cell r="E1835">
            <v>1092</v>
          </cell>
          <cell r="Q1835">
            <v>-61.730144335138874</v>
          </cell>
          <cell r="S1835">
            <v>-30.851027230748851</v>
          </cell>
          <cell r="V1835">
            <v>26027.636264107809</v>
          </cell>
        </row>
        <row r="1836">
          <cell r="B1836" t="str">
            <v>Dec 2018</v>
          </cell>
          <cell r="C1836" t="str">
            <v>LS</v>
          </cell>
          <cell r="E1836">
            <v>1509</v>
          </cell>
          <cell r="Q1836">
            <v>-173.38865036232076</v>
          </cell>
          <cell r="S1836">
            <v>-86.654875530329747</v>
          </cell>
          <cell r="V1836">
            <v>46071.790866142117</v>
          </cell>
        </row>
        <row r="1837">
          <cell r="B1837" t="str">
            <v>Dec 2018</v>
          </cell>
          <cell r="C1837" t="str">
            <v>LS</v>
          </cell>
          <cell r="E1837">
            <v>0</v>
          </cell>
          <cell r="Q1837">
            <v>0</v>
          </cell>
          <cell r="S1837">
            <v>0</v>
          </cell>
          <cell r="V1837">
            <v>0</v>
          </cell>
        </row>
        <row r="1838">
          <cell r="B1838" t="str">
            <v>Dec 2018</v>
          </cell>
          <cell r="C1838" t="str">
            <v>LS</v>
          </cell>
          <cell r="E1838">
            <v>944</v>
          </cell>
          <cell r="Q1838">
            <v>-215.29013217531931</v>
          </cell>
          <cell r="S1838">
            <v>-107.59608294762224</v>
          </cell>
          <cell r="V1838">
            <v>35145.641742014923</v>
          </cell>
        </row>
        <row r="1839">
          <cell r="B1839" t="str">
            <v>Dec 2018</v>
          </cell>
          <cell r="C1839" t="str">
            <v>LS</v>
          </cell>
          <cell r="E1839">
            <v>0</v>
          </cell>
          <cell r="Q1839">
            <v>0</v>
          </cell>
          <cell r="S1839">
            <v>0</v>
          </cell>
          <cell r="V1839">
            <v>0</v>
          </cell>
        </row>
        <row r="1840">
          <cell r="B1840" t="str">
            <v>Dec 2018</v>
          </cell>
          <cell r="C1840" t="str">
            <v>LS</v>
          </cell>
          <cell r="E1840">
            <v>0</v>
          </cell>
          <cell r="Q1840">
            <v>0</v>
          </cell>
          <cell r="S1840">
            <v>0</v>
          </cell>
          <cell r="V1840">
            <v>0</v>
          </cell>
        </row>
        <row r="1841">
          <cell r="B1841" t="str">
            <v>Dec 2018</v>
          </cell>
          <cell r="C1841" t="str">
            <v>LS</v>
          </cell>
          <cell r="E1841">
            <v>0</v>
          </cell>
          <cell r="Q1841">
            <v>0</v>
          </cell>
          <cell r="S1841">
            <v>0</v>
          </cell>
          <cell r="V1841">
            <v>0</v>
          </cell>
        </row>
        <row r="1842">
          <cell r="B1842" t="str">
            <v>Dec 2018</v>
          </cell>
          <cell r="C1842" t="str">
            <v>LS</v>
          </cell>
          <cell r="E1842">
            <v>0</v>
          </cell>
          <cell r="Q1842">
            <v>0</v>
          </cell>
          <cell r="S1842">
            <v>0</v>
          </cell>
          <cell r="V1842">
            <v>0</v>
          </cell>
        </row>
        <row r="1843">
          <cell r="B1843" t="str">
            <v>Dec 2018</v>
          </cell>
          <cell r="C1843" t="str">
            <v>LS</v>
          </cell>
          <cell r="E1843">
            <v>11268</v>
          </cell>
          <cell r="Q1843">
            <v>-637.50949124281988</v>
          </cell>
          <cell r="S1843">
            <v>-318.60969848725097</v>
          </cell>
          <cell r="V1843">
            <v>113520.78552146489</v>
          </cell>
        </row>
        <row r="1844">
          <cell r="B1844" t="str">
            <v>Dec 2018</v>
          </cell>
          <cell r="C1844" t="str">
            <v>LS</v>
          </cell>
          <cell r="E1844">
            <v>0</v>
          </cell>
          <cell r="Q1844">
            <v>0</v>
          </cell>
          <cell r="S1844">
            <v>0</v>
          </cell>
          <cell r="V1844">
            <v>0</v>
          </cell>
        </row>
        <row r="1845">
          <cell r="B1845" t="str">
            <v>Dec 2018</v>
          </cell>
          <cell r="C1845" t="str">
            <v>LS</v>
          </cell>
          <cell r="E1845">
            <v>6752</v>
          </cell>
          <cell r="Q1845">
            <v>-793.48761760502157</v>
          </cell>
          <cell r="S1845">
            <v>-396.56327328656124</v>
          </cell>
          <cell r="V1845">
            <v>101884.51576243326</v>
          </cell>
        </row>
        <row r="1846">
          <cell r="B1846" t="str">
            <v>Dec 2018</v>
          </cell>
          <cell r="C1846" t="str">
            <v>LS</v>
          </cell>
          <cell r="E1846">
            <v>0</v>
          </cell>
          <cell r="Q1846">
            <v>0</v>
          </cell>
          <cell r="S1846">
            <v>0</v>
          </cell>
          <cell r="V1846">
            <v>0</v>
          </cell>
        </row>
        <row r="1847">
          <cell r="B1847" t="str">
            <v>Dec 2018</v>
          </cell>
          <cell r="C1847" t="str">
            <v>LS</v>
          </cell>
          <cell r="E1847">
            <v>8724</v>
          </cell>
          <cell r="Q1847">
            <v>-1996.5615383099853</v>
          </cell>
          <cell r="S1847">
            <v>-997.82650842118107</v>
          </cell>
          <cell r="V1847">
            <v>183700.87966329782</v>
          </cell>
        </row>
        <row r="1848">
          <cell r="B1848" t="str">
            <v>Dec 2018</v>
          </cell>
          <cell r="C1848" t="str">
            <v>LS</v>
          </cell>
          <cell r="E1848">
            <v>0</v>
          </cell>
          <cell r="Q1848">
            <v>0</v>
          </cell>
          <cell r="S1848">
            <v>0</v>
          </cell>
          <cell r="V1848">
            <v>0</v>
          </cell>
        </row>
        <row r="1849">
          <cell r="B1849" t="str">
            <v>Dec 2018</v>
          </cell>
          <cell r="C1849" t="str">
            <v>LS</v>
          </cell>
          <cell r="E1849">
            <v>59</v>
          </cell>
          <cell r="Q1849">
            <v>-4.315798952817766</v>
          </cell>
          <cell r="S1849">
            <v>-2.1569175392325564</v>
          </cell>
          <cell r="V1849">
            <v>1030.128912493645</v>
          </cell>
        </row>
        <row r="1850">
          <cell r="B1850" t="str">
            <v>Dec 2018</v>
          </cell>
          <cell r="C1850" t="str">
            <v>LS</v>
          </cell>
          <cell r="E1850">
            <v>311</v>
          </cell>
          <cell r="Q1850">
            <v>-51.461430704462138</v>
          </cell>
          <cell r="S1850">
            <v>-25.719006768835939</v>
          </cell>
          <cell r="V1850">
            <v>7527.1582167830584</v>
          </cell>
        </row>
        <row r="1851">
          <cell r="B1851" t="str">
            <v>Dec 2018</v>
          </cell>
          <cell r="C1851" t="str">
            <v>LS</v>
          </cell>
          <cell r="E1851">
            <v>4</v>
          </cell>
          <cell r="Q1851">
            <v>-0.13082254113473496</v>
          </cell>
          <cell r="S1851">
            <v>-6.5381505622789174E-2</v>
          </cell>
          <cell r="V1851">
            <v>68.84948005235843</v>
          </cell>
        </row>
        <row r="1852">
          <cell r="B1852" t="str">
            <v>Dec 2018</v>
          </cell>
          <cell r="C1852" t="str">
            <v>LS</v>
          </cell>
          <cell r="E1852">
            <v>40</v>
          </cell>
          <cell r="Q1852">
            <v>-21.502090672150743</v>
          </cell>
          <cell r="S1852">
            <v>-10.746153147530318</v>
          </cell>
          <cell r="V1852">
            <v>1971.3416998953905</v>
          </cell>
        </row>
        <row r="1853">
          <cell r="B1853" t="str">
            <v>Dec 2018</v>
          </cell>
          <cell r="C1853" t="str">
            <v>LS</v>
          </cell>
          <cell r="E1853">
            <v>192</v>
          </cell>
          <cell r="Q1853">
            <v>-13.751649826289079</v>
          </cell>
          <cell r="S1853">
            <v>-6.8726961167506655</v>
          </cell>
          <cell r="V1853">
            <v>6035.8464195224424</v>
          </cell>
        </row>
        <row r="1854">
          <cell r="B1854" t="str">
            <v>Dec 2018</v>
          </cell>
          <cell r="C1854" t="str">
            <v>LS</v>
          </cell>
          <cell r="E1854">
            <v>717</v>
          </cell>
          <cell r="Q1854">
            <v>-120.33179597630055</v>
          </cell>
          <cell r="S1854">
            <v>-60.138519913950105</v>
          </cell>
          <cell r="V1854">
            <v>27520.214233281269</v>
          </cell>
        </row>
        <row r="1855">
          <cell r="B1855" t="str">
            <v>Dec 2018</v>
          </cell>
          <cell r="C1855" t="str">
            <v>LS</v>
          </cell>
          <cell r="E1855">
            <v>0</v>
          </cell>
          <cell r="Q1855">
            <v>0</v>
          </cell>
          <cell r="S1855">
            <v>0</v>
          </cell>
          <cell r="V1855">
            <v>0</v>
          </cell>
        </row>
        <row r="1856">
          <cell r="B1856" t="str">
            <v>Dec 2018</v>
          </cell>
          <cell r="C1856" t="str">
            <v>LS</v>
          </cell>
          <cell r="E1856">
            <v>131</v>
          </cell>
          <cell r="Q1856">
            <v>-69.529124011683237</v>
          </cell>
          <cell r="S1856">
            <v>-34.748742633240887</v>
          </cell>
          <cell r="V1856">
            <v>8288.9224450235433</v>
          </cell>
        </row>
        <row r="1857">
          <cell r="B1857" t="str">
            <v>Dec 2018</v>
          </cell>
          <cell r="C1857" t="str">
            <v>LS</v>
          </cell>
          <cell r="E1857">
            <v>18</v>
          </cell>
          <cell r="Q1857">
            <v>-1.0265290237076958</v>
          </cell>
          <cell r="S1857">
            <v>-0.51303095440087654</v>
          </cell>
          <cell r="V1857">
            <v>303.88635001831909</v>
          </cell>
        </row>
        <row r="1858">
          <cell r="B1858" t="str">
            <v>Dec 2018</v>
          </cell>
          <cell r="C1858" t="str">
            <v>LS</v>
          </cell>
          <cell r="E1858">
            <v>32</v>
          </cell>
          <cell r="Q1858">
            <v>-3.7763699327369702</v>
          </cell>
          <cell r="S1858">
            <v>-1.88732576090756</v>
          </cell>
          <cell r="V1858">
            <v>624.23384147401373</v>
          </cell>
        </row>
        <row r="1859">
          <cell r="B1859" t="str">
            <v>Dec 2018</v>
          </cell>
          <cell r="C1859" t="str">
            <v>LS</v>
          </cell>
          <cell r="E1859">
            <v>38</v>
          </cell>
          <cell r="Q1859">
            <v>-8.7300204716294196</v>
          </cell>
          <cell r="S1859">
            <v>-4.3630239682093599</v>
          </cell>
          <cell r="V1859">
            <v>883.61355530705509</v>
          </cell>
        </row>
        <row r="1860">
          <cell r="B1860" t="str">
            <v>Dec 2018</v>
          </cell>
          <cell r="C1860" t="str">
            <v>LS</v>
          </cell>
          <cell r="E1860">
            <v>0</v>
          </cell>
          <cell r="Q1860">
            <v>0</v>
          </cell>
          <cell r="S1860">
            <v>0</v>
          </cell>
          <cell r="V1860">
            <v>0</v>
          </cell>
        </row>
        <row r="1861">
          <cell r="B1861" t="str">
            <v>Dec 2018</v>
          </cell>
          <cell r="C1861" t="str">
            <v>LS</v>
          </cell>
          <cell r="E1861">
            <v>0</v>
          </cell>
          <cell r="Q1861">
            <v>0</v>
          </cell>
          <cell r="S1861">
            <v>0</v>
          </cell>
          <cell r="V1861">
            <v>0</v>
          </cell>
        </row>
        <row r="1862">
          <cell r="B1862" t="str">
            <v>Dec 2018</v>
          </cell>
          <cell r="C1862" t="str">
            <v>LS</v>
          </cell>
          <cell r="E1862">
            <v>0</v>
          </cell>
          <cell r="Q1862">
            <v>0</v>
          </cell>
          <cell r="S1862">
            <v>0</v>
          </cell>
          <cell r="V1862">
            <v>0</v>
          </cell>
        </row>
        <row r="1863">
          <cell r="B1863" t="str">
            <v>Dec 2018</v>
          </cell>
          <cell r="C1863" t="str">
            <v>LS</v>
          </cell>
          <cell r="E1863">
            <v>0</v>
          </cell>
          <cell r="Q1863">
            <v>0</v>
          </cell>
          <cell r="S1863">
            <v>0</v>
          </cell>
          <cell r="V1863">
            <v>0</v>
          </cell>
        </row>
        <row r="1864">
          <cell r="B1864" t="str">
            <v>Dec 2018</v>
          </cell>
          <cell r="C1864" t="str">
            <v>LS</v>
          </cell>
          <cell r="E1864">
            <v>0</v>
          </cell>
          <cell r="Q1864">
            <v>0</v>
          </cell>
          <cell r="S1864">
            <v>0</v>
          </cell>
          <cell r="V1864">
            <v>0</v>
          </cell>
        </row>
        <row r="1865">
          <cell r="B1865" t="str">
            <v>Dec 2018</v>
          </cell>
          <cell r="C1865" t="str">
            <v>LS</v>
          </cell>
          <cell r="E1865">
            <v>0</v>
          </cell>
          <cell r="Q1865">
            <v>0</v>
          </cell>
          <cell r="S1865">
            <v>0</v>
          </cell>
          <cell r="V1865">
            <v>0</v>
          </cell>
        </row>
        <row r="1866">
          <cell r="B1866" t="str">
            <v>Dec 2018</v>
          </cell>
          <cell r="C1866" t="str">
            <v>LS</v>
          </cell>
          <cell r="E1866">
            <v>0</v>
          </cell>
          <cell r="Q1866">
            <v>0</v>
          </cell>
          <cell r="S1866">
            <v>0</v>
          </cell>
          <cell r="V1866">
            <v>0</v>
          </cell>
        </row>
        <row r="1867">
          <cell r="B1867" t="str">
            <v>Dec 2018</v>
          </cell>
          <cell r="C1867" t="str">
            <v>LS</v>
          </cell>
          <cell r="E1867">
            <v>0</v>
          </cell>
          <cell r="Q1867">
            <v>0</v>
          </cell>
          <cell r="S1867">
            <v>0</v>
          </cell>
          <cell r="V1867">
            <v>0</v>
          </cell>
        </row>
        <row r="1868">
          <cell r="B1868" t="str">
            <v>Dec 2018</v>
          </cell>
          <cell r="C1868" t="str">
            <v>LS</v>
          </cell>
          <cell r="E1868">
            <v>0</v>
          </cell>
          <cell r="Q1868">
            <v>0</v>
          </cell>
          <cell r="S1868">
            <v>0</v>
          </cell>
          <cell r="V1868">
            <v>0</v>
          </cell>
        </row>
        <row r="1869">
          <cell r="B1869" t="str">
            <v>Dec 2018</v>
          </cell>
          <cell r="C1869" t="str">
            <v>LS</v>
          </cell>
          <cell r="E1869">
            <v>0</v>
          </cell>
          <cell r="Q1869">
            <v>0</v>
          </cell>
          <cell r="S1869">
            <v>0</v>
          </cell>
          <cell r="V1869">
            <v>0</v>
          </cell>
        </row>
        <row r="1870">
          <cell r="B1870" t="str">
            <v>Dec 2018</v>
          </cell>
          <cell r="C1870" t="str">
            <v>LS</v>
          </cell>
          <cell r="E1870">
            <v>0</v>
          </cell>
          <cell r="Q1870">
            <v>0</v>
          </cell>
          <cell r="S1870">
            <v>0</v>
          </cell>
          <cell r="V1870">
            <v>0</v>
          </cell>
        </row>
        <row r="1871">
          <cell r="B1871" t="str">
            <v>Dec 2018</v>
          </cell>
          <cell r="C1871" t="str">
            <v>LS</v>
          </cell>
          <cell r="E1871">
            <v>0</v>
          </cell>
          <cell r="Q1871">
            <v>0</v>
          </cell>
          <cell r="S1871">
            <v>0</v>
          </cell>
          <cell r="V1871">
            <v>0</v>
          </cell>
        </row>
        <row r="1872">
          <cell r="B1872" t="str">
            <v>Dec 2018</v>
          </cell>
          <cell r="C1872" t="str">
            <v>LS</v>
          </cell>
          <cell r="E1872">
            <v>0</v>
          </cell>
          <cell r="Q1872">
            <v>0</v>
          </cell>
          <cell r="S1872">
            <v>0</v>
          </cell>
          <cell r="V1872">
            <v>0</v>
          </cell>
        </row>
        <row r="1873">
          <cell r="B1873" t="str">
            <v>Dec 2018</v>
          </cell>
          <cell r="C1873" t="str">
            <v>LS</v>
          </cell>
          <cell r="E1873">
            <v>0</v>
          </cell>
          <cell r="Q1873">
            <v>0</v>
          </cell>
          <cell r="S1873">
            <v>0</v>
          </cell>
          <cell r="V1873">
            <v>0</v>
          </cell>
        </row>
        <row r="1874">
          <cell r="B1874" t="str">
            <v>Dec 2018</v>
          </cell>
          <cell r="C1874" t="str">
            <v>LS</v>
          </cell>
          <cell r="E1874">
            <v>0</v>
          </cell>
          <cell r="Q1874">
            <v>0</v>
          </cell>
          <cell r="S1874">
            <v>0</v>
          </cell>
          <cell r="V1874">
            <v>0</v>
          </cell>
        </row>
        <row r="1875">
          <cell r="B1875" t="str">
            <v>Dec 2018</v>
          </cell>
          <cell r="C1875" t="str">
            <v>LS</v>
          </cell>
          <cell r="E1875">
            <v>0</v>
          </cell>
          <cell r="Q1875">
            <v>0</v>
          </cell>
          <cell r="S1875">
            <v>0</v>
          </cell>
          <cell r="V1875">
            <v>0</v>
          </cell>
        </row>
        <row r="1876">
          <cell r="B1876" t="str">
            <v>Dec 2018</v>
          </cell>
          <cell r="C1876" t="str">
            <v>LS</v>
          </cell>
          <cell r="E1876">
            <v>0</v>
          </cell>
          <cell r="Q1876">
            <v>0</v>
          </cell>
          <cell r="S1876">
            <v>0</v>
          </cell>
          <cell r="V1876">
            <v>0</v>
          </cell>
        </row>
        <row r="1877">
          <cell r="B1877" t="str">
            <v>Dec 2018</v>
          </cell>
          <cell r="C1877" t="str">
            <v>LS</v>
          </cell>
          <cell r="E1877">
            <v>0</v>
          </cell>
          <cell r="Q1877">
            <v>0</v>
          </cell>
          <cell r="S1877">
            <v>0</v>
          </cell>
          <cell r="V1877">
            <v>0</v>
          </cell>
        </row>
        <row r="1878">
          <cell r="B1878" t="str">
            <v>Dec 2018</v>
          </cell>
          <cell r="C1878" t="str">
            <v>LS</v>
          </cell>
          <cell r="E1878">
            <v>0</v>
          </cell>
          <cell r="Q1878">
            <v>0</v>
          </cell>
          <cell r="S1878">
            <v>0</v>
          </cell>
          <cell r="V1878">
            <v>0</v>
          </cell>
        </row>
        <row r="1879">
          <cell r="B1879" t="str">
            <v>Dec 2018</v>
          </cell>
          <cell r="C1879" t="str">
            <v>LS</v>
          </cell>
          <cell r="E1879">
            <v>0</v>
          </cell>
          <cell r="Q1879">
            <v>0</v>
          </cell>
          <cell r="S1879">
            <v>0</v>
          </cell>
          <cell r="V1879">
            <v>0</v>
          </cell>
        </row>
        <row r="1880">
          <cell r="B1880" t="str">
            <v>Dec 2018</v>
          </cell>
          <cell r="C1880" t="str">
            <v>LS</v>
          </cell>
          <cell r="E1880">
            <v>0</v>
          </cell>
          <cell r="Q1880">
            <v>0</v>
          </cell>
          <cell r="S1880">
            <v>0</v>
          </cell>
          <cell r="V1880">
            <v>0</v>
          </cell>
        </row>
        <row r="1881">
          <cell r="B1881" t="str">
            <v>Dec 2018</v>
          </cell>
          <cell r="C1881" t="str">
            <v>LS</v>
          </cell>
          <cell r="E1881">
            <v>0</v>
          </cell>
          <cell r="Q1881">
            <v>0</v>
          </cell>
          <cell r="S1881">
            <v>0</v>
          </cell>
          <cell r="V1881">
            <v>0</v>
          </cell>
        </row>
        <row r="1882">
          <cell r="B1882" t="str">
            <v>Dec 2018</v>
          </cell>
          <cell r="C1882" t="str">
            <v>LS</v>
          </cell>
          <cell r="E1882">
            <v>0</v>
          </cell>
          <cell r="Q1882">
            <v>0</v>
          </cell>
          <cell r="S1882">
            <v>0</v>
          </cell>
          <cell r="V1882">
            <v>0</v>
          </cell>
        </row>
        <row r="1883">
          <cell r="B1883" t="str">
            <v>Dec 2018</v>
          </cell>
          <cell r="C1883" t="str">
            <v>LS</v>
          </cell>
          <cell r="E1883">
            <v>0</v>
          </cell>
          <cell r="Q1883">
            <v>0</v>
          </cell>
          <cell r="S1883">
            <v>0</v>
          </cell>
          <cell r="V1883">
            <v>0</v>
          </cell>
        </row>
        <row r="1884">
          <cell r="B1884" t="str">
            <v>Dec 2018</v>
          </cell>
          <cell r="C1884" t="str">
            <v>LS</v>
          </cell>
          <cell r="E1884">
            <v>0</v>
          </cell>
          <cell r="Q1884">
            <v>0</v>
          </cell>
          <cell r="S1884">
            <v>0</v>
          </cell>
          <cell r="V1884">
            <v>0</v>
          </cell>
        </row>
        <row r="1885">
          <cell r="B1885" t="str">
            <v>Dec 2018</v>
          </cell>
          <cell r="C1885" t="str">
            <v>LS</v>
          </cell>
          <cell r="E1885">
            <v>0</v>
          </cell>
          <cell r="Q1885">
            <v>0</v>
          </cell>
          <cell r="S1885">
            <v>0</v>
          </cell>
          <cell r="V1885">
            <v>0</v>
          </cell>
        </row>
        <row r="1886">
          <cell r="B1886" t="str">
            <v>Dec 2018</v>
          </cell>
          <cell r="C1886" t="str">
            <v>LS</v>
          </cell>
          <cell r="E1886">
            <v>0</v>
          </cell>
          <cell r="Q1886">
            <v>0</v>
          </cell>
          <cell r="S1886">
            <v>0</v>
          </cell>
          <cell r="V1886">
            <v>0</v>
          </cell>
        </row>
        <row r="1887">
          <cell r="B1887" t="str">
            <v>Dec 2018</v>
          </cell>
          <cell r="C1887" t="str">
            <v>LS</v>
          </cell>
          <cell r="E1887">
            <v>0</v>
          </cell>
          <cell r="Q1887">
            <v>0</v>
          </cell>
          <cell r="S1887">
            <v>0</v>
          </cell>
          <cell r="V1887">
            <v>0</v>
          </cell>
        </row>
        <row r="1888">
          <cell r="B1888" t="str">
            <v>Dec 2018</v>
          </cell>
          <cell r="C1888" t="str">
            <v>LS</v>
          </cell>
          <cell r="E1888">
            <v>0</v>
          </cell>
          <cell r="Q1888">
            <v>0</v>
          </cell>
          <cell r="S1888">
            <v>0</v>
          </cell>
          <cell r="V1888">
            <v>0</v>
          </cell>
        </row>
        <row r="1889">
          <cell r="B1889" t="str">
            <v>Dec 2018</v>
          </cell>
          <cell r="C1889" t="str">
            <v>LS</v>
          </cell>
          <cell r="E1889">
            <v>0</v>
          </cell>
          <cell r="Q1889">
            <v>0</v>
          </cell>
          <cell r="S1889">
            <v>0</v>
          </cell>
          <cell r="V1889">
            <v>0</v>
          </cell>
        </row>
        <row r="1890">
          <cell r="B1890" t="str">
            <v>Dec 2018</v>
          </cell>
          <cell r="C1890" t="str">
            <v>LS</v>
          </cell>
          <cell r="E1890">
            <v>0</v>
          </cell>
          <cell r="Q1890">
            <v>0</v>
          </cell>
          <cell r="S1890">
            <v>0</v>
          </cell>
          <cell r="V1890">
            <v>0</v>
          </cell>
        </row>
        <row r="1891">
          <cell r="B1891" t="str">
            <v>Dec 2018</v>
          </cell>
          <cell r="C1891" t="str">
            <v>LS</v>
          </cell>
          <cell r="E1891">
            <v>0</v>
          </cell>
          <cell r="Q1891">
            <v>0</v>
          </cell>
          <cell r="S1891">
            <v>0</v>
          </cell>
          <cell r="V1891">
            <v>0</v>
          </cell>
        </row>
        <row r="1892">
          <cell r="B1892" t="str">
            <v>Dec 2018</v>
          </cell>
          <cell r="C1892" t="str">
            <v>LS</v>
          </cell>
          <cell r="E1892">
            <v>0</v>
          </cell>
          <cell r="Q1892">
            <v>0</v>
          </cell>
          <cell r="S1892">
            <v>0</v>
          </cell>
          <cell r="V1892">
            <v>0</v>
          </cell>
        </row>
        <row r="1893">
          <cell r="B1893" t="str">
            <v>Dec 2018</v>
          </cell>
          <cell r="C1893" t="str">
            <v>LS</v>
          </cell>
          <cell r="E1893">
            <v>0</v>
          </cell>
          <cell r="Q1893">
            <v>0</v>
          </cell>
          <cell r="S1893">
            <v>0</v>
          </cell>
          <cell r="V1893">
            <v>0</v>
          </cell>
        </row>
        <row r="1894">
          <cell r="B1894" t="str">
            <v>Dec 2018</v>
          </cell>
          <cell r="C1894" t="str">
            <v>LS</v>
          </cell>
          <cell r="E1894">
            <v>0</v>
          </cell>
          <cell r="Q1894">
            <v>0</v>
          </cell>
          <cell r="S1894">
            <v>0</v>
          </cell>
          <cell r="V1894">
            <v>0</v>
          </cell>
        </row>
        <row r="1895">
          <cell r="B1895" t="str">
            <v>Dec 2018</v>
          </cell>
          <cell r="C1895" t="str">
            <v>LS</v>
          </cell>
          <cell r="E1895">
            <v>0</v>
          </cell>
          <cell r="Q1895">
            <v>0</v>
          </cell>
          <cell r="S1895">
            <v>0</v>
          </cell>
          <cell r="V1895">
            <v>0</v>
          </cell>
        </row>
        <row r="1896">
          <cell r="B1896" t="str">
            <v>Dec 2018</v>
          </cell>
          <cell r="C1896" t="str">
            <v>LS</v>
          </cell>
          <cell r="E1896">
            <v>0</v>
          </cell>
          <cell r="Q1896">
            <v>0</v>
          </cell>
          <cell r="S1896">
            <v>0</v>
          </cell>
          <cell r="V1896">
            <v>0</v>
          </cell>
        </row>
        <row r="1897">
          <cell r="B1897" t="str">
            <v>Dec 2018</v>
          </cell>
          <cell r="C1897" t="str">
            <v>LS</v>
          </cell>
          <cell r="E1897">
            <v>0</v>
          </cell>
          <cell r="Q1897">
            <v>0</v>
          </cell>
          <cell r="S1897">
            <v>0</v>
          </cell>
          <cell r="V1897">
            <v>0</v>
          </cell>
        </row>
        <row r="1898">
          <cell r="B1898" t="str">
            <v>Dec 2018</v>
          </cell>
          <cell r="C1898" t="str">
            <v>LS</v>
          </cell>
          <cell r="E1898">
            <v>0</v>
          </cell>
          <cell r="Q1898">
            <v>0</v>
          </cell>
          <cell r="S1898">
            <v>0</v>
          </cell>
          <cell r="V1898">
            <v>0</v>
          </cell>
        </row>
        <row r="1899">
          <cell r="B1899" t="str">
            <v>Dec 2018</v>
          </cell>
          <cell r="C1899" t="str">
            <v>LS</v>
          </cell>
          <cell r="E1899">
            <v>0</v>
          </cell>
          <cell r="Q1899">
            <v>0</v>
          </cell>
          <cell r="S1899">
            <v>0</v>
          </cell>
          <cell r="V1899">
            <v>0</v>
          </cell>
        </row>
        <row r="1900">
          <cell r="B1900" t="str">
            <v>Dec 2018</v>
          </cell>
          <cell r="C1900" t="str">
            <v>LS</v>
          </cell>
          <cell r="E1900">
            <v>0</v>
          </cell>
          <cell r="Q1900">
            <v>0</v>
          </cell>
          <cell r="S1900">
            <v>0</v>
          </cell>
          <cell r="V1900">
            <v>0</v>
          </cell>
        </row>
        <row r="1901">
          <cell r="B1901" t="str">
            <v>Dec 2018</v>
          </cell>
          <cell r="C1901" t="str">
            <v>LS</v>
          </cell>
          <cell r="E1901">
            <v>0</v>
          </cell>
          <cell r="Q1901">
            <v>0</v>
          </cell>
          <cell r="S1901">
            <v>0</v>
          </cell>
          <cell r="V1901">
            <v>0</v>
          </cell>
        </row>
        <row r="1902">
          <cell r="B1902" t="str">
            <v>Dec 2018</v>
          </cell>
          <cell r="C1902" t="str">
            <v>LS</v>
          </cell>
          <cell r="E1902">
            <v>0</v>
          </cell>
          <cell r="Q1902">
            <v>0</v>
          </cell>
          <cell r="S1902">
            <v>0</v>
          </cell>
          <cell r="V1902">
            <v>0</v>
          </cell>
        </row>
        <row r="1903">
          <cell r="B1903" t="str">
            <v>Dec 2018</v>
          </cell>
          <cell r="C1903" t="str">
            <v>LS</v>
          </cell>
          <cell r="E1903">
            <v>0</v>
          </cell>
          <cell r="Q1903">
            <v>0</v>
          </cell>
          <cell r="S1903">
            <v>0</v>
          </cell>
          <cell r="V1903">
            <v>0</v>
          </cell>
        </row>
        <row r="1904">
          <cell r="B1904" t="str">
            <v>Dec 2018</v>
          </cell>
          <cell r="C1904" t="str">
            <v>LS</v>
          </cell>
          <cell r="E1904">
            <v>0</v>
          </cell>
          <cell r="Q1904">
            <v>0</v>
          </cell>
          <cell r="S1904">
            <v>0</v>
          </cell>
          <cell r="V1904">
            <v>0</v>
          </cell>
        </row>
        <row r="1905">
          <cell r="B1905" t="str">
            <v>Dec 2018</v>
          </cell>
          <cell r="C1905" t="str">
            <v>LS</v>
          </cell>
          <cell r="E1905">
            <v>0</v>
          </cell>
          <cell r="Q1905">
            <v>0</v>
          </cell>
          <cell r="S1905">
            <v>0</v>
          </cell>
          <cell r="V1905">
            <v>0</v>
          </cell>
        </row>
        <row r="1906">
          <cell r="B1906" t="str">
            <v>Dec 2018</v>
          </cell>
          <cell r="C1906" t="str">
            <v>LS</v>
          </cell>
          <cell r="E1906">
            <v>0</v>
          </cell>
          <cell r="Q1906">
            <v>0</v>
          </cell>
          <cell r="S1906">
            <v>0</v>
          </cell>
          <cell r="V1906">
            <v>0</v>
          </cell>
        </row>
        <row r="1907">
          <cell r="B1907" t="str">
            <v>Dec 2018</v>
          </cell>
          <cell r="C1907" t="str">
            <v>LS</v>
          </cell>
          <cell r="E1907">
            <v>0</v>
          </cell>
          <cell r="Q1907">
            <v>0</v>
          </cell>
          <cell r="S1907">
            <v>0</v>
          </cell>
          <cell r="V1907">
            <v>0</v>
          </cell>
        </row>
        <row r="1908">
          <cell r="B1908" t="str">
            <v>Dec 2018</v>
          </cell>
          <cell r="C1908" t="str">
            <v>LS</v>
          </cell>
          <cell r="E1908">
            <v>0</v>
          </cell>
          <cell r="Q1908">
            <v>0</v>
          </cell>
          <cell r="S1908">
            <v>0</v>
          </cell>
          <cell r="V1908">
            <v>0</v>
          </cell>
        </row>
        <row r="1909">
          <cell r="B1909" t="str">
            <v>Dec 2018</v>
          </cell>
          <cell r="C1909" t="str">
            <v>LS</v>
          </cell>
          <cell r="E1909">
            <v>0</v>
          </cell>
          <cell r="Q1909">
            <v>0</v>
          </cell>
          <cell r="S1909">
            <v>0</v>
          </cell>
          <cell r="V1909">
            <v>0</v>
          </cell>
        </row>
      </sheetData>
      <sheetData sheetId="10" refreshError="1"/>
      <sheetData sheetId="11" refreshError="1"/>
      <sheetData sheetId="12" refreshError="1"/>
      <sheetData sheetId="13">
        <row r="4">
          <cell r="C4" t="str">
            <v>GS</v>
          </cell>
          <cell r="S4">
            <v>0</v>
          </cell>
        </row>
        <row r="5">
          <cell r="C5" t="str">
            <v>RTS</v>
          </cell>
          <cell r="S5">
            <v>0</v>
          </cell>
        </row>
        <row r="6">
          <cell r="C6" t="str">
            <v>PSS</v>
          </cell>
          <cell r="S6">
            <v>0</v>
          </cell>
        </row>
        <row r="7">
          <cell r="C7" t="str">
            <v>PSS</v>
          </cell>
          <cell r="S7">
            <v>0</v>
          </cell>
        </row>
        <row r="8">
          <cell r="C8" t="str">
            <v>PSP</v>
          </cell>
          <cell r="S8">
            <v>0</v>
          </cell>
        </row>
        <row r="9">
          <cell r="C9" t="str">
            <v>TODP</v>
          </cell>
          <cell r="S9">
            <v>435.79200000000009</v>
          </cell>
        </row>
        <row r="10">
          <cell r="C10" t="str">
            <v>GS</v>
          </cell>
          <cell r="S10">
            <v>0</v>
          </cell>
        </row>
        <row r="11">
          <cell r="C11" t="str">
            <v>RTOD-E</v>
          </cell>
          <cell r="S11">
            <v>0</v>
          </cell>
        </row>
        <row r="12">
          <cell r="C12" t="str">
            <v>RTOD-D</v>
          </cell>
          <cell r="S12">
            <v>0</v>
          </cell>
        </row>
        <row r="13">
          <cell r="C13" t="str">
            <v>GS</v>
          </cell>
          <cell r="S13">
            <v>959185.81</v>
          </cell>
        </row>
        <row r="14">
          <cell r="C14" t="str">
            <v>GS</v>
          </cell>
          <cell r="S14">
            <v>99.31</v>
          </cell>
        </row>
        <row r="15">
          <cell r="C15" t="str">
            <v>GS3</v>
          </cell>
          <cell r="S15">
            <v>1036565.35</v>
          </cell>
        </row>
        <row r="16">
          <cell r="C16" t="str">
            <v>AES</v>
          </cell>
          <cell r="S16">
            <v>5243.72</v>
          </cell>
        </row>
        <row r="17">
          <cell r="C17" t="str">
            <v>AES</v>
          </cell>
          <cell r="S17">
            <v>0</v>
          </cell>
        </row>
        <row r="18">
          <cell r="C18" t="str">
            <v>AES3</v>
          </cell>
          <cell r="S18">
            <v>4456.13</v>
          </cell>
        </row>
        <row r="19">
          <cell r="C19" t="str">
            <v>AES3</v>
          </cell>
          <cell r="S19">
            <v>1915.73</v>
          </cell>
        </row>
        <row r="20">
          <cell r="C20" t="str">
            <v>AES3</v>
          </cell>
          <cell r="S20">
            <v>22716.1</v>
          </cell>
        </row>
        <row r="21">
          <cell r="C21" t="str">
            <v>AES</v>
          </cell>
          <cell r="S21">
            <v>458.96</v>
          </cell>
        </row>
        <row r="22">
          <cell r="C22" t="str">
            <v>AES3</v>
          </cell>
          <cell r="S22">
            <v>66895.69</v>
          </cell>
        </row>
        <row r="23">
          <cell r="C23" t="str">
            <v>AES</v>
          </cell>
          <cell r="S23">
            <v>0</v>
          </cell>
        </row>
        <row r="24">
          <cell r="C24" t="str">
            <v>LE</v>
          </cell>
          <cell r="S24">
            <v>271.05</v>
          </cell>
        </row>
        <row r="25">
          <cell r="C25" t="str">
            <v>LE</v>
          </cell>
          <cell r="S25">
            <v>248.73</v>
          </cell>
        </row>
        <row r="26">
          <cell r="C26" t="str">
            <v>LE</v>
          </cell>
          <cell r="S26">
            <v>0</v>
          </cell>
        </row>
        <row r="27">
          <cell r="C27" t="str">
            <v>TE</v>
          </cell>
          <cell r="S27">
            <v>1036.69</v>
          </cell>
        </row>
        <row r="28">
          <cell r="C28" t="str">
            <v>TE</v>
          </cell>
          <cell r="S28">
            <v>0</v>
          </cell>
        </row>
        <row r="29">
          <cell r="C29" t="str">
            <v>TE</v>
          </cell>
          <cell r="S29">
            <v>105.38</v>
          </cell>
        </row>
        <row r="30">
          <cell r="C30" t="str">
            <v>RTS</v>
          </cell>
          <cell r="S30">
            <v>0</v>
          </cell>
        </row>
        <row r="31">
          <cell r="C31" t="str">
            <v>PSP</v>
          </cell>
          <cell r="S31">
            <v>0</v>
          </cell>
        </row>
        <row r="32">
          <cell r="C32" t="str">
            <v>PSS</v>
          </cell>
          <cell r="S32">
            <v>0</v>
          </cell>
        </row>
        <row r="33">
          <cell r="C33" t="str">
            <v>PSP</v>
          </cell>
          <cell r="S33">
            <v>0</v>
          </cell>
        </row>
        <row r="34">
          <cell r="C34" t="str">
            <v>PSS</v>
          </cell>
          <cell r="S34">
            <v>0</v>
          </cell>
        </row>
        <row r="35">
          <cell r="C35" t="str">
            <v>TODP</v>
          </cell>
          <cell r="S35">
            <v>307571.93600000005</v>
          </cell>
        </row>
        <row r="36">
          <cell r="C36" t="str">
            <v>TODS</v>
          </cell>
          <cell r="S36">
            <v>413980.65850000002</v>
          </cell>
        </row>
        <row r="37">
          <cell r="C37" t="str">
            <v>SQF</v>
          </cell>
          <cell r="S37">
            <v>0</v>
          </cell>
        </row>
        <row r="38">
          <cell r="C38" t="str">
            <v>SQF</v>
          </cell>
          <cell r="S38">
            <v>0</v>
          </cell>
        </row>
        <row r="39">
          <cell r="C39" t="str">
            <v>LQF</v>
          </cell>
          <cell r="S39">
            <v>0</v>
          </cell>
        </row>
        <row r="40">
          <cell r="C40" t="str">
            <v>GS</v>
          </cell>
          <cell r="S40">
            <v>341.92</v>
          </cell>
        </row>
        <row r="41">
          <cell r="C41" t="str">
            <v>GS3</v>
          </cell>
          <cell r="S41">
            <v>970.58</v>
          </cell>
        </row>
        <row r="42">
          <cell r="C42" t="str">
            <v>RTOD-E</v>
          </cell>
          <cell r="S42">
            <v>0</v>
          </cell>
        </row>
        <row r="43">
          <cell r="C43" t="str">
            <v>RTOD-D</v>
          </cell>
          <cell r="S43">
            <v>0</v>
          </cell>
        </row>
        <row r="44">
          <cell r="C44" t="str">
            <v>LR</v>
          </cell>
          <cell r="S44">
            <v>0</v>
          </cell>
        </row>
        <row r="45">
          <cell r="C45" t="str">
            <v>CSR</v>
          </cell>
          <cell r="S45">
            <v>0</v>
          </cell>
        </row>
        <row r="46">
          <cell r="C46" t="str">
            <v>CSR</v>
          </cell>
          <cell r="S46">
            <v>0</v>
          </cell>
        </row>
        <row r="47">
          <cell r="C47" t="str">
            <v>CSR</v>
          </cell>
          <cell r="S47">
            <v>0</v>
          </cell>
        </row>
        <row r="48">
          <cell r="C48" t="str">
            <v>CSR</v>
          </cell>
          <cell r="S48">
            <v>0</v>
          </cell>
        </row>
        <row r="49">
          <cell r="C49" t="str">
            <v>GS</v>
          </cell>
          <cell r="S49">
            <v>0</v>
          </cell>
        </row>
        <row r="50">
          <cell r="C50" t="str">
            <v>GS</v>
          </cell>
          <cell r="S50">
            <v>3449.12</v>
          </cell>
        </row>
        <row r="51">
          <cell r="C51" t="str">
            <v>GS3</v>
          </cell>
          <cell r="S51">
            <v>0</v>
          </cell>
        </row>
        <row r="52">
          <cell r="C52" t="str">
            <v>GS3</v>
          </cell>
          <cell r="S52">
            <v>74439.58</v>
          </cell>
        </row>
        <row r="53">
          <cell r="C53" t="str">
            <v>RTS</v>
          </cell>
          <cell r="S53">
            <v>0</v>
          </cell>
        </row>
        <row r="54">
          <cell r="C54" t="str">
            <v>RTS</v>
          </cell>
          <cell r="S54">
            <v>446732.14999999991</v>
          </cell>
        </row>
        <row r="55">
          <cell r="C55" t="str">
            <v>PSP</v>
          </cell>
          <cell r="S55">
            <v>0</v>
          </cell>
        </row>
        <row r="56">
          <cell r="C56" t="str">
            <v>PSP</v>
          </cell>
          <cell r="S56">
            <v>0</v>
          </cell>
        </row>
        <row r="57">
          <cell r="C57" t="str">
            <v>PSS</v>
          </cell>
          <cell r="S57">
            <v>0</v>
          </cell>
        </row>
        <row r="58">
          <cell r="C58" t="str">
            <v>PSS</v>
          </cell>
          <cell r="S58">
            <v>0</v>
          </cell>
        </row>
        <row r="59">
          <cell r="C59" t="str">
            <v>PSP</v>
          </cell>
          <cell r="S59">
            <v>0</v>
          </cell>
        </row>
        <row r="60">
          <cell r="C60" t="str">
            <v>PSP</v>
          </cell>
          <cell r="S60">
            <v>0</v>
          </cell>
        </row>
        <row r="61">
          <cell r="C61" t="str">
            <v>PSS</v>
          </cell>
          <cell r="S61">
            <v>0</v>
          </cell>
        </row>
        <row r="62">
          <cell r="C62" t="str">
            <v>PSS</v>
          </cell>
          <cell r="S62">
            <v>0</v>
          </cell>
        </row>
        <row r="63">
          <cell r="C63" t="str">
            <v>TODP</v>
          </cell>
          <cell r="S63">
            <v>0</v>
          </cell>
        </row>
        <row r="64">
          <cell r="C64" t="str">
            <v>TODP</v>
          </cell>
          <cell r="S64">
            <v>543197.53600000008</v>
          </cell>
        </row>
        <row r="65">
          <cell r="C65" t="str">
            <v>TODS</v>
          </cell>
          <cell r="S65">
            <v>0</v>
          </cell>
        </row>
        <row r="66">
          <cell r="C66" t="str">
            <v>TODS</v>
          </cell>
          <cell r="S66">
            <v>216671.72949999999</v>
          </cell>
        </row>
        <row r="67">
          <cell r="C67" t="str">
            <v>GS3</v>
          </cell>
          <cell r="S67">
            <v>0</v>
          </cell>
        </row>
        <row r="68">
          <cell r="C68" t="str">
            <v>GS3</v>
          </cell>
          <cell r="S68">
            <v>72.430000000000007</v>
          </cell>
        </row>
        <row r="69">
          <cell r="C69" t="str">
            <v>FLST</v>
          </cell>
          <cell r="S69">
            <v>87864.607999999993</v>
          </cell>
        </row>
        <row r="70">
          <cell r="C70" t="str">
            <v>FLSP</v>
          </cell>
          <cell r="S70">
            <v>0</v>
          </cell>
        </row>
        <row r="71">
          <cell r="C71" t="str">
            <v>EVC</v>
          </cell>
          <cell r="S71">
            <v>0</v>
          </cell>
        </row>
        <row r="72">
          <cell r="C72" t="str">
            <v>RS</v>
          </cell>
          <cell r="S72">
            <v>0</v>
          </cell>
        </row>
        <row r="73">
          <cell r="C73" t="str">
            <v>RS</v>
          </cell>
          <cell r="S73">
            <v>2553591.14</v>
          </cell>
        </row>
        <row r="74">
          <cell r="C74" t="str">
            <v>RS</v>
          </cell>
          <cell r="S74">
            <v>3605398.33</v>
          </cell>
        </row>
        <row r="75">
          <cell r="C75" t="str">
            <v>RS</v>
          </cell>
          <cell r="S75">
            <v>3500.93</v>
          </cell>
        </row>
        <row r="76">
          <cell r="C76" t="str">
            <v>RTOD-E</v>
          </cell>
          <cell r="S76">
            <v>484.66</v>
          </cell>
        </row>
        <row r="77">
          <cell r="C77" t="str">
            <v>RTOD-D</v>
          </cell>
          <cell r="S77">
            <v>0</v>
          </cell>
        </row>
        <row r="78">
          <cell r="C78" t="str">
            <v>RS</v>
          </cell>
          <cell r="S78">
            <v>1217.46</v>
          </cell>
        </row>
        <row r="79">
          <cell r="C79" t="str">
            <v>RS</v>
          </cell>
          <cell r="S79">
            <v>2250.5300000000002</v>
          </cell>
        </row>
        <row r="80">
          <cell r="C80" t="str">
            <v>RTOD-E</v>
          </cell>
          <cell r="S80">
            <v>0</v>
          </cell>
        </row>
        <row r="81">
          <cell r="C81" t="str">
            <v>RTOD-D</v>
          </cell>
          <cell r="S81">
            <v>0</v>
          </cell>
        </row>
        <row r="82">
          <cell r="C82" t="str">
            <v>RTS</v>
          </cell>
          <cell r="S82">
            <v>0</v>
          </cell>
        </row>
        <row r="83">
          <cell r="C83" t="str">
            <v>PSP</v>
          </cell>
          <cell r="S83">
            <v>0</v>
          </cell>
        </row>
        <row r="84">
          <cell r="C84" t="str">
            <v>PSS</v>
          </cell>
          <cell r="S84">
            <v>0</v>
          </cell>
        </row>
        <row r="85">
          <cell r="C85" t="str">
            <v>TODP</v>
          </cell>
          <cell r="S85">
            <v>0</v>
          </cell>
        </row>
        <row r="86">
          <cell r="C86" t="str">
            <v>PSP</v>
          </cell>
          <cell r="S86">
            <v>0</v>
          </cell>
        </row>
        <row r="87">
          <cell r="C87" t="str">
            <v>PSS</v>
          </cell>
          <cell r="S87">
            <v>0</v>
          </cell>
        </row>
        <row r="88">
          <cell r="C88" t="str">
            <v>TODP</v>
          </cell>
          <cell r="S88">
            <v>0</v>
          </cell>
        </row>
        <row r="89">
          <cell r="C89" t="str">
            <v>TODS</v>
          </cell>
          <cell r="S89">
            <v>0</v>
          </cell>
        </row>
        <row r="90">
          <cell r="C90" t="str">
            <v>TOD</v>
          </cell>
          <cell r="S90">
            <v>0</v>
          </cell>
        </row>
        <row r="91">
          <cell r="C91" t="str">
            <v>MPT</v>
          </cell>
          <cell r="S91">
            <v>0</v>
          </cell>
        </row>
        <row r="92">
          <cell r="C92" t="str">
            <v>MPP</v>
          </cell>
          <cell r="S92">
            <v>0</v>
          </cell>
        </row>
        <row r="93">
          <cell r="C93" t="str">
            <v>LMP</v>
          </cell>
          <cell r="S93">
            <v>0</v>
          </cell>
        </row>
        <row r="94">
          <cell r="C94" t="str">
            <v>LMP</v>
          </cell>
          <cell r="S94">
            <v>0</v>
          </cell>
        </row>
        <row r="95">
          <cell r="C95" t="str">
            <v>MPP</v>
          </cell>
          <cell r="S95">
            <v>0</v>
          </cell>
        </row>
        <row r="96">
          <cell r="C96" t="str">
            <v>MPT</v>
          </cell>
          <cell r="S96">
            <v>0</v>
          </cell>
        </row>
        <row r="97">
          <cell r="C97" t="str">
            <v>LEV</v>
          </cell>
          <cell r="S97">
            <v>0</v>
          </cell>
        </row>
        <row r="98">
          <cell r="C98" t="str">
            <v>GS</v>
          </cell>
          <cell r="S98">
            <v>-182.73</v>
          </cell>
        </row>
        <row r="99">
          <cell r="C99" t="str">
            <v>GS</v>
          </cell>
          <cell r="S99">
            <v>0</v>
          </cell>
        </row>
        <row r="100">
          <cell r="C100" t="str">
            <v>GS3</v>
          </cell>
          <cell r="S100">
            <v>0</v>
          </cell>
        </row>
        <row r="101">
          <cell r="C101" t="str">
            <v>GS3</v>
          </cell>
          <cell r="S101">
            <v>0</v>
          </cell>
        </row>
        <row r="102">
          <cell r="C102" t="str">
            <v>LEV</v>
          </cell>
          <cell r="S102">
            <v>0</v>
          </cell>
        </row>
        <row r="103">
          <cell r="C103" t="str">
            <v>CSR</v>
          </cell>
          <cell r="S103">
            <v>0</v>
          </cell>
        </row>
        <row r="104">
          <cell r="C104" t="str">
            <v>CSR</v>
          </cell>
          <cell r="S104">
            <v>0</v>
          </cell>
        </row>
        <row r="105">
          <cell r="C105" t="str">
            <v>CSR</v>
          </cell>
          <cell r="S105">
            <v>0</v>
          </cell>
        </row>
        <row r="106">
          <cell r="C106" t="str">
            <v>CSR</v>
          </cell>
          <cell r="S106">
            <v>0</v>
          </cell>
        </row>
        <row r="107">
          <cell r="C107" t="str">
            <v>CSR</v>
          </cell>
          <cell r="S107">
            <v>0</v>
          </cell>
        </row>
        <row r="108">
          <cell r="C108" t="str">
            <v>CSR</v>
          </cell>
          <cell r="S108">
            <v>0</v>
          </cell>
        </row>
        <row r="109">
          <cell r="C109" t="str">
            <v>CSR</v>
          </cell>
          <cell r="S109">
            <v>0</v>
          </cell>
        </row>
        <row r="110">
          <cell r="C110" t="str">
            <v>CSR</v>
          </cell>
          <cell r="S110">
            <v>0</v>
          </cell>
        </row>
        <row r="111">
          <cell r="C111" t="str">
            <v>LEV</v>
          </cell>
          <cell r="S111">
            <v>0</v>
          </cell>
        </row>
        <row r="112">
          <cell r="C112" t="str">
            <v>LEV</v>
          </cell>
          <cell r="S112">
            <v>0</v>
          </cell>
        </row>
        <row r="113">
          <cell r="C113" t="str">
            <v>OSLP</v>
          </cell>
          <cell r="S113">
            <v>0</v>
          </cell>
        </row>
        <row r="114">
          <cell r="C114" t="str">
            <v>OSLS</v>
          </cell>
          <cell r="S114">
            <v>400.65299999999996</v>
          </cell>
        </row>
        <row r="115">
          <cell r="C115" t="str">
            <v>SPS</v>
          </cell>
          <cell r="S115">
            <v>0</v>
          </cell>
        </row>
        <row r="116">
          <cell r="C116" t="str">
            <v>SPS</v>
          </cell>
          <cell r="S116">
            <v>0</v>
          </cell>
        </row>
        <row r="117">
          <cell r="C117" t="str">
            <v>STOD</v>
          </cell>
          <cell r="S117">
            <v>74410.378499999992</v>
          </cell>
        </row>
        <row r="118">
          <cell r="C118" t="str">
            <v>CSR</v>
          </cell>
          <cell r="S118">
            <v>0</v>
          </cell>
        </row>
        <row r="119">
          <cell r="C119" t="str">
            <v>CSR</v>
          </cell>
          <cell r="S119">
            <v>0</v>
          </cell>
        </row>
        <row r="120">
          <cell r="C120" t="str">
            <v>TODP</v>
          </cell>
          <cell r="S120">
            <v>125481.77600000003</v>
          </cell>
        </row>
        <row r="121">
          <cell r="C121" t="str">
            <v>TODS</v>
          </cell>
          <cell r="S121">
            <v>1001.6679999999999</v>
          </cell>
        </row>
        <row r="122">
          <cell r="C122" t="str">
            <v>GS</v>
          </cell>
          <cell r="S122">
            <v>0</v>
          </cell>
        </row>
        <row r="123">
          <cell r="C123" t="str">
            <v>RTS</v>
          </cell>
          <cell r="S123">
            <v>0</v>
          </cell>
        </row>
        <row r="124">
          <cell r="C124" t="str">
            <v>PSS</v>
          </cell>
          <cell r="S124">
            <v>0</v>
          </cell>
        </row>
        <row r="125">
          <cell r="C125" t="str">
            <v>PSS</v>
          </cell>
          <cell r="S125">
            <v>0</v>
          </cell>
        </row>
        <row r="126">
          <cell r="C126" t="str">
            <v>PSP</v>
          </cell>
          <cell r="S126">
            <v>0</v>
          </cell>
        </row>
        <row r="127">
          <cell r="C127" t="str">
            <v>TODP</v>
          </cell>
          <cell r="S127">
            <v>640.07999999999993</v>
          </cell>
        </row>
        <row r="128">
          <cell r="C128" t="str">
            <v>GS</v>
          </cell>
          <cell r="S128">
            <v>0</v>
          </cell>
        </row>
        <row r="129">
          <cell r="C129" t="str">
            <v>RTOD-E</v>
          </cell>
          <cell r="S129">
            <v>0</v>
          </cell>
        </row>
        <row r="130">
          <cell r="C130" t="str">
            <v>RTOD-D</v>
          </cell>
          <cell r="S130">
            <v>0</v>
          </cell>
        </row>
        <row r="131">
          <cell r="C131" t="str">
            <v>GS</v>
          </cell>
          <cell r="S131">
            <v>907405.55</v>
          </cell>
        </row>
        <row r="132">
          <cell r="C132" t="str">
            <v>GS</v>
          </cell>
          <cell r="S132">
            <v>135.85</v>
          </cell>
        </row>
        <row r="133">
          <cell r="C133" t="str">
            <v>GS3</v>
          </cell>
          <cell r="S133">
            <v>1015100.01</v>
          </cell>
        </row>
        <row r="134">
          <cell r="C134" t="str">
            <v>AES</v>
          </cell>
          <cell r="S134">
            <v>5948.09</v>
          </cell>
        </row>
        <row r="135">
          <cell r="C135" t="str">
            <v>AES</v>
          </cell>
          <cell r="S135">
            <v>0</v>
          </cell>
        </row>
        <row r="136">
          <cell r="C136" t="str">
            <v>AES3</v>
          </cell>
          <cell r="S136">
            <v>4770.04</v>
          </cell>
        </row>
        <row r="137">
          <cell r="C137" t="str">
            <v>AES3</v>
          </cell>
          <cell r="S137">
            <v>1768</v>
          </cell>
        </row>
        <row r="138">
          <cell r="C138" t="str">
            <v>AES3</v>
          </cell>
          <cell r="S138">
            <v>21321.19</v>
          </cell>
        </row>
        <row r="139">
          <cell r="C139" t="str">
            <v>AES</v>
          </cell>
          <cell r="S139">
            <v>568.69000000000005</v>
          </cell>
        </row>
        <row r="140">
          <cell r="C140" t="str">
            <v>AES3</v>
          </cell>
          <cell r="S140">
            <v>72283.62</v>
          </cell>
        </row>
        <row r="141">
          <cell r="C141" t="str">
            <v>AES</v>
          </cell>
          <cell r="S141">
            <v>0</v>
          </cell>
        </row>
        <row r="142">
          <cell r="C142" t="str">
            <v>LE</v>
          </cell>
          <cell r="S142">
            <v>284.73</v>
          </cell>
        </row>
        <row r="143">
          <cell r="C143" t="str">
            <v>LE</v>
          </cell>
          <cell r="S143">
            <v>360.61</v>
          </cell>
        </row>
        <row r="144">
          <cell r="C144" t="str">
            <v>LE</v>
          </cell>
          <cell r="S144">
            <v>0</v>
          </cell>
        </row>
        <row r="145">
          <cell r="C145" t="str">
            <v>TE</v>
          </cell>
          <cell r="S145">
            <v>2112.6</v>
          </cell>
        </row>
        <row r="146">
          <cell r="C146" t="str">
            <v>TE</v>
          </cell>
          <cell r="S146">
            <v>0</v>
          </cell>
        </row>
        <row r="147">
          <cell r="C147" t="str">
            <v>TE</v>
          </cell>
          <cell r="S147">
            <v>136.94999999999999</v>
          </cell>
        </row>
        <row r="148">
          <cell r="C148" t="str">
            <v>RTS</v>
          </cell>
          <cell r="S148">
            <v>0</v>
          </cell>
        </row>
        <row r="149">
          <cell r="C149" t="str">
            <v>PSP</v>
          </cell>
          <cell r="S149">
            <v>0</v>
          </cell>
        </row>
        <row r="150">
          <cell r="C150" t="str">
            <v>PSS</v>
          </cell>
          <cell r="S150">
            <v>0</v>
          </cell>
        </row>
        <row r="151">
          <cell r="C151" t="str">
            <v>PSP</v>
          </cell>
          <cell r="S151">
            <v>0</v>
          </cell>
        </row>
        <row r="152">
          <cell r="C152" t="str">
            <v>PSS</v>
          </cell>
          <cell r="S152">
            <v>0</v>
          </cell>
        </row>
        <row r="153">
          <cell r="C153" t="str">
            <v>TODP</v>
          </cell>
          <cell r="S153">
            <v>238574.95199999999</v>
          </cell>
        </row>
        <row r="154">
          <cell r="C154" t="str">
            <v>TODS</v>
          </cell>
          <cell r="S154">
            <v>315104.24400000001</v>
          </cell>
        </row>
        <row r="155">
          <cell r="C155" t="str">
            <v>SQF</v>
          </cell>
          <cell r="S155">
            <v>0</v>
          </cell>
        </row>
        <row r="156">
          <cell r="C156" t="str">
            <v>SQF</v>
          </cell>
          <cell r="S156">
            <v>0</v>
          </cell>
        </row>
        <row r="157">
          <cell r="C157" t="str">
            <v>LQF</v>
          </cell>
          <cell r="S157">
            <v>0</v>
          </cell>
        </row>
        <row r="158">
          <cell r="C158" t="str">
            <v>GS</v>
          </cell>
          <cell r="S158">
            <v>518.80999999999995</v>
          </cell>
        </row>
        <row r="159">
          <cell r="C159" t="str">
            <v>GS3</v>
          </cell>
          <cell r="S159">
            <v>1063.96</v>
          </cell>
        </row>
        <row r="160">
          <cell r="C160" t="str">
            <v>RTOD-E</v>
          </cell>
          <cell r="S160">
            <v>0</v>
          </cell>
        </row>
        <row r="161">
          <cell r="C161" t="str">
            <v>RTOD-D</v>
          </cell>
          <cell r="S161">
            <v>0</v>
          </cell>
        </row>
        <row r="162">
          <cell r="C162" t="str">
            <v>LR</v>
          </cell>
          <cell r="S162">
            <v>0</v>
          </cell>
        </row>
        <row r="163">
          <cell r="C163" t="str">
            <v>CSR</v>
          </cell>
          <cell r="S163">
            <v>0</v>
          </cell>
        </row>
        <row r="164">
          <cell r="C164" t="str">
            <v>CSR</v>
          </cell>
          <cell r="S164">
            <v>0</v>
          </cell>
        </row>
        <row r="165">
          <cell r="C165" t="str">
            <v>CSR</v>
          </cell>
          <cell r="S165">
            <v>0</v>
          </cell>
        </row>
        <row r="166">
          <cell r="C166" t="str">
            <v>CSR</v>
          </cell>
          <cell r="S166">
            <v>0</v>
          </cell>
        </row>
        <row r="167">
          <cell r="C167" t="str">
            <v>GS</v>
          </cell>
          <cell r="S167">
            <v>0</v>
          </cell>
        </row>
        <row r="168">
          <cell r="C168" t="str">
            <v>GS</v>
          </cell>
          <cell r="S168">
            <v>3587.83</v>
          </cell>
        </row>
        <row r="169">
          <cell r="C169" t="str">
            <v>GS3</v>
          </cell>
          <cell r="S169">
            <v>0</v>
          </cell>
        </row>
        <row r="170">
          <cell r="C170" t="str">
            <v>GS3</v>
          </cell>
          <cell r="S170">
            <v>78360.95</v>
          </cell>
        </row>
        <row r="171">
          <cell r="C171" t="str">
            <v>RTS</v>
          </cell>
          <cell r="S171">
            <v>0</v>
          </cell>
        </row>
        <row r="172">
          <cell r="C172" t="str">
            <v>RTS</v>
          </cell>
          <cell r="S172">
            <v>514344.696</v>
          </cell>
        </row>
        <row r="173">
          <cell r="C173" t="str">
            <v>PSP</v>
          </cell>
          <cell r="S173">
            <v>0</v>
          </cell>
        </row>
        <row r="174">
          <cell r="C174" t="str">
            <v>PSP</v>
          </cell>
          <cell r="S174">
            <v>0</v>
          </cell>
        </row>
        <row r="175">
          <cell r="C175" t="str">
            <v>PSS</v>
          </cell>
          <cell r="S175">
            <v>0</v>
          </cell>
        </row>
        <row r="176">
          <cell r="C176" t="str">
            <v>PSS</v>
          </cell>
          <cell r="S176">
            <v>0</v>
          </cell>
        </row>
        <row r="177">
          <cell r="C177" t="str">
            <v>PSP</v>
          </cell>
          <cell r="S177">
            <v>0</v>
          </cell>
        </row>
        <row r="178">
          <cell r="C178" t="str">
            <v>PSP</v>
          </cell>
          <cell r="S178">
            <v>0</v>
          </cell>
        </row>
        <row r="179">
          <cell r="C179" t="str">
            <v>PSS</v>
          </cell>
          <cell r="S179">
            <v>0</v>
          </cell>
        </row>
        <row r="180">
          <cell r="C180" t="str">
            <v>PSS</v>
          </cell>
          <cell r="S180">
            <v>0</v>
          </cell>
        </row>
        <row r="181">
          <cell r="C181" t="str">
            <v>TODP</v>
          </cell>
          <cell r="S181">
            <v>0</v>
          </cell>
        </row>
        <row r="182">
          <cell r="C182" t="str">
            <v>TODP</v>
          </cell>
          <cell r="S182">
            <v>1241996.6159999999</v>
          </cell>
        </row>
        <row r="183">
          <cell r="C183" t="str">
            <v>TODS</v>
          </cell>
          <cell r="S183">
            <v>0</v>
          </cell>
        </row>
        <row r="184">
          <cell r="C184" t="str">
            <v>TODS</v>
          </cell>
          <cell r="S184">
            <v>469929.26500000001</v>
          </cell>
        </row>
        <row r="185">
          <cell r="C185" t="str">
            <v>GS3</v>
          </cell>
          <cell r="S185">
            <v>0</v>
          </cell>
        </row>
        <row r="186">
          <cell r="C186" t="str">
            <v>GS3</v>
          </cell>
          <cell r="S186">
            <v>57.62</v>
          </cell>
        </row>
        <row r="187">
          <cell r="C187" t="str">
            <v>FLST</v>
          </cell>
          <cell r="S187">
            <v>128392.65200000002</v>
          </cell>
        </row>
        <row r="188">
          <cell r="C188" t="str">
            <v>FLSP</v>
          </cell>
          <cell r="S188">
            <v>0</v>
          </cell>
        </row>
        <row r="189">
          <cell r="C189" t="str">
            <v>EVC</v>
          </cell>
          <cell r="S189">
            <v>0</v>
          </cell>
        </row>
        <row r="190">
          <cell r="C190" t="str">
            <v>RS</v>
          </cell>
          <cell r="S190">
            <v>0</v>
          </cell>
        </row>
        <row r="191">
          <cell r="C191" t="str">
            <v>RS</v>
          </cell>
          <cell r="S191">
            <v>2345709.7599999998</v>
          </cell>
        </row>
        <row r="192">
          <cell r="C192" t="str">
            <v>RS</v>
          </cell>
          <cell r="S192">
            <v>3145266.74</v>
          </cell>
        </row>
        <row r="193">
          <cell r="C193" t="str">
            <v>RS</v>
          </cell>
          <cell r="S193">
            <v>3153.51</v>
          </cell>
        </row>
        <row r="194">
          <cell r="C194" t="str">
            <v>RTOD-E</v>
          </cell>
          <cell r="S194">
            <v>411.89</v>
          </cell>
        </row>
        <row r="195">
          <cell r="C195" t="str">
            <v>RTOD-D</v>
          </cell>
          <cell r="S195">
            <v>0</v>
          </cell>
        </row>
        <row r="196">
          <cell r="C196" t="str">
            <v>RS</v>
          </cell>
          <cell r="S196">
            <v>1277.52</v>
          </cell>
        </row>
        <row r="197">
          <cell r="C197" t="str">
            <v>RS</v>
          </cell>
          <cell r="S197">
            <v>1964.13</v>
          </cell>
        </row>
        <row r="198">
          <cell r="C198" t="str">
            <v>RTOD-E</v>
          </cell>
          <cell r="S198">
            <v>4.93</v>
          </cell>
        </row>
        <row r="199">
          <cell r="C199" t="str">
            <v>RTOD-D</v>
          </cell>
          <cell r="S199">
            <v>0</v>
          </cell>
        </row>
        <row r="200">
          <cell r="C200" t="str">
            <v>RTS</v>
          </cell>
          <cell r="S200">
            <v>0</v>
          </cell>
        </row>
        <row r="201">
          <cell r="C201" t="str">
            <v>PSP</v>
          </cell>
          <cell r="S201">
            <v>0</v>
          </cell>
        </row>
        <row r="202">
          <cell r="C202" t="str">
            <v>PSS</v>
          </cell>
          <cell r="S202">
            <v>0</v>
          </cell>
        </row>
        <row r="203">
          <cell r="C203" t="str">
            <v>TODP</v>
          </cell>
          <cell r="S203">
            <v>0</v>
          </cell>
        </row>
        <row r="204">
          <cell r="C204" t="str">
            <v>PSP</v>
          </cell>
          <cell r="S204">
            <v>0</v>
          </cell>
        </row>
        <row r="205">
          <cell r="C205" t="str">
            <v>PSS</v>
          </cell>
          <cell r="S205">
            <v>0</v>
          </cell>
        </row>
        <row r="206">
          <cell r="C206" t="str">
            <v>TODP</v>
          </cell>
          <cell r="S206">
            <v>0</v>
          </cell>
        </row>
        <row r="207">
          <cell r="C207" t="str">
            <v>TODS</v>
          </cell>
          <cell r="S207">
            <v>0</v>
          </cell>
        </row>
        <row r="208">
          <cell r="C208" t="str">
            <v>TOD</v>
          </cell>
          <cell r="S208">
            <v>0</v>
          </cell>
        </row>
        <row r="209">
          <cell r="C209" t="str">
            <v>MPT</v>
          </cell>
          <cell r="S209">
            <v>0</v>
          </cell>
        </row>
        <row r="210">
          <cell r="C210" t="str">
            <v>MPP</v>
          </cell>
          <cell r="S210">
            <v>0</v>
          </cell>
        </row>
        <row r="211">
          <cell r="C211" t="str">
            <v>LMP</v>
          </cell>
          <cell r="S211">
            <v>0</v>
          </cell>
        </row>
        <row r="212">
          <cell r="C212" t="str">
            <v>LMP</v>
          </cell>
          <cell r="S212">
            <v>0</v>
          </cell>
        </row>
        <row r="213">
          <cell r="C213" t="str">
            <v>MPP</v>
          </cell>
          <cell r="S213">
            <v>0</v>
          </cell>
        </row>
        <row r="214">
          <cell r="C214" t="str">
            <v>MPT</v>
          </cell>
          <cell r="S214">
            <v>0</v>
          </cell>
        </row>
        <row r="215">
          <cell r="C215" t="str">
            <v>LEV</v>
          </cell>
          <cell r="S215">
            <v>0</v>
          </cell>
        </row>
        <row r="216">
          <cell r="C216" t="str">
            <v>GS</v>
          </cell>
          <cell r="S216">
            <v>23.86</v>
          </cell>
        </row>
        <row r="217">
          <cell r="C217" t="str">
            <v>GS</v>
          </cell>
          <cell r="S217">
            <v>0</v>
          </cell>
        </row>
        <row r="218">
          <cell r="C218" t="str">
            <v>GS3</v>
          </cell>
          <cell r="S218">
            <v>0</v>
          </cell>
        </row>
        <row r="219">
          <cell r="C219" t="str">
            <v>GS3</v>
          </cell>
          <cell r="S219">
            <v>0</v>
          </cell>
        </row>
        <row r="220">
          <cell r="C220" t="str">
            <v>LEV</v>
          </cell>
          <cell r="S220">
            <v>0</v>
          </cell>
        </row>
        <row r="221">
          <cell r="C221" t="str">
            <v>CSR</v>
          </cell>
          <cell r="S221">
            <v>0</v>
          </cell>
        </row>
        <row r="222">
          <cell r="C222" t="str">
            <v>CSR</v>
          </cell>
          <cell r="S222">
            <v>0</v>
          </cell>
        </row>
        <row r="223">
          <cell r="C223" t="str">
            <v>CSR</v>
          </cell>
          <cell r="S223">
            <v>0</v>
          </cell>
        </row>
        <row r="224">
          <cell r="C224" t="str">
            <v>CSR</v>
          </cell>
          <cell r="S224">
            <v>0</v>
          </cell>
        </row>
        <row r="225">
          <cell r="C225" t="str">
            <v>CSR</v>
          </cell>
          <cell r="S225">
            <v>0</v>
          </cell>
        </row>
        <row r="226">
          <cell r="C226" t="str">
            <v>CSR</v>
          </cell>
          <cell r="S226">
            <v>0</v>
          </cell>
        </row>
        <row r="227">
          <cell r="C227" t="str">
            <v>CSR</v>
          </cell>
          <cell r="S227">
            <v>0</v>
          </cell>
        </row>
        <row r="228">
          <cell r="C228" t="str">
            <v>CSR</v>
          </cell>
          <cell r="S228">
            <v>0</v>
          </cell>
        </row>
        <row r="229">
          <cell r="C229" t="str">
            <v>LEV</v>
          </cell>
          <cell r="S229">
            <v>0</v>
          </cell>
        </row>
        <row r="230">
          <cell r="C230" t="str">
            <v>LEV</v>
          </cell>
          <cell r="S230">
            <v>0</v>
          </cell>
        </row>
        <row r="231">
          <cell r="C231" t="str">
            <v>OSLP</v>
          </cell>
          <cell r="S231">
            <v>0</v>
          </cell>
        </row>
        <row r="232">
          <cell r="C232" t="str">
            <v>OSLS</v>
          </cell>
          <cell r="S232">
            <v>104.43400000000001</v>
          </cell>
        </row>
        <row r="233">
          <cell r="C233" t="str">
            <v>SPS</v>
          </cell>
          <cell r="S233">
            <v>0</v>
          </cell>
        </row>
        <row r="234">
          <cell r="C234" t="str">
            <v>SPS</v>
          </cell>
          <cell r="S234">
            <v>0</v>
          </cell>
        </row>
        <row r="235">
          <cell r="C235" t="str">
            <v>STOD</v>
          </cell>
          <cell r="S235">
            <v>95081.09699999998</v>
          </cell>
        </row>
        <row r="236">
          <cell r="C236" t="str">
            <v>CSR</v>
          </cell>
          <cell r="S236">
            <v>0</v>
          </cell>
        </row>
        <row r="237">
          <cell r="C237" t="str">
            <v>CSR</v>
          </cell>
          <cell r="S237">
            <v>0</v>
          </cell>
        </row>
        <row r="238">
          <cell r="C238" t="str">
            <v>TODP</v>
          </cell>
          <cell r="S238">
            <v>190261.09199999998</v>
          </cell>
        </row>
        <row r="239">
          <cell r="C239" t="str">
            <v>TODS</v>
          </cell>
          <cell r="S239">
            <v>1551.6630000000002</v>
          </cell>
        </row>
        <row r="240">
          <cell r="C240" t="str">
            <v>GS</v>
          </cell>
          <cell r="S240">
            <v>0</v>
          </cell>
        </row>
        <row r="241">
          <cell r="C241" t="str">
            <v>RTS</v>
          </cell>
          <cell r="S241">
            <v>0</v>
          </cell>
        </row>
        <row r="242">
          <cell r="C242" t="str">
            <v>PSS</v>
          </cell>
          <cell r="S242">
            <v>0</v>
          </cell>
        </row>
        <row r="243">
          <cell r="C243" t="str">
            <v>PSS</v>
          </cell>
          <cell r="S243">
            <v>0</v>
          </cell>
        </row>
        <row r="244">
          <cell r="C244" t="str">
            <v>PSP</v>
          </cell>
          <cell r="S244">
            <v>0</v>
          </cell>
        </row>
        <row r="245">
          <cell r="C245" t="str">
            <v>TODP</v>
          </cell>
          <cell r="S245">
            <v>903.75600000000009</v>
          </cell>
        </row>
        <row r="246">
          <cell r="C246" t="str">
            <v>GS</v>
          </cell>
          <cell r="S246">
            <v>0</v>
          </cell>
        </row>
        <row r="247">
          <cell r="C247" t="str">
            <v>RTOD-E</v>
          </cell>
          <cell r="S247">
            <v>0</v>
          </cell>
        </row>
        <row r="248">
          <cell r="C248" t="str">
            <v>RTOD-D</v>
          </cell>
          <cell r="S248">
            <v>0</v>
          </cell>
        </row>
        <row r="249">
          <cell r="C249" t="str">
            <v>GS</v>
          </cell>
          <cell r="S249">
            <v>785486.24</v>
          </cell>
        </row>
        <row r="250">
          <cell r="C250" t="str">
            <v>GS</v>
          </cell>
          <cell r="S250">
            <v>112.69</v>
          </cell>
        </row>
        <row r="251">
          <cell r="C251" t="str">
            <v>GS3</v>
          </cell>
          <cell r="S251">
            <v>960076.53</v>
          </cell>
        </row>
        <row r="252">
          <cell r="C252" t="str">
            <v>AES</v>
          </cell>
          <cell r="S252">
            <v>4297.04</v>
          </cell>
        </row>
        <row r="253">
          <cell r="C253" t="str">
            <v>AES</v>
          </cell>
          <cell r="S253">
            <v>0.96</v>
          </cell>
        </row>
        <row r="254">
          <cell r="C254" t="str">
            <v>AES3</v>
          </cell>
          <cell r="S254">
            <v>3479.58</v>
          </cell>
        </row>
        <row r="255">
          <cell r="C255" t="str">
            <v>AES3</v>
          </cell>
          <cell r="S255">
            <v>1904.35</v>
          </cell>
        </row>
        <row r="256">
          <cell r="C256" t="str">
            <v>AES3</v>
          </cell>
          <cell r="S256">
            <v>19637.23</v>
          </cell>
        </row>
        <row r="257">
          <cell r="C257" t="str">
            <v>AES</v>
          </cell>
          <cell r="S257">
            <v>346.21</v>
          </cell>
        </row>
        <row r="258">
          <cell r="C258" t="str">
            <v>AES3</v>
          </cell>
          <cell r="S258">
            <v>65413.34</v>
          </cell>
        </row>
        <row r="259">
          <cell r="C259" t="str">
            <v>AES</v>
          </cell>
          <cell r="S259">
            <v>0</v>
          </cell>
        </row>
        <row r="260">
          <cell r="C260" t="str">
            <v>LE</v>
          </cell>
          <cell r="S260">
            <v>256.01</v>
          </cell>
        </row>
        <row r="261">
          <cell r="C261" t="str">
            <v>LE</v>
          </cell>
          <cell r="S261">
            <v>292.10000000000002</v>
          </cell>
        </row>
        <row r="262">
          <cell r="C262" t="str">
            <v>LE</v>
          </cell>
          <cell r="S262">
            <v>0</v>
          </cell>
        </row>
        <row r="263">
          <cell r="C263" t="str">
            <v>TE</v>
          </cell>
          <cell r="S263">
            <v>362.78</v>
          </cell>
        </row>
        <row r="264">
          <cell r="C264" t="str">
            <v>TE</v>
          </cell>
          <cell r="S264">
            <v>0</v>
          </cell>
        </row>
        <row r="265">
          <cell r="C265" t="str">
            <v>TE</v>
          </cell>
          <cell r="S265">
            <v>136.94999999999999</v>
          </cell>
        </row>
        <row r="266">
          <cell r="C266" t="str">
            <v>RTS</v>
          </cell>
          <cell r="S266">
            <v>0</v>
          </cell>
        </row>
        <row r="267">
          <cell r="C267" t="str">
            <v>PSP</v>
          </cell>
          <cell r="S267">
            <v>0</v>
          </cell>
        </row>
        <row r="268">
          <cell r="C268" t="str">
            <v>PSS</v>
          </cell>
          <cell r="S268">
            <v>0</v>
          </cell>
        </row>
        <row r="269">
          <cell r="C269" t="str">
            <v>PSP</v>
          </cell>
          <cell r="S269">
            <v>0</v>
          </cell>
        </row>
        <row r="270">
          <cell r="C270" t="str">
            <v>PSS</v>
          </cell>
          <cell r="S270">
            <v>0</v>
          </cell>
        </row>
        <row r="271">
          <cell r="C271" t="str">
            <v>TODP</v>
          </cell>
          <cell r="S271">
            <v>438683.44799999997</v>
          </cell>
        </row>
        <row r="272">
          <cell r="C272" t="str">
            <v>TODS</v>
          </cell>
          <cell r="S272">
            <v>569168.58250000002</v>
          </cell>
        </row>
        <row r="273">
          <cell r="C273" t="str">
            <v>SQF</v>
          </cell>
          <cell r="S273">
            <v>0</v>
          </cell>
        </row>
        <row r="274">
          <cell r="C274" t="str">
            <v>SQF</v>
          </cell>
          <cell r="S274">
            <v>0</v>
          </cell>
        </row>
        <row r="275">
          <cell r="C275" t="str">
            <v>LQF</v>
          </cell>
          <cell r="S275">
            <v>0</v>
          </cell>
        </row>
        <row r="276">
          <cell r="C276" t="str">
            <v>GS</v>
          </cell>
          <cell r="S276">
            <v>318.89999999999998</v>
          </cell>
        </row>
        <row r="277">
          <cell r="C277" t="str">
            <v>GS3</v>
          </cell>
          <cell r="S277">
            <v>884.82</v>
          </cell>
        </row>
        <row r="278">
          <cell r="C278" t="str">
            <v>RTOD-E</v>
          </cell>
          <cell r="S278">
            <v>0</v>
          </cell>
        </row>
        <row r="279">
          <cell r="C279" t="str">
            <v>RTOD-D</v>
          </cell>
          <cell r="S279">
            <v>0</v>
          </cell>
        </row>
        <row r="280">
          <cell r="C280" t="str">
            <v>LR</v>
          </cell>
          <cell r="S280">
            <v>0</v>
          </cell>
        </row>
        <row r="281">
          <cell r="C281" t="str">
            <v>CSR</v>
          </cell>
          <cell r="S281">
            <v>0</v>
          </cell>
        </row>
        <row r="282">
          <cell r="C282" t="str">
            <v>CSR</v>
          </cell>
          <cell r="S282">
            <v>0</v>
          </cell>
        </row>
        <row r="283">
          <cell r="C283" t="str">
            <v>CSR</v>
          </cell>
          <cell r="S283">
            <v>0</v>
          </cell>
        </row>
        <row r="284">
          <cell r="C284" t="str">
            <v>CSR</v>
          </cell>
          <cell r="S284">
            <v>0</v>
          </cell>
        </row>
        <row r="285">
          <cell r="C285" t="str">
            <v>GS</v>
          </cell>
          <cell r="S285">
            <v>0</v>
          </cell>
        </row>
        <row r="286">
          <cell r="C286" t="str">
            <v>GS</v>
          </cell>
          <cell r="S286">
            <v>2937.17</v>
          </cell>
        </row>
        <row r="287">
          <cell r="C287" t="str">
            <v>GS3</v>
          </cell>
          <cell r="S287">
            <v>0</v>
          </cell>
        </row>
        <row r="288">
          <cell r="C288" t="str">
            <v>GS3</v>
          </cell>
          <cell r="S288">
            <v>85742.19</v>
          </cell>
        </row>
        <row r="289">
          <cell r="C289" t="str">
            <v>RTS</v>
          </cell>
          <cell r="S289">
            <v>0</v>
          </cell>
        </row>
        <row r="290">
          <cell r="C290" t="str">
            <v>RTS</v>
          </cell>
          <cell r="S290">
            <v>561112.03</v>
          </cell>
        </row>
        <row r="291">
          <cell r="C291" t="str">
            <v>PSP</v>
          </cell>
          <cell r="S291">
            <v>0</v>
          </cell>
        </row>
        <row r="292">
          <cell r="C292" t="str">
            <v>PSP</v>
          </cell>
          <cell r="S292">
            <v>0</v>
          </cell>
        </row>
        <row r="293">
          <cell r="C293" t="str">
            <v>PSS</v>
          </cell>
          <cell r="S293">
            <v>0</v>
          </cell>
        </row>
        <row r="294">
          <cell r="C294" t="str">
            <v>PSS</v>
          </cell>
          <cell r="S294">
            <v>0</v>
          </cell>
        </row>
        <row r="295">
          <cell r="C295" t="str">
            <v>PSP</v>
          </cell>
          <cell r="S295">
            <v>0</v>
          </cell>
        </row>
        <row r="296">
          <cell r="C296" t="str">
            <v>PSP</v>
          </cell>
          <cell r="S296">
            <v>0</v>
          </cell>
        </row>
        <row r="297">
          <cell r="C297" t="str">
            <v>PSS</v>
          </cell>
          <cell r="S297">
            <v>0</v>
          </cell>
        </row>
        <row r="298">
          <cell r="C298" t="str">
            <v>PSS</v>
          </cell>
          <cell r="S298">
            <v>0</v>
          </cell>
        </row>
        <row r="299">
          <cell r="C299" t="str">
            <v>TODP</v>
          </cell>
          <cell r="S299">
            <v>0</v>
          </cell>
        </row>
        <row r="300">
          <cell r="C300" t="str">
            <v>TODP</v>
          </cell>
          <cell r="S300">
            <v>1251482.3999999999</v>
          </cell>
        </row>
        <row r="301">
          <cell r="C301" t="str">
            <v>TODS</v>
          </cell>
          <cell r="S301">
            <v>0</v>
          </cell>
        </row>
        <row r="302">
          <cell r="C302" t="str">
            <v>TODS</v>
          </cell>
          <cell r="S302">
            <v>495541.29950000008</v>
          </cell>
        </row>
        <row r="303">
          <cell r="C303" t="str">
            <v>GS3</v>
          </cell>
          <cell r="S303">
            <v>0</v>
          </cell>
        </row>
        <row r="304">
          <cell r="C304" t="str">
            <v>GS3</v>
          </cell>
          <cell r="S304">
            <v>70.67</v>
          </cell>
        </row>
        <row r="305">
          <cell r="C305" t="str">
            <v>FLST</v>
          </cell>
          <cell r="S305">
            <v>210512.24800000005</v>
          </cell>
        </row>
        <row r="306">
          <cell r="C306" t="str">
            <v>FLSP</v>
          </cell>
          <cell r="S306">
            <v>0</v>
          </cell>
        </row>
        <row r="307">
          <cell r="C307" t="str">
            <v>EVC</v>
          </cell>
          <cell r="S307">
            <v>0</v>
          </cell>
        </row>
        <row r="308">
          <cell r="C308" t="str">
            <v>RS</v>
          </cell>
          <cell r="S308">
            <v>0</v>
          </cell>
        </row>
        <row r="309">
          <cell r="C309" t="str">
            <v>RS</v>
          </cell>
          <cell r="S309">
            <v>1987239.54</v>
          </cell>
        </row>
        <row r="310">
          <cell r="C310" t="str">
            <v>RS</v>
          </cell>
          <cell r="S310">
            <v>2431458.0299999998</v>
          </cell>
        </row>
        <row r="311">
          <cell r="C311" t="str">
            <v>RS</v>
          </cell>
          <cell r="S311">
            <v>2750.72</v>
          </cell>
        </row>
        <row r="312">
          <cell r="C312" t="str">
            <v>RTOD-E</v>
          </cell>
          <cell r="S312">
            <v>371.57</v>
          </cell>
        </row>
        <row r="313">
          <cell r="C313" t="str">
            <v>RTOD-D</v>
          </cell>
          <cell r="S313">
            <v>0</v>
          </cell>
        </row>
        <row r="314">
          <cell r="C314" t="str">
            <v>RS</v>
          </cell>
          <cell r="S314">
            <v>922.45</v>
          </cell>
        </row>
        <row r="315">
          <cell r="C315" t="str">
            <v>RS</v>
          </cell>
          <cell r="S315">
            <v>1282.81</v>
          </cell>
        </row>
        <row r="316">
          <cell r="C316" t="str">
            <v>RTOD-E</v>
          </cell>
          <cell r="S316">
            <v>4.51</v>
          </cell>
        </row>
        <row r="317">
          <cell r="C317" t="str">
            <v>RTOD-D</v>
          </cell>
          <cell r="S317">
            <v>0</v>
          </cell>
        </row>
        <row r="318">
          <cell r="C318" t="str">
            <v>RTS</v>
          </cell>
          <cell r="S318">
            <v>0</v>
          </cell>
        </row>
        <row r="319">
          <cell r="C319" t="str">
            <v>PSP</v>
          </cell>
          <cell r="S319">
            <v>0</v>
          </cell>
        </row>
        <row r="320">
          <cell r="C320" t="str">
            <v>PSS</v>
          </cell>
          <cell r="S320">
            <v>0</v>
          </cell>
        </row>
        <row r="321">
          <cell r="C321" t="str">
            <v>TODP</v>
          </cell>
          <cell r="S321">
            <v>0</v>
          </cell>
        </row>
        <row r="322">
          <cell r="C322" t="str">
            <v>PSP</v>
          </cell>
          <cell r="S322">
            <v>0</v>
          </cell>
        </row>
        <row r="323">
          <cell r="C323" t="str">
            <v>PSS</v>
          </cell>
          <cell r="S323">
            <v>0</v>
          </cell>
        </row>
        <row r="324">
          <cell r="C324" t="str">
            <v>TODP</v>
          </cell>
          <cell r="S324">
            <v>0</v>
          </cell>
        </row>
        <row r="325">
          <cell r="C325" t="str">
            <v>TODS</v>
          </cell>
          <cell r="S325">
            <v>0</v>
          </cell>
        </row>
        <row r="326">
          <cell r="C326" t="str">
            <v>TOD</v>
          </cell>
          <cell r="S326">
            <v>0</v>
          </cell>
        </row>
        <row r="327">
          <cell r="C327" t="str">
            <v>MPT</v>
          </cell>
          <cell r="S327">
            <v>0</v>
          </cell>
        </row>
        <row r="328">
          <cell r="C328" t="str">
            <v>MPP</v>
          </cell>
          <cell r="S328">
            <v>0</v>
          </cell>
        </row>
        <row r="329">
          <cell r="C329" t="str">
            <v>LMP</v>
          </cell>
          <cell r="S329">
            <v>0</v>
          </cell>
        </row>
        <row r="330">
          <cell r="C330" t="str">
            <v>LMP</v>
          </cell>
          <cell r="S330">
            <v>0</v>
          </cell>
        </row>
        <row r="331">
          <cell r="C331" t="str">
            <v>MPP</v>
          </cell>
          <cell r="S331">
            <v>0</v>
          </cell>
        </row>
        <row r="332">
          <cell r="C332" t="str">
            <v>MPT</v>
          </cell>
          <cell r="S332">
            <v>0</v>
          </cell>
        </row>
        <row r="333">
          <cell r="C333" t="str">
            <v>LEV</v>
          </cell>
          <cell r="S333">
            <v>0</v>
          </cell>
        </row>
        <row r="334">
          <cell r="C334" t="str">
            <v>GS</v>
          </cell>
          <cell r="S334">
            <v>-448.97</v>
          </cell>
        </row>
        <row r="335">
          <cell r="C335" t="str">
            <v>GS</v>
          </cell>
          <cell r="S335">
            <v>0</v>
          </cell>
        </row>
        <row r="336">
          <cell r="C336" t="str">
            <v>GS3</v>
          </cell>
          <cell r="S336">
            <v>0</v>
          </cell>
        </row>
        <row r="337">
          <cell r="C337" t="str">
            <v>GS3</v>
          </cell>
          <cell r="S337">
            <v>0</v>
          </cell>
        </row>
        <row r="338">
          <cell r="C338" t="str">
            <v>LEV</v>
          </cell>
          <cell r="S338">
            <v>0</v>
          </cell>
        </row>
        <row r="339">
          <cell r="C339" t="str">
            <v>CSR</v>
          </cell>
          <cell r="S339">
            <v>0</v>
          </cell>
        </row>
        <row r="340">
          <cell r="C340" t="str">
            <v>CSR</v>
          </cell>
          <cell r="S340">
            <v>0</v>
          </cell>
        </row>
        <row r="341">
          <cell r="C341" t="str">
            <v>CSR</v>
          </cell>
          <cell r="S341">
            <v>0</v>
          </cell>
        </row>
        <row r="342">
          <cell r="C342" t="str">
            <v>CSR</v>
          </cell>
          <cell r="S342">
            <v>0</v>
          </cell>
        </row>
        <row r="343">
          <cell r="C343" t="str">
            <v>CSR</v>
          </cell>
          <cell r="S343">
            <v>0</v>
          </cell>
        </row>
        <row r="344">
          <cell r="C344" t="str">
            <v>CSR</v>
          </cell>
          <cell r="S344">
            <v>0</v>
          </cell>
        </row>
        <row r="345">
          <cell r="C345" t="str">
            <v>CSR</v>
          </cell>
          <cell r="S345">
            <v>0</v>
          </cell>
        </row>
        <row r="346">
          <cell r="C346" t="str">
            <v>CSR</v>
          </cell>
          <cell r="S346">
            <v>0</v>
          </cell>
        </row>
        <row r="347">
          <cell r="C347" t="str">
            <v>LEV</v>
          </cell>
          <cell r="S347">
            <v>0</v>
          </cell>
        </row>
        <row r="348">
          <cell r="C348" t="str">
            <v>LEV</v>
          </cell>
          <cell r="S348">
            <v>0</v>
          </cell>
        </row>
        <row r="349">
          <cell r="C349" t="str">
            <v>OSLP</v>
          </cell>
          <cell r="S349">
            <v>0</v>
          </cell>
        </row>
        <row r="350">
          <cell r="C350" t="str">
            <v>OSLS</v>
          </cell>
          <cell r="S350">
            <v>487.83</v>
          </cell>
        </row>
        <row r="351">
          <cell r="C351" t="str">
            <v>SPS</v>
          </cell>
          <cell r="S351">
            <v>0</v>
          </cell>
        </row>
        <row r="352">
          <cell r="C352" t="str">
            <v>SPS</v>
          </cell>
          <cell r="S352">
            <v>0</v>
          </cell>
        </row>
        <row r="353">
          <cell r="C353" t="str">
            <v>STOD</v>
          </cell>
          <cell r="S353">
            <v>101582.11350000001</v>
          </cell>
        </row>
        <row r="354">
          <cell r="C354" t="str">
            <v>CSR</v>
          </cell>
          <cell r="S354">
            <v>0</v>
          </cell>
        </row>
        <row r="355">
          <cell r="C355" t="str">
            <v>CSR</v>
          </cell>
          <cell r="S355">
            <v>0</v>
          </cell>
        </row>
        <row r="356">
          <cell r="C356" t="str">
            <v>TODP</v>
          </cell>
          <cell r="S356">
            <v>194505.52799999999</v>
          </cell>
        </row>
        <row r="357">
          <cell r="C357" t="str">
            <v>TODS</v>
          </cell>
          <cell r="S357">
            <v>1477.529</v>
          </cell>
        </row>
        <row r="358">
          <cell r="C358" t="str">
            <v>GS</v>
          </cell>
          <cell r="S358">
            <v>0</v>
          </cell>
        </row>
        <row r="359">
          <cell r="C359" t="str">
            <v>RTS</v>
          </cell>
          <cell r="S359">
            <v>0</v>
          </cell>
        </row>
        <row r="360">
          <cell r="C360" t="str">
            <v>PSS</v>
          </cell>
          <cell r="S360">
            <v>0</v>
          </cell>
        </row>
        <row r="361">
          <cell r="C361" t="str">
            <v>PSS</v>
          </cell>
          <cell r="S361">
            <v>0</v>
          </cell>
        </row>
        <row r="362">
          <cell r="C362" t="str">
            <v>PSP</v>
          </cell>
          <cell r="S362">
            <v>0</v>
          </cell>
        </row>
        <row r="363">
          <cell r="C363" t="str">
            <v>TODP</v>
          </cell>
          <cell r="S363">
            <v>848.81999999999994</v>
          </cell>
        </row>
        <row r="364">
          <cell r="C364" t="str">
            <v>GS</v>
          </cell>
          <cell r="S364">
            <v>0</v>
          </cell>
        </row>
        <row r="365">
          <cell r="C365" t="str">
            <v>RTOD-E</v>
          </cell>
          <cell r="S365">
            <v>0</v>
          </cell>
        </row>
        <row r="366">
          <cell r="C366" t="str">
            <v>RTOD-D</v>
          </cell>
          <cell r="S366">
            <v>0</v>
          </cell>
        </row>
        <row r="367">
          <cell r="C367" t="str">
            <v>GS</v>
          </cell>
          <cell r="S367">
            <v>797644.18</v>
          </cell>
        </row>
        <row r="368">
          <cell r="C368" t="str">
            <v>GS</v>
          </cell>
          <cell r="S368">
            <v>111.26</v>
          </cell>
        </row>
        <row r="369">
          <cell r="C369" t="str">
            <v>GS3</v>
          </cell>
          <cell r="S369">
            <v>989405</v>
          </cell>
        </row>
        <row r="370">
          <cell r="C370" t="str">
            <v>AES</v>
          </cell>
          <cell r="S370">
            <v>4120.6400000000003</v>
          </cell>
        </row>
        <row r="371">
          <cell r="C371" t="str">
            <v>AES</v>
          </cell>
          <cell r="S371">
            <v>6.75</v>
          </cell>
        </row>
        <row r="372">
          <cell r="C372" t="str">
            <v>AES3</v>
          </cell>
          <cell r="S372">
            <v>3599.82</v>
          </cell>
        </row>
        <row r="373">
          <cell r="C373" t="str">
            <v>AES3</v>
          </cell>
          <cell r="S373">
            <v>1925.58</v>
          </cell>
        </row>
        <row r="374">
          <cell r="C374" t="str">
            <v>AES3</v>
          </cell>
          <cell r="S374">
            <v>18777.71</v>
          </cell>
        </row>
        <row r="375">
          <cell r="C375" t="str">
            <v>AES</v>
          </cell>
          <cell r="S375">
            <v>389.33</v>
          </cell>
        </row>
        <row r="376">
          <cell r="C376" t="str">
            <v>AES3</v>
          </cell>
          <cell r="S376">
            <v>62138.1</v>
          </cell>
        </row>
        <row r="377">
          <cell r="C377" t="str">
            <v>AES</v>
          </cell>
          <cell r="S377">
            <v>0</v>
          </cell>
        </row>
        <row r="378">
          <cell r="C378" t="str">
            <v>LE</v>
          </cell>
          <cell r="S378">
            <v>2104.5100000000002</v>
          </cell>
        </row>
        <row r="379">
          <cell r="C379" t="str">
            <v>LE</v>
          </cell>
          <cell r="S379">
            <v>262.54000000000002</v>
          </cell>
        </row>
        <row r="380">
          <cell r="C380" t="str">
            <v>LE</v>
          </cell>
          <cell r="S380">
            <v>0</v>
          </cell>
        </row>
        <row r="381">
          <cell r="C381" t="str">
            <v>TE</v>
          </cell>
          <cell r="S381">
            <v>1426.09</v>
          </cell>
        </row>
        <row r="382">
          <cell r="C382" t="str">
            <v>TE</v>
          </cell>
          <cell r="S382">
            <v>0.05</v>
          </cell>
        </row>
        <row r="383">
          <cell r="C383" t="str">
            <v>TE</v>
          </cell>
          <cell r="S383">
            <v>136.94999999999999</v>
          </cell>
        </row>
        <row r="384">
          <cell r="C384" t="str">
            <v>RTS</v>
          </cell>
          <cell r="S384">
            <v>0</v>
          </cell>
        </row>
        <row r="385">
          <cell r="C385" t="str">
            <v>PSP</v>
          </cell>
          <cell r="S385">
            <v>0</v>
          </cell>
        </row>
        <row r="386">
          <cell r="C386" t="str">
            <v>PSS</v>
          </cell>
          <cell r="S386">
            <v>0</v>
          </cell>
        </row>
        <row r="387">
          <cell r="C387" t="str">
            <v>PSP</v>
          </cell>
          <cell r="S387">
            <v>0</v>
          </cell>
        </row>
        <row r="388">
          <cell r="C388" t="str">
            <v>PSS</v>
          </cell>
          <cell r="S388">
            <v>0</v>
          </cell>
        </row>
        <row r="389">
          <cell r="C389" t="str">
            <v>TODP</v>
          </cell>
          <cell r="S389">
            <v>413588.364</v>
          </cell>
        </row>
        <row r="390">
          <cell r="C390" t="str">
            <v>TODS</v>
          </cell>
          <cell r="S390">
            <v>533697.78650000005</v>
          </cell>
        </row>
        <row r="391">
          <cell r="C391" t="str">
            <v>SQF</v>
          </cell>
          <cell r="S391">
            <v>0</v>
          </cell>
        </row>
        <row r="392">
          <cell r="C392" t="str">
            <v>SQF</v>
          </cell>
          <cell r="S392">
            <v>0</v>
          </cell>
        </row>
        <row r="393">
          <cell r="C393" t="str">
            <v>LQF</v>
          </cell>
          <cell r="S393">
            <v>0</v>
          </cell>
        </row>
        <row r="394">
          <cell r="C394" t="str">
            <v>GS</v>
          </cell>
          <cell r="S394">
            <v>229.14</v>
          </cell>
        </row>
        <row r="395">
          <cell r="C395" t="str">
            <v>GS3</v>
          </cell>
          <cell r="S395">
            <v>729.67</v>
          </cell>
        </row>
        <row r="396">
          <cell r="C396" t="str">
            <v>RTOD-E</v>
          </cell>
          <cell r="S396">
            <v>0</v>
          </cell>
        </row>
        <row r="397">
          <cell r="C397" t="str">
            <v>RTOD-D</v>
          </cell>
          <cell r="S397">
            <v>0</v>
          </cell>
        </row>
        <row r="398">
          <cell r="C398" t="str">
            <v>LR</v>
          </cell>
          <cell r="S398">
            <v>0</v>
          </cell>
        </row>
        <row r="399">
          <cell r="C399" t="str">
            <v>CSR</v>
          </cell>
          <cell r="S399">
            <v>0</v>
          </cell>
        </row>
        <row r="400">
          <cell r="C400" t="str">
            <v>CSR</v>
          </cell>
          <cell r="S400">
            <v>0</v>
          </cell>
        </row>
        <row r="401">
          <cell r="C401" t="str">
            <v>CSR</v>
          </cell>
          <cell r="S401">
            <v>0</v>
          </cell>
        </row>
        <row r="402">
          <cell r="C402" t="str">
            <v>CSR</v>
          </cell>
          <cell r="S402">
            <v>0</v>
          </cell>
        </row>
        <row r="403">
          <cell r="C403" t="str">
            <v>GS</v>
          </cell>
          <cell r="S403">
            <v>0</v>
          </cell>
        </row>
        <row r="404">
          <cell r="C404" t="str">
            <v>GS</v>
          </cell>
          <cell r="S404">
            <v>3198.3</v>
          </cell>
        </row>
        <row r="405">
          <cell r="C405" t="str">
            <v>GS3</v>
          </cell>
          <cell r="S405">
            <v>0</v>
          </cell>
        </row>
        <row r="406">
          <cell r="C406" t="str">
            <v>GS3</v>
          </cell>
          <cell r="S406">
            <v>95167.96</v>
          </cell>
        </row>
        <row r="407">
          <cell r="C407" t="str">
            <v>RTS</v>
          </cell>
          <cell r="S407">
            <v>0</v>
          </cell>
        </row>
        <row r="408">
          <cell r="C408" t="str">
            <v>RTS</v>
          </cell>
          <cell r="S408">
            <v>573149.75800000003</v>
          </cell>
        </row>
        <row r="409">
          <cell r="C409" t="str">
            <v>PSP</v>
          </cell>
          <cell r="S409">
            <v>0</v>
          </cell>
        </row>
        <row r="410">
          <cell r="C410" t="str">
            <v>PSP</v>
          </cell>
          <cell r="S410">
            <v>0</v>
          </cell>
        </row>
        <row r="411">
          <cell r="C411" t="str">
            <v>PSS</v>
          </cell>
          <cell r="S411">
            <v>0</v>
          </cell>
        </row>
        <row r="412">
          <cell r="C412" t="str">
            <v>PSS</v>
          </cell>
          <cell r="S412">
            <v>0</v>
          </cell>
        </row>
        <row r="413">
          <cell r="C413" t="str">
            <v>PSP</v>
          </cell>
          <cell r="S413">
            <v>0</v>
          </cell>
        </row>
        <row r="414">
          <cell r="C414" t="str">
            <v>PSP</v>
          </cell>
          <cell r="S414">
            <v>0</v>
          </cell>
        </row>
        <row r="415">
          <cell r="C415" t="str">
            <v>PSS</v>
          </cell>
          <cell r="S415">
            <v>0</v>
          </cell>
        </row>
        <row r="416">
          <cell r="C416" t="str">
            <v>PSS</v>
          </cell>
          <cell r="S416">
            <v>0</v>
          </cell>
        </row>
        <row r="417">
          <cell r="C417" t="str">
            <v>TODP</v>
          </cell>
          <cell r="S417">
            <v>0</v>
          </cell>
        </row>
        <row r="418">
          <cell r="C418" t="str">
            <v>TODP</v>
          </cell>
          <cell r="S418">
            <v>1219422.1199999999</v>
          </cell>
        </row>
        <row r="419">
          <cell r="C419" t="str">
            <v>TODS</v>
          </cell>
          <cell r="S419">
            <v>0</v>
          </cell>
        </row>
        <row r="420">
          <cell r="C420" t="str">
            <v>TODS</v>
          </cell>
          <cell r="S420">
            <v>460243.66800000006</v>
          </cell>
        </row>
        <row r="421">
          <cell r="C421" t="str">
            <v>GS3</v>
          </cell>
          <cell r="S421">
            <v>0</v>
          </cell>
        </row>
        <row r="422">
          <cell r="C422" t="str">
            <v>GS3</v>
          </cell>
          <cell r="S422">
            <v>67.41</v>
          </cell>
        </row>
        <row r="423">
          <cell r="C423" t="str">
            <v>FLST</v>
          </cell>
          <cell r="S423">
            <v>204347.35599999997</v>
          </cell>
        </row>
        <row r="424">
          <cell r="C424" t="str">
            <v>FLSP</v>
          </cell>
          <cell r="S424">
            <v>0</v>
          </cell>
        </row>
        <row r="425">
          <cell r="C425" t="str">
            <v>EVC</v>
          </cell>
          <cell r="S425">
            <v>0</v>
          </cell>
        </row>
        <row r="426">
          <cell r="C426" t="str">
            <v>RS</v>
          </cell>
          <cell r="S426">
            <v>0</v>
          </cell>
        </row>
        <row r="427">
          <cell r="C427" t="str">
            <v>RS</v>
          </cell>
          <cell r="S427">
            <v>2037257.88</v>
          </cell>
        </row>
        <row r="428">
          <cell r="C428" t="str">
            <v>RS</v>
          </cell>
          <cell r="S428">
            <v>2460287.89</v>
          </cell>
        </row>
        <row r="429">
          <cell r="C429" t="str">
            <v>RS</v>
          </cell>
          <cell r="S429">
            <v>2668.68</v>
          </cell>
        </row>
        <row r="430">
          <cell r="C430" t="str">
            <v>RTOD-E</v>
          </cell>
          <cell r="S430">
            <v>371.64</v>
          </cell>
        </row>
        <row r="431">
          <cell r="C431" t="str">
            <v>RTOD-D</v>
          </cell>
          <cell r="S431">
            <v>0</v>
          </cell>
        </row>
        <row r="432">
          <cell r="C432" t="str">
            <v>RS</v>
          </cell>
          <cell r="S432">
            <v>929.45</v>
          </cell>
        </row>
        <row r="433">
          <cell r="C433" t="str">
            <v>RS</v>
          </cell>
          <cell r="S433">
            <v>1247.5899999999999</v>
          </cell>
        </row>
        <row r="434">
          <cell r="C434" t="str">
            <v>RTOD-E</v>
          </cell>
          <cell r="S434">
            <v>5.47</v>
          </cell>
        </row>
        <row r="435">
          <cell r="C435" t="str">
            <v>RTOD-D</v>
          </cell>
          <cell r="S435">
            <v>0</v>
          </cell>
        </row>
        <row r="436">
          <cell r="C436" t="str">
            <v>RTS</v>
          </cell>
          <cell r="S436">
            <v>0</v>
          </cell>
        </row>
        <row r="437">
          <cell r="C437" t="str">
            <v>PSP</v>
          </cell>
          <cell r="S437">
            <v>0</v>
          </cell>
        </row>
        <row r="438">
          <cell r="C438" t="str">
            <v>PSS</v>
          </cell>
          <cell r="S438">
            <v>0</v>
          </cell>
        </row>
        <row r="439">
          <cell r="C439" t="str">
            <v>TODP</v>
          </cell>
          <cell r="S439">
            <v>0</v>
          </cell>
        </row>
        <row r="440">
          <cell r="C440" t="str">
            <v>PSP</v>
          </cell>
          <cell r="S440">
            <v>0</v>
          </cell>
        </row>
        <row r="441">
          <cell r="C441" t="str">
            <v>PSS</v>
          </cell>
          <cell r="S441">
            <v>0</v>
          </cell>
        </row>
        <row r="442">
          <cell r="C442" t="str">
            <v>TODP</v>
          </cell>
          <cell r="S442">
            <v>0</v>
          </cell>
        </row>
        <row r="443">
          <cell r="C443" t="str">
            <v>TODS</v>
          </cell>
          <cell r="S443">
            <v>0</v>
          </cell>
        </row>
        <row r="444">
          <cell r="C444" t="str">
            <v>TOD</v>
          </cell>
          <cell r="S444">
            <v>0</v>
          </cell>
        </row>
        <row r="445">
          <cell r="C445" t="str">
            <v>MPT</v>
          </cell>
          <cell r="S445">
            <v>0</v>
          </cell>
        </row>
        <row r="446">
          <cell r="C446" t="str">
            <v>MPP</v>
          </cell>
          <cell r="S446">
            <v>0</v>
          </cell>
        </row>
        <row r="447">
          <cell r="C447" t="str">
            <v>LMP</v>
          </cell>
          <cell r="S447">
            <v>0</v>
          </cell>
        </row>
        <row r="448">
          <cell r="C448" t="str">
            <v>LMP</v>
          </cell>
          <cell r="S448">
            <v>0</v>
          </cell>
        </row>
        <row r="449">
          <cell r="C449" t="str">
            <v>MPP</v>
          </cell>
          <cell r="S449">
            <v>0</v>
          </cell>
        </row>
        <row r="450">
          <cell r="C450" t="str">
            <v>MPT</v>
          </cell>
          <cell r="S450">
            <v>0</v>
          </cell>
        </row>
        <row r="451">
          <cell r="C451" t="str">
            <v>LEV</v>
          </cell>
          <cell r="S451">
            <v>0</v>
          </cell>
        </row>
        <row r="452">
          <cell r="C452" t="str">
            <v>GS</v>
          </cell>
          <cell r="S452">
            <v>0</v>
          </cell>
        </row>
        <row r="453">
          <cell r="C453" t="str">
            <v>GS</v>
          </cell>
          <cell r="S453">
            <v>0</v>
          </cell>
        </row>
        <row r="454">
          <cell r="C454" t="str">
            <v>GS3</v>
          </cell>
          <cell r="S454">
            <v>0</v>
          </cell>
        </row>
        <row r="455">
          <cell r="C455" t="str">
            <v>GS3</v>
          </cell>
          <cell r="S455">
            <v>0</v>
          </cell>
        </row>
        <row r="456">
          <cell r="C456" t="str">
            <v>LEV</v>
          </cell>
          <cell r="S456">
            <v>0</v>
          </cell>
        </row>
        <row r="457">
          <cell r="C457" t="str">
            <v>CSR</v>
          </cell>
          <cell r="S457">
            <v>0</v>
          </cell>
        </row>
        <row r="458">
          <cell r="C458" t="str">
            <v>CSR</v>
          </cell>
          <cell r="S458">
            <v>0</v>
          </cell>
        </row>
        <row r="459">
          <cell r="C459" t="str">
            <v>CSR</v>
          </cell>
          <cell r="S459">
            <v>0</v>
          </cell>
        </row>
        <row r="460">
          <cell r="C460" t="str">
            <v>CSR</v>
          </cell>
          <cell r="S460">
            <v>0</v>
          </cell>
        </row>
        <row r="461">
          <cell r="C461" t="str">
            <v>CSR</v>
          </cell>
          <cell r="S461">
            <v>0</v>
          </cell>
        </row>
        <row r="462">
          <cell r="C462" t="str">
            <v>CSR</v>
          </cell>
          <cell r="S462">
            <v>0</v>
          </cell>
        </row>
        <row r="463">
          <cell r="C463" t="str">
            <v>CSR</v>
          </cell>
          <cell r="S463">
            <v>0</v>
          </cell>
        </row>
        <row r="464">
          <cell r="C464" t="str">
            <v>CSR</v>
          </cell>
          <cell r="S464">
            <v>0</v>
          </cell>
        </row>
        <row r="465">
          <cell r="C465" t="str">
            <v>LEV</v>
          </cell>
          <cell r="S465">
            <v>0</v>
          </cell>
        </row>
        <row r="466">
          <cell r="C466" t="str">
            <v>LEV</v>
          </cell>
          <cell r="S466">
            <v>0</v>
          </cell>
        </row>
        <row r="467">
          <cell r="C467" t="str">
            <v>OSLP</v>
          </cell>
          <cell r="S467">
            <v>0</v>
          </cell>
        </row>
        <row r="468">
          <cell r="C468" t="str">
            <v>OSLS</v>
          </cell>
          <cell r="S468">
            <v>930.91700000000003</v>
          </cell>
        </row>
        <row r="469">
          <cell r="C469" t="str">
            <v>SPS</v>
          </cell>
          <cell r="S469">
            <v>0</v>
          </cell>
        </row>
        <row r="470">
          <cell r="C470" t="str">
            <v>SPS</v>
          </cell>
          <cell r="S470">
            <v>0</v>
          </cell>
        </row>
        <row r="471">
          <cell r="C471" t="str">
            <v>STOD</v>
          </cell>
          <cell r="S471">
            <v>97043.123000000007</v>
          </cell>
        </row>
        <row r="472">
          <cell r="C472" t="str">
            <v>CSR</v>
          </cell>
          <cell r="S472">
            <v>0</v>
          </cell>
        </row>
        <row r="473">
          <cell r="C473" t="str">
            <v>CSR</v>
          </cell>
          <cell r="S473">
            <v>0</v>
          </cell>
        </row>
        <row r="474">
          <cell r="C474" t="str">
            <v>TODP</v>
          </cell>
          <cell r="S474">
            <v>191231.796</v>
          </cell>
        </row>
        <row r="475">
          <cell r="C475" t="str">
            <v>TODS</v>
          </cell>
          <cell r="S475">
            <v>1427.9380000000001</v>
          </cell>
        </row>
        <row r="476">
          <cell r="C476" t="str">
            <v>GS</v>
          </cell>
          <cell r="S476">
            <v>0</v>
          </cell>
        </row>
        <row r="477">
          <cell r="C477" t="str">
            <v>RTS</v>
          </cell>
          <cell r="S477">
            <v>0</v>
          </cell>
        </row>
        <row r="478">
          <cell r="C478" t="str">
            <v>PSS</v>
          </cell>
          <cell r="S478">
            <v>0</v>
          </cell>
        </row>
        <row r="479">
          <cell r="C479" t="str">
            <v>PSS</v>
          </cell>
          <cell r="S479">
            <v>0</v>
          </cell>
        </row>
        <row r="480">
          <cell r="C480" t="str">
            <v>PSP</v>
          </cell>
          <cell r="S480">
            <v>0</v>
          </cell>
        </row>
        <row r="481">
          <cell r="C481" t="str">
            <v>TODP</v>
          </cell>
          <cell r="S481">
            <v>817.74</v>
          </cell>
        </row>
        <row r="482">
          <cell r="C482" t="str">
            <v>GS</v>
          </cell>
          <cell r="S482">
            <v>0</v>
          </cell>
        </row>
        <row r="483">
          <cell r="C483" t="str">
            <v>RTOD-E</v>
          </cell>
          <cell r="S483">
            <v>0</v>
          </cell>
        </row>
        <row r="484">
          <cell r="C484" t="str">
            <v>RTOD-D</v>
          </cell>
          <cell r="S484">
            <v>0</v>
          </cell>
        </row>
        <row r="485">
          <cell r="C485" t="str">
            <v>GS</v>
          </cell>
          <cell r="S485">
            <v>728623.11</v>
          </cell>
        </row>
        <row r="486">
          <cell r="C486" t="str">
            <v>GS</v>
          </cell>
          <cell r="S486">
            <v>113.98</v>
          </cell>
        </row>
        <row r="487">
          <cell r="C487" t="str">
            <v>GS3</v>
          </cell>
          <cell r="S487">
            <v>997468.14</v>
          </cell>
        </row>
        <row r="488">
          <cell r="C488" t="str">
            <v>AES</v>
          </cell>
          <cell r="S488">
            <v>3162.2</v>
          </cell>
        </row>
        <row r="489">
          <cell r="C489" t="str">
            <v>AES</v>
          </cell>
          <cell r="S489">
            <v>3.86</v>
          </cell>
        </row>
        <row r="490">
          <cell r="C490" t="str">
            <v>AES3</v>
          </cell>
          <cell r="S490">
            <v>2582.5</v>
          </cell>
        </row>
        <row r="491">
          <cell r="C491" t="str">
            <v>AES3</v>
          </cell>
          <cell r="S491">
            <v>1904.68</v>
          </cell>
        </row>
        <row r="492">
          <cell r="C492" t="str">
            <v>AES3</v>
          </cell>
          <cell r="S492">
            <v>17342.939999999999</v>
          </cell>
        </row>
        <row r="493">
          <cell r="C493" t="str">
            <v>AES</v>
          </cell>
          <cell r="S493">
            <v>354.84</v>
          </cell>
        </row>
        <row r="494">
          <cell r="C494" t="str">
            <v>AES3</v>
          </cell>
          <cell r="S494">
            <v>63904.17</v>
          </cell>
        </row>
        <row r="495">
          <cell r="C495" t="str">
            <v>AES</v>
          </cell>
          <cell r="S495">
            <v>0</v>
          </cell>
        </row>
        <row r="496">
          <cell r="C496" t="str">
            <v>LE</v>
          </cell>
          <cell r="S496">
            <v>1957.29</v>
          </cell>
        </row>
        <row r="497">
          <cell r="C497" t="str">
            <v>LE</v>
          </cell>
          <cell r="S497">
            <v>274.60000000000002</v>
          </cell>
        </row>
        <row r="498">
          <cell r="C498" t="str">
            <v>LE</v>
          </cell>
          <cell r="S498">
            <v>0</v>
          </cell>
        </row>
        <row r="499">
          <cell r="C499" t="str">
            <v>TE</v>
          </cell>
          <cell r="S499">
            <v>1287.08</v>
          </cell>
        </row>
        <row r="500">
          <cell r="C500" t="str">
            <v>TE</v>
          </cell>
          <cell r="S500">
            <v>0.05</v>
          </cell>
        </row>
        <row r="501">
          <cell r="C501" t="str">
            <v>TE</v>
          </cell>
          <cell r="S501">
            <v>136.94999999999999</v>
          </cell>
        </row>
        <row r="502">
          <cell r="C502" t="str">
            <v>RTS</v>
          </cell>
          <cell r="S502">
            <v>0</v>
          </cell>
        </row>
        <row r="503">
          <cell r="C503" t="str">
            <v>PSP</v>
          </cell>
          <cell r="S503">
            <v>0</v>
          </cell>
        </row>
        <row r="504">
          <cell r="C504" t="str">
            <v>PSS</v>
          </cell>
          <cell r="S504">
            <v>0</v>
          </cell>
        </row>
        <row r="505">
          <cell r="C505" t="str">
            <v>PSP</v>
          </cell>
          <cell r="S505">
            <v>0</v>
          </cell>
        </row>
        <row r="506">
          <cell r="C506" t="str">
            <v>PSS</v>
          </cell>
          <cell r="S506">
            <v>0</v>
          </cell>
        </row>
        <row r="507">
          <cell r="C507" t="str">
            <v>TODP</v>
          </cell>
          <cell r="S507">
            <v>439356.28799999994</v>
          </cell>
        </row>
        <row r="508">
          <cell r="C508" t="str">
            <v>TODS</v>
          </cell>
          <cell r="S508">
            <v>579912.55849999993</v>
          </cell>
        </row>
        <row r="509">
          <cell r="C509" t="str">
            <v>SQF</v>
          </cell>
          <cell r="S509">
            <v>0</v>
          </cell>
        </row>
        <row r="510">
          <cell r="C510" t="str">
            <v>SQF</v>
          </cell>
          <cell r="S510">
            <v>0</v>
          </cell>
        </row>
        <row r="511">
          <cell r="C511" t="str">
            <v>LQF</v>
          </cell>
          <cell r="S511">
            <v>0</v>
          </cell>
        </row>
        <row r="512">
          <cell r="C512" t="str">
            <v>GS</v>
          </cell>
          <cell r="S512">
            <v>161.30000000000001</v>
          </cell>
        </row>
        <row r="513">
          <cell r="C513" t="str">
            <v>GS3</v>
          </cell>
          <cell r="S513">
            <v>375.25</v>
          </cell>
        </row>
        <row r="514">
          <cell r="C514" t="str">
            <v>RTOD-E</v>
          </cell>
          <cell r="S514">
            <v>0</v>
          </cell>
        </row>
        <row r="515">
          <cell r="C515" t="str">
            <v>RTOD-D</v>
          </cell>
          <cell r="S515">
            <v>0</v>
          </cell>
        </row>
        <row r="516">
          <cell r="C516" t="str">
            <v>LR</v>
          </cell>
          <cell r="S516">
            <v>0</v>
          </cell>
        </row>
        <row r="517">
          <cell r="C517" t="str">
            <v>CSR</v>
          </cell>
          <cell r="S517">
            <v>0</v>
          </cell>
        </row>
        <row r="518">
          <cell r="C518" t="str">
            <v>CSR</v>
          </cell>
          <cell r="S518">
            <v>0</v>
          </cell>
        </row>
        <row r="519">
          <cell r="C519" t="str">
            <v>CSR</v>
          </cell>
          <cell r="S519">
            <v>0</v>
          </cell>
        </row>
        <row r="520">
          <cell r="C520" t="str">
            <v>CSR</v>
          </cell>
          <cell r="S520">
            <v>0</v>
          </cell>
        </row>
        <row r="521">
          <cell r="C521" t="str">
            <v>GS</v>
          </cell>
          <cell r="S521">
            <v>0</v>
          </cell>
        </row>
        <row r="522">
          <cell r="C522" t="str">
            <v>GS</v>
          </cell>
          <cell r="S522">
            <v>3099.08</v>
          </cell>
        </row>
        <row r="523">
          <cell r="C523" t="str">
            <v>GS3</v>
          </cell>
          <cell r="S523">
            <v>0</v>
          </cell>
        </row>
        <row r="524">
          <cell r="C524" t="str">
            <v>GS3</v>
          </cell>
          <cell r="S524">
            <v>94219.55</v>
          </cell>
        </row>
        <row r="525">
          <cell r="C525" t="str">
            <v>RTS</v>
          </cell>
          <cell r="S525">
            <v>0</v>
          </cell>
        </row>
        <row r="526">
          <cell r="C526" t="str">
            <v>RTS</v>
          </cell>
          <cell r="S526">
            <v>592185.51799999992</v>
          </cell>
        </row>
        <row r="527">
          <cell r="C527" t="str">
            <v>PSP</v>
          </cell>
          <cell r="S527">
            <v>0</v>
          </cell>
        </row>
        <row r="528">
          <cell r="C528" t="str">
            <v>PSP</v>
          </cell>
          <cell r="S528">
            <v>0</v>
          </cell>
        </row>
        <row r="529">
          <cell r="C529" t="str">
            <v>PSS</v>
          </cell>
          <cell r="S529">
            <v>0</v>
          </cell>
        </row>
        <row r="530">
          <cell r="C530" t="str">
            <v>PSS</v>
          </cell>
          <cell r="S530">
            <v>0</v>
          </cell>
        </row>
        <row r="531">
          <cell r="C531" t="str">
            <v>PSP</v>
          </cell>
          <cell r="S531">
            <v>0</v>
          </cell>
        </row>
        <row r="532">
          <cell r="C532" t="str">
            <v>PSP</v>
          </cell>
          <cell r="S532">
            <v>0</v>
          </cell>
        </row>
        <row r="533">
          <cell r="C533" t="str">
            <v>PSS</v>
          </cell>
          <cell r="S533">
            <v>0</v>
          </cell>
        </row>
        <row r="534">
          <cell r="C534" t="str">
            <v>PSS</v>
          </cell>
          <cell r="S534">
            <v>0</v>
          </cell>
        </row>
        <row r="535">
          <cell r="C535" t="str">
            <v>TODP</v>
          </cell>
          <cell r="S535">
            <v>0</v>
          </cell>
        </row>
        <row r="536">
          <cell r="C536" t="str">
            <v>TODP</v>
          </cell>
          <cell r="S536">
            <v>1283529.2400000002</v>
          </cell>
        </row>
        <row r="537">
          <cell r="C537" t="str">
            <v>TODS</v>
          </cell>
          <cell r="S537">
            <v>0</v>
          </cell>
        </row>
        <row r="538">
          <cell r="C538" t="str">
            <v>TODS</v>
          </cell>
          <cell r="S538">
            <v>504600.79749999999</v>
          </cell>
        </row>
        <row r="539">
          <cell r="C539" t="str">
            <v>GS3</v>
          </cell>
          <cell r="S539">
            <v>0</v>
          </cell>
        </row>
        <row r="540">
          <cell r="C540" t="str">
            <v>GS3</v>
          </cell>
          <cell r="S540">
            <v>66.86</v>
          </cell>
        </row>
        <row r="541">
          <cell r="C541" t="str">
            <v>FLST</v>
          </cell>
          <cell r="S541">
            <v>205130.30799999999</v>
          </cell>
        </row>
        <row r="542">
          <cell r="C542" t="str">
            <v>FLSP</v>
          </cell>
          <cell r="S542">
            <v>0</v>
          </cell>
        </row>
        <row r="543">
          <cell r="C543" t="str">
            <v>EVC</v>
          </cell>
          <cell r="S543">
            <v>0</v>
          </cell>
        </row>
        <row r="544">
          <cell r="C544" t="str">
            <v>RS</v>
          </cell>
          <cell r="S544">
            <v>0</v>
          </cell>
        </row>
        <row r="545">
          <cell r="C545" t="str">
            <v>RS</v>
          </cell>
          <cell r="S545">
            <v>1899854.34</v>
          </cell>
        </row>
        <row r="546">
          <cell r="C546" t="str">
            <v>RS</v>
          </cell>
          <cell r="S546">
            <v>1815253.46</v>
          </cell>
        </row>
        <row r="547">
          <cell r="C547" t="str">
            <v>RS</v>
          </cell>
          <cell r="S547">
            <v>2835.74</v>
          </cell>
        </row>
        <row r="548">
          <cell r="C548" t="str">
            <v>RTOD-E</v>
          </cell>
          <cell r="S548">
            <v>363.08</v>
          </cell>
        </row>
        <row r="549">
          <cell r="C549" t="str">
            <v>RTOD-D</v>
          </cell>
          <cell r="S549">
            <v>0</v>
          </cell>
        </row>
        <row r="550">
          <cell r="C550" t="str">
            <v>RS</v>
          </cell>
          <cell r="S550">
            <v>771.8</v>
          </cell>
        </row>
        <row r="551">
          <cell r="C551" t="str">
            <v>RS</v>
          </cell>
          <cell r="S551">
            <v>800.4</v>
          </cell>
        </row>
        <row r="552">
          <cell r="C552" t="str">
            <v>RTOD-E</v>
          </cell>
          <cell r="S552">
            <v>5.39</v>
          </cell>
        </row>
        <row r="553">
          <cell r="C553" t="str">
            <v>RTOD-D</v>
          </cell>
          <cell r="S553">
            <v>0</v>
          </cell>
        </row>
        <row r="554">
          <cell r="C554" t="str">
            <v>RTS</v>
          </cell>
          <cell r="S554">
            <v>0</v>
          </cell>
        </row>
        <row r="555">
          <cell r="C555" t="str">
            <v>PSP</v>
          </cell>
          <cell r="S555">
            <v>0</v>
          </cell>
        </row>
        <row r="556">
          <cell r="C556" t="str">
            <v>PSS</v>
          </cell>
          <cell r="S556">
            <v>0</v>
          </cell>
        </row>
        <row r="557">
          <cell r="C557" t="str">
            <v>TODP</v>
          </cell>
          <cell r="S557">
            <v>0</v>
          </cell>
        </row>
        <row r="558">
          <cell r="C558" t="str">
            <v>PSP</v>
          </cell>
          <cell r="S558">
            <v>0</v>
          </cell>
        </row>
        <row r="559">
          <cell r="C559" t="str">
            <v>PSS</v>
          </cell>
          <cell r="S559">
            <v>0</v>
          </cell>
        </row>
        <row r="560">
          <cell r="C560" t="str">
            <v>TODP</v>
          </cell>
          <cell r="S560">
            <v>0</v>
          </cell>
        </row>
        <row r="561">
          <cell r="C561" t="str">
            <v>TODS</v>
          </cell>
          <cell r="S561">
            <v>0</v>
          </cell>
        </row>
        <row r="562">
          <cell r="C562" t="str">
            <v>TOD</v>
          </cell>
          <cell r="S562">
            <v>0</v>
          </cell>
        </row>
        <row r="563">
          <cell r="C563" t="str">
            <v>MPT</v>
          </cell>
          <cell r="S563">
            <v>0</v>
          </cell>
        </row>
        <row r="564">
          <cell r="C564" t="str">
            <v>MPP</v>
          </cell>
          <cell r="S564">
            <v>0</v>
          </cell>
        </row>
        <row r="565">
          <cell r="C565" t="str">
            <v>LMP</v>
          </cell>
          <cell r="S565">
            <v>0</v>
          </cell>
        </row>
        <row r="566">
          <cell r="C566" t="str">
            <v>LMP</v>
          </cell>
          <cell r="S566">
            <v>0</v>
          </cell>
        </row>
        <row r="567">
          <cell r="C567" t="str">
            <v>MPP</v>
          </cell>
          <cell r="S567">
            <v>0</v>
          </cell>
        </row>
        <row r="568">
          <cell r="C568" t="str">
            <v>MPT</v>
          </cell>
          <cell r="S568">
            <v>0</v>
          </cell>
        </row>
        <row r="569">
          <cell r="C569" t="str">
            <v>LEV</v>
          </cell>
          <cell r="S569">
            <v>0</v>
          </cell>
        </row>
        <row r="570">
          <cell r="C570" t="str">
            <v>GS</v>
          </cell>
          <cell r="S570">
            <v>-1218.6600000000001</v>
          </cell>
        </row>
        <row r="571">
          <cell r="C571" t="str">
            <v>GS</v>
          </cell>
          <cell r="S571">
            <v>0</v>
          </cell>
        </row>
        <row r="572">
          <cell r="C572" t="str">
            <v>GS3</v>
          </cell>
          <cell r="S572">
            <v>-266.32</v>
          </cell>
        </row>
        <row r="573">
          <cell r="C573" t="str">
            <v>GS3</v>
          </cell>
          <cell r="S573">
            <v>0</v>
          </cell>
        </row>
        <row r="574">
          <cell r="C574" t="str">
            <v>LEV</v>
          </cell>
          <cell r="S574">
            <v>0</v>
          </cell>
        </row>
        <row r="575">
          <cell r="C575" t="str">
            <v>CSR</v>
          </cell>
          <cell r="S575">
            <v>0</v>
          </cell>
        </row>
        <row r="576">
          <cell r="C576" t="str">
            <v>CSR</v>
          </cell>
          <cell r="S576">
            <v>0</v>
          </cell>
        </row>
        <row r="577">
          <cell r="C577" t="str">
            <v>CSR</v>
          </cell>
          <cell r="S577">
            <v>0</v>
          </cell>
        </row>
        <row r="578">
          <cell r="C578" t="str">
            <v>CSR</v>
          </cell>
          <cell r="S578">
            <v>0</v>
          </cell>
        </row>
        <row r="579">
          <cell r="C579" t="str">
            <v>CSR</v>
          </cell>
          <cell r="S579">
            <v>0</v>
          </cell>
        </row>
        <row r="580">
          <cell r="C580" t="str">
            <v>CSR</v>
          </cell>
          <cell r="S580">
            <v>0</v>
          </cell>
        </row>
        <row r="581">
          <cell r="C581" t="str">
            <v>CSR</v>
          </cell>
          <cell r="S581">
            <v>0</v>
          </cell>
        </row>
        <row r="582">
          <cell r="C582" t="str">
            <v>CSR</v>
          </cell>
          <cell r="S582">
            <v>0</v>
          </cell>
        </row>
        <row r="583">
          <cell r="C583" t="str">
            <v>LEV</v>
          </cell>
          <cell r="S583">
            <v>0</v>
          </cell>
        </row>
        <row r="584">
          <cell r="C584" t="str">
            <v>LEV</v>
          </cell>
          <cell r="S584">
            <v>0</v>
          </cell>
        </row>
        <row r="585">
          <cell r="C585" t="str">
            <v>OSLP</v>
          </cell>
          <cell r="S585">
            <v>0</v>
          </cell>
        </row>
        <row r="586">
          <cell r="C586" t="str">
            <v>OSLS</v>
          </cell>
          <cell r="S586">
            <v>1052.42</v>
          </cell>
        </row>
        <row r="587">
          <cell r="C587" t="str">
            <v>SPS</v>
          </cell>
          <cell r="S587">
            <v>0</v>
          </cell>
        </row>
        <row r="588">
          <cell r="C588" t="str">
            <v>SPS</v>
          </cell>
          <cell r="S588">
            <v>0</v>
          </cell>
        </row>
        <row r="589">
          <cell r="C589" t="str">
            <v>STOD</v>
          </cell>
          <cell r="S589">
            <v>103019.192</v>
          </cell>
        </row>
        <row r="590">
          <cell r="C590" t="str">
            <v>CSR</v>
          </cell>
          <cell r="S590">
            <v>0</v>
          </cell>
        </row>
        <row r="591">
          <cell r="C591" t="str">
            <v>CSR</v>
          </cell>
          <cell r="S591">
            <v>0</v>
          </cell>
        </row>
        <row r="592">
          <cell r="C592" t="str">
            <v>TODP</v>
          </cell>
          <cell r="S592">
            <v>193553.55600000001</v>
          </cell>
        </row>
        <row r="593">
          <cell r="C593" t="str">
            <v>TODS</v>
          </cell>
          <cell r="S593">
            <v>1446.7240000000002</v>
          </cell>
        </row>
        <row r="594">
          <cell r="C594" t="str">
            <v>GS</v>
          </cell>
          <cell r="S594">
            <v>0</v>
          </cell>
        </row>
        <row r="595">
          <cell r="C595" t="str">
            <v>RTS</v>
          </cell>
          <cell r="S595">
            <v>0</v>
          </cell>
        </row>
        <row r="596">
          <cell r="C596" t="str">
            <v>PSS</v>
          </cell>
          <cell r="S596">
            <v>0</v>
          </cell>
        </row>
        <row r="597">
          <cell r="C597" t="str">
            <v>PSS</v>
          </cell>
          <cell r="S597">
            <v>0</v>
          </cell>
        </row>
        <row r="598">
          <cell r="C598" t="str">
            <v>PSP</v>
          </cell>
          <cell r="S598">
            <v>0</v>
          </cell>
        </row>
        <row r="599">
          <cell r="C599" t="str">
            <v>TODP</v>
          </cell>
          <cell r="S599">
            <v>814.46399999999994</v>
          </cell>
        </row>
        <row r="600">
          <cell r="C600" t="str">
            <v>GS</v>
          </cell>
          <cell r="S600">
            <v>0</v>
          </cell>
        </row>
        <row r="601">
          <cell r="C601" t="str">
            <v>RTOD-E</v>
          </cell>
          <cell r="S601">
            <v>0</v>
          </cell>
        </row>
        <row r="602">
          <cell r="C602" t="str">
            <v>RTOD-D</v>
          </cell>
          <cell r="S602">
            <v>0</v>
          </cell>
        </row>
        <row r="603">
          <cell r="C603" t="str">
            <v>GS</v>
          </cell>
          <cell r="S603">
            <v>836980.42</v>
          </cell>
        </row>
        <row r="604">
          <cell r="C604" t="str">
            <v>GS</v>
          </cell>
          <cell r="S604">
            <v>112.62</v>
          </cell>
        </row>
        <row r="605">
          <cell r="C605" t="str">
            <v>GS3</v>
          </cell>
          <cell r="S605">
            <v>1182081.72</v>
          </cell>
        </row>
        <row r="606">
          <cell r="C606" t="str">
            <v>AES</v>
          </cell>
          <cell r="S606">
            <v>2460.96</v>
          </cell>
        </row>
        <row r="607">
          <cell r="C607" t="str">
            <v>AES</v>
          </cell>
          <cell r="S607">
            <v>2.89</v>
          </cell>
        </row>
        <row r="608">
          <cell r="C608" t="str">
            <v>AES3</v>
          </cell>
          <cell r="S608">
            <v>2599.56</v>
          </cell>
        </row>
        <row r="609">
          <cell r="C609" t="str">
            <v>AES3</v>
          </cell>
          <cell r="S609">
            <v>1978.8</v>
          </cell>
        </row>
        <row r="610">
          <cell r="C610" t="str">
            <v>AES3</v>
          </cell>
          <cell r="S610">
            <v>15760.46</v>
          </cell>
        </row>
        <row r="611">
          <cell r="C611" t="str">
            <v>AES</v>
          </cell>
          <cell r="S611">
            <v>337.21</v>
          </cell>
        </row>
        <row r="612">
          <cell r="C612" t="str">
            <v>AES3</v>
          </cell>
          <cell r="S612">
            <v>63138.12</v>
          </cell>
        </row>
        <row r="613">
          <cell r="C613" t="str">
            <v>AES</v>
          </cell>
          <cell r="S613">
            <v>0</v>
          </cell>
        </row>
        <row r="614">
          <cell r="C614" t="str">
            <v>LE</v>
          </cell>
          <cell r="S614">
            <v>1712</v>
          </cell>
        </row>
        <row r="615">
          <cell r="C615" t="str">
            <v>LE</v>
          </cell>
          <cell r="S615">
            <v>224.18</v>
          </cell>
        </row>
        <row r="616">
          <cell r="C616" t="str">
            <v>LE</v>
          </cell>
          <cell r="S616">
            <v>0</v>
          </cell>
        </row>
        <row r="617">
          <cell r="C617" t="str">
            <v>TE</v>
          </cell>
          <cell r="S617">
            <v>1307.8900000000001</v>
          </cell>
        </row>
        <row r="618">
          <cell r="C618" t="str">
            <v>TE</v>
          </cell>
          <cell r="S618">
            <v>0.05</v>
          </cell>
        </row>
        <row r="619">
          <cell r="C619" t="str">
            <v>TE</v>
          </cell>
          <cell r="S619">
            <v>136.94999999999999</v>
          </cell>
        </row>
        <row r="620">
          <cell r="C620" t="str">
            <v>RTS</v>
          </cell>
          <cell r="S620">
            <v>0</v>
          </cell>
        </row>
        <row r="621">
          <cell r="C621" t="str">
            <v>PSP</v>
          </cell>
          <cell r="S621">
            <v>0</v>
          </cell>
        </row>
        <row r="622">
          <cell r="C622" t="str">
            <v>PSS</v>
          </cell>
          <cell r="S622">
            <v>0</v>
          </cell>
        </row>
        <row r="623">
          <cell r="C623" t="str">
            <v>PSP</v>
          </cell>
          <cell r="S623">
            <v>0</v>
          </cell>
        </row>
        <row r="624">
          <cell r="C624" t="str">
            <v>PSS</v>
          </cell>
          <cell r="S624">
            <v>0</v>
          </cell>
        </row>
        <row r="625">
          <cell r="C625" t="str">
            <v>TODP</v>
          </cell>
          <cell r="S625">
            <v>460315.54799999995</v>
          </cell>
        </row>
        <row r="626">
          <cell r="C626" t="str">
            <v>TODS</v>
          </cell>
          <cell r="S626">
            <v>591666.48400000005</v>
          </cell>
        </row>
        <row r="627">
          <cell r="C627" t="str">
            <v>SQF</v>
          </cell>
          <cell r="S627">
            <v>0</v>
          </cell>
        </row>
        <row r="628">
          <cell r="C628" t="str">
            <v>SQF</v>
          </cell>
          <cell r="S628">
            <v>0</v>
          </cell>
        </row>
        <row r="629">
          <cell r="C629" t="str">
            <v>LQF</v>
          </cell>
          <cell r="S629">
            <v>0</v>
          </cell>
        </row>
        <row r="630">
          <cell r="C630" t="str">
            <v>GS</v>
          </cell>
          <cell r="S630">
            <v>142.29</v>
          </cell>
        </row>
        <row r="631">
          <cell r="C631" t="str">
            <v>GS3</v>
          </cell>
          <cell r="S631">
            <v>642.86</v>
          </cell>
        </row>
        <row r="632">
          <cell r="C632" t="str">
            <v>RTOD-E</v>
          </cell>
          <cell r="S632">
            <v>0</v>
          </cell>
        </row>
        <row r="633">
          <cell r="C633" t="str">
            <v>RTOD-D</v>
          </cell>
          <cell r="S633">
            <v>0</v>
          </cell>
        </row>
        <row r="634">
          <cell r="C634" t="str">
            <v>LR</v>
          </cell>
          <cell r="S634">
            <v>0</v>
          </cell>
        </row>
        <row r="635">
          <cell r="C635" t="str">
            <v>CSR</v>
          </cell>
          <cell r="S635">
            <v>0</v>
          </cell>
        </row>
        <row r="636">
          <cell r="C636" t="str">
            <v>CSR</v>
          </cell>
          <cell r="S636">
            <v>0</v>
          </cell>
        </row>
        <row r="637">
          <cell r="C637" t="str">
            <v>CSR</v>
          </cell>
          <cell r="S637">
            <v>0</v>
          </cell>
        </row>
        <row r="638">
          <cell r="C638" t="str">
            <v>CSR</v>
          </cell>
          <cell r="S638">
            <v>0</v>
          </cell>
        </row>
        <row r="639">
          <cell r="C639" t="str">
            <v>GS</v>
          </cell>
          <cell r="S639">
            <v>0</v>
          </cell>
        </row>
        <row r="640">
          <cell r="C640" t="str">
            <v>GS</v>
          </cell>
          <cell r="S640">
            <v>2990</v>
          </cell>
        </row>
        <row r="641">
          <cell r="C641" t="str">
            <v>GS3</v>
          </cell>
          <cell r="S641">
            <v>0</v>
          </cell>
        </row>
        <row r="642">
          <cell r="C642" t="str">
            <v>GS3</v>
          </cell>
          <cell r="S642">
            <v>97523.19</v>
          </cell>
        </row>
        <row r="643">
          <cell r="C643" t="str">
            <v>RTS</v>
          </cell>
          <cell r="S643">
            <v>0</v>
          </cell>
        </row>
        <row r="644">
          <cell r="C644" t="str">
            <v>RTS</v>
          </cell>
          <cell r="S644">
            <v>380522.28200000001</v>
          </cell>
        </row>
        <row r="645">
          <cell r="C645" t="str">
            <v>PSP</v>
          </cell>
          <cell r="S645">
            <v>0</v>
          </cell>
        </row>
        <row r="646">
          <cell r="C646" t="str">
            <v>PSP</v>
          </cell>
          <cell r="S646">
            <v>0</v>
          </cell>
        </row>
        <row r="647">
          <cell r="C647" t="str">
            <v>PSS</v>
          </cell>
          <cell r="S647">
            <v>0</v>
          </cell>
        </row>
        <row r="648">
          <cell r="C648" t="str">
            <v>PSS</v>
          </cell>
          <cell r="S648">
            <v>0</v>
          </cell>
        </row>
        <row r="649">
          <cell r="C649" t="str">
            <v>PSP</v>
          </cell>
          <cell r="S649">
            <v>0</v>
          </cell>
        </row>
        <row r="650">
          <cell r="C650" t="str">
            <v>PSP</v>
          </cell>
          <cell r="S650">
            <v>0</v>
          </cell>
        </row>
        <row r="651">
          <cell r="C651" t="str">
            <v>PSS</v>
          </cell>
          <cell r="S651">
            <v>0</v>
          </cell>
        </row>
        <row r="652">
          <cell r="C652" t="str">
            <v>PSS</v>
          </cell>
          <cell r="S652">
            <v>0</v>
          </cell>
        </row>
        <row r="653">
          <cell r="C653" t="str">
            <v>TODP</v>
          </cell>
          <cell r="S653">
            <v>0</v>
          </cell>
        </row>
        <row r="654">
          <cell r="C654" t="str">
            <v>TODP</v>
          </cell>
          <cell r="S654">
            <v>1320731.0759999999</v>
          </cell>
        </row>
        <row r="655">
          <cell r="C655" t="str">
            <v>TODS</v>
          </cell>
          <cell r="S655">
            <v>0</v>
          </cell>
        </row>
        <row r="656">
          <cell r="C656" t="str">
            <v>TODS</v>
          </cell>
          <cell r="S656">
            <v>496295.5675</v>
          </cell>
        </row>
        <row r="657">
          <cell r="C657" t="str">
            <v>GS3</v>
          </cell>
          <cell r="S657">
            <v>0</v>
          </cell>
        </row>
        <row r="658">
          <cell r="C658" t="str">
            <v>GS3</v>
          </cell>
          <cell r="S658">
            <v>39.68</v>
          </cell>
        </row>
        <row r="659">
          <cell r="C659" t="str">
            <v>FLST</v>
          </cell>
          <cell r="S659">
            <v>207357.10800000001</v>
          </cell>
        </row>
        <row r="660">
          <cell r="C660" t="str">
            <v>FLSP</v>
          </cell>
          <cell r="S660">
            <v>0</v>
          </cell>
        </row>
        <row r="661">
          <cell r="C661" t="str">
            <v>EVC</v>
          </cell>
          <cell r="S661">
            <v>0</v>
          </cell>
        </row>
        <row r="662">
          <cell r="C662" t="str">
            <v>RS</v>
          </cell>
          <cell r="S662">
            <v>0</v>
          </cell>
        </row>
        <row r="663">
          <cell r="C663" t="str">
            <v>RS</v>
          </cell>
          <cell r="S663">
            <v>2520566.5499999998</v>
          </cell>
        </row>
        <row r="664">
          <cell r="C664" t="str">
            <v>RS</v>
          </cell>
          <cell r="S664">
            <v>1999436.86</v>
          </cell>
        </row>
        <row r="665">
          <cell r="C665" t="str">
            <v>RS</v>
          </cell>
          <cell r="S665">
            <v>3877.31</v>
          </cell>
        </row>
        <row r="666">
          <cell r="C666" t="str">
            <v>RTOD-E</v>
          </cell>
          <cell r="S666">
            <v>406.73</v>
          </cell>
        </row>
        <row r="667">
          <cell r="C667" t="str">
            <v>RTOD-D</v>
          </cell>
          <cell r="S667">
            <v>0</v>
          </cell>
        </row>
        <row r="668">
          <cell r="C668" t="str">
            <v>RS</v>
          </cell>
          <cell r="S668">
            <v>849.31</v>
          </cell>
        </row>
        <row r="669">
          <cell r="C669" t="str">
            <v>RS</v>
          </cell>
          <cell r="S669">
            <v>998.11</v>
          </cell>
        </row>
        <row r="670">
          <cell r="C670" t="str">
            <v>RTOD-E</v>
          </cell>
          <cell r="S670">
            <v>10.77</v>
          </cell>
        </row>
        <row r="671">
          <cell r="C671" t="str">
            <v>RTOD-D</v>
          </cell>
          <cell r="S671">
            <v>0</v>
          </cell>
        </row>
        <row r="672">
          <cell r="C672" t="str">
            <v>RTS</v>
          </cell>
          <cell r="S672">
            <v>0</v>
          </cell>
        </row>
        <row r="673">
          <cell r="C673" t="str">
            <v>PSP</v>
          </cell>
          <cell r="S673">
            <v>0</v>
          </cell>
        </row>
        <row r="674">
          <cell r="C674" t="str">
            <v>PSS</v>
          </cell>
          <cell r="S674">
            <v>0</v>
          </cell>
        </row>
        <row r="675">
          <cell r="C675" t="str">
            <v>TODP</v>
          </cell>
          <cell r="S675">
            <v>0</v>
          </cell>
        </row>
        <row r="676">
          <cell r="C676" t="str">
            <v>PSP</v>
          </cell>
          <cell r="S676">
            <v>0</v>
          </cell>
        </row>
        <row r="677">
          <cell r="C677" t="str">
            <v>PSS</v>
          </cell>
          <cell r="S677">
            <v>0</v>
          </cell>
        </row>
        <row r="678">
          <cell r="C678" t="str">
            <v>TODP</v>
          </cell>
          <cell r="S678">
            <v>0</v>
          </cell>
        </row>
        <row r="679">
          <cell r="C679" t="str">
            <v>TODS</v>
          </cell>
          <cell r="S679">
            <v>0</v>
          </cell>
        </row>
        <row r="680">
          <cell r="C680" t="str">
            <v>TOD</v>
          </cell>
          <cell r="S680">
            <v>0</v>
          </cell>
        </row>
        <row r="681">
          <cell r="C681" t="str">
            <v>MPT</v>
          </cell>
          <cell r="S681">
            <v>0</v>
          </cell>
        </row>
        <row r="682">
          <cell r="C682" t="str">
            <v>MPP</v>
          </cell>
          <cell r="S682">
            <v>0</v>
          </cell>
        </row>
        <row r="683">
          <cell r="C683" t="str">
            <v>LMP</v>
          </cell>
          <cell r="S683">
            <v>0</v>
          </cell>
        </row>
        <row r="684">
          <cell r="C684" t="str">
            <v>LMP</v>
          </cell>
          <cell r="S684">
            <v>0</v>
          </cell>
        </row>
        <row r="685">
          <cell r="C685" t="str">
            <v>MPP</v>
          </cell>
          <cell r="S685">
            <v>0</v>
          </cell>
        </row>
        <row r="686">
          <cell r="C686" t="str">
            <v>MPT</v>
          </cell>
          <cell r="S686">
            <v>0</v>
          </cell>
        </row>
        <row r="687">
          <cell r="C687" t="str">
            <v>LEV</v>
          </cell>
          <cell r="S687">
            <v>0</v>
          </cell>
        </row>
        <row r="688">
          <cell r="C688" t="str">
            <v>GS</v>
          </cell>
          <cell r="S688">
            <v>0</v>
          </cell>
        </row>
        <row r="689">
          <cell r="C689" t="str">
            <v>GS</v>
          </cell>
          <cell r="S689">
            <v>0</v>
          </cell>
        </row>
        <row r="690">
          <cell r="C690" t="str">
            <v>GS3</v>
          </cell>
          <cell r="S690">
            <v>0</v>
          </cell>
        </row>
        <row r="691">
          <cell r="C691" t="str">
            <v>GS3</v>
          </cell>
          <cell r="S691">
            <v>0</v>
          </cell>
        </row>
        <row r="692">
          <cell r="C692" t="str">
            <v>LEV</v>
          </cell>
          <cell r="S692">
            <v>0</v>
          </cell>
        </row>
        <row r="693">
          <cell r="C693" t="str">
            <v>CSR</v>
          </cell>
          <cell r="S693">
            <v>0</v>
          </cell>
        </row>
        <row r="694">
          <cell r="C694" t="str">
            <v>CSR</v>
          </cell>
          <cell r="S694">
            <v>0</v>
          </cell>
        </row>
        <row r="695">
          <cell r="C695" t="str">
            <v>CSR</v>
          </cell>
          <cell r="S695">
            <v>0</v>
          </cell>
        </row>
        <row r="696">
          <cell r="C696" t="str">
            <v>CSR</v>
          </cell>
          <cell r="S696">
            <v>0</v>
          </cell>
        </row>
        <row r="697">
          <cell r="C697" t="str">
            <v>CSR</v>
          </cell>
          <cell r="S697">
            <v>0</v>
          </cell>
        </row>
        <row r="698">
          <cell r="C698" t="str">
            <v>CSR</v>
          </cell>
          <cell r="S698">
            <v>0</v>
          </cell>
        </row>
        <row r="699">
          <cell r="C699" t="str">
            <v>CSR</v>
          </cell>
          <cell r="S699">
            <v>0</v>
          </cell>
        </row>
        <row r="700">
          <cell r="C700" t="str">
            <v>CSR</v>
          </cell>
          <cell r="S700">
            <v>0</v>
          </cell>
        </row>
        <row r="701">
          <cell r="C701" t="str">
            <v>LEV</v>
          </cell>
          <cell r="S701">
            <v>0</v>
          </cell>
        </row>
        <row r="702">
          <cell r="C702" t="str">
            <v>LEV</v>
          </cell>
          <cell r="S702">
            <v>0</v>
          </cell>
        </row>
        <row r="703">
          <cell r="C703" t="str">
            <v>OSLP</v>
          </cell>
          <cell r="S703">
            <v>0</v>
          </cell>
        </row>
        <row r="704">
          <cell r="C704" t="str">
            <v>OSLS</v>
          </cell>
          <cell r="S704">
            <v>1155.0359999999998</v>
          </cell>
        </row>
        <row r="705">
          <cell r="C705" t="str">
            <v>SPS</v>
          </cell>
          <cell r="S705">
            <v>0</v>
          </cell>
        </row>
        <row r="706">
          <cell r="C706" t="str">
            <v>SPS</v>
          </cell>
          <cell r="S706">
            <v>0</v>
          </cell>
        </row>
        <row r="707">
          <cell r="C707" t="str">
            <v>STOD</v>
          </cell>
          <cell r="S707">
            <v>61687.568000000007</v>
          </cell>
        </row>
        <row r="708">
          <cell r="C708" t="str">
            <v>CSR</v>
          </cell>
          <cell r="S708">
            <v>0</v>
          </cell>
        </row>
        <row r="709">
          <cell r="C709" t="str">
            <v>CSR</v>
          </cell>
          <cell r="S709">
            <v>0</v>
          </cell>
        </row>
        <row r="710">
          <cell r="C710" t="str">
            <v>TODP</v>
          </cell>
          <cell r="S710">
            <v>142655.43599999999</v>
          </cell>
        </row>
        <row r="711">
          <cell r="C711" t="str">
            <v>TODS</v>
          </cell>
          <cell r="S711">
            <v>1448.9459999999999</v>
          </cell>
        </row>
        <row r="712">
          <cell r="C712" t="str">
            <v>GS</v>
          </cell>
          <cell r="S712">
            <v>0</v>
          </cell>
        </row>
        <row r="713">
          <cell r="C713" t="str">
            <v>RTS</v>
          </cell>
          <cell r="S713">
            <v>0</v>
          </cell>
        </row>
        <row r="714">
          <cell r="C714" t="str">
            <v>PSS</v>
          </cell>
          <cell r="S714">
            <v>0</v>
          </cell>
        </row>
        <row r="715">
          <cell r="C715" t="str">
            <v>PSS</v>
          </cell>
          <cell r="S715">
            <v>0</v>
          </cell>
        </row>
        <row r="716">
          <cell r="C716" t="str">
            <v>PSP</v>
          </cell>
          <cell r="S716">
            <v>0</v>
          </cell>
        </row>
        <row r="717">
          <cell r="C717" t="str">
            <v>TODP</v>
          </cell>
          <cell r="S717">
            <v>0</v>
          </cell>
        </row>
        <row r="718">
          <cell r="C718" t="str">
            <v>GS</v>
          </cell>
          <cell r="S718">
            <v>0</v>
          </cell>
        </row>
        <row r="719">
          <cell r="C719" t="str">
            <v>RTOD-E</v>
          </cell>
          <cell r="S719">
            <v>0</v>
          </cell>
        </row>
        <row r="720">
          <cell r="C720" t="str">
            <v>RTOD-D</v>
          </cell>
          <cell r="S720">
            <v>0</v>
          </cell>
        </row>
        <row r="721">
          <cell r="C721" t="str">
            <v>GS</v>
          </cell>
          <cell r="S721">
            <v>918852.45</v>
          </cell>
        </row>
        <row r="722">
          <cell r="C722" t="str">
            <v>GS</v>
          </cell>
          <cell r="S722">
            <v>0</v>
          </cell>
        </row>
        <row r="723">
          <cell r="C723" t="str">
            <v>GS3</v>
          </cell>
          <cell r="S723">
            <v>1377272.84</v>
          </cell>
        </row>
        <row r="724">
          <cell r="C724" t="str">
            <v>AES</v>
          </cell>
          <cell r="S724">
            <v>3751.31</v>
          </cell>
        </row>
        <row r="725">
          <cell r="C725" t="str">
            <v>AES</v>
          </cell>
          <cell r="S725">
            <v>0</v>
          </cell>
        </row>
        <row r="726">
          <cell r="C726" t="str">
            <v>AES3</v>
          </cell>
          <cell r="S726">
            <v>67104.800000000003</v>
          </cell>
        </row>
        <row r="727">
          <cell r="C727" t="str">
            <v>AES3</v>
          </cell>
          <cell r="S727">
            <v>0</v>
          </cell>
        </row>
        <row r="728">
          <cell r="C728" t="str">
            <v>AES3</v>
          </cell>
          <cell r="S728">
            <v>0</v>
          </cell>
        </row>
        <row r="729">
          <cell r="C729" t="str">
            <v>AES</v>
          </cell>
          <cell r="S729">
            <v>0</v>
          </cell>
        </row>
        <row r="730">
          <cell r="C730" t="str">
            <v>AES3</v>
          </cell>
          <cell r="S730">
            <v>0</v>
          </cell>
        </row>
        <row r="731">
          <cell r="C731" t="str">
            <v>AES</v>
          </cell>
          <cell r="S731">
            <v>0</v>
          </cell>
        </row>
        <row r="732">
          <cell r="C732" t="str">
            <v>LE</v>
          </cell>
          <cell r="S732">
            <v>970.38</v>
          </cell>
        </row>
        <row r="733">
          <cell r="C733" t="str">
            <v>LE</v>
          </cell>
          <cell r="S733">
            <v>0</v>
          </cell>
        </row>
        <row r="734">
          <cell r="C734" t="str">
            <v>LE</v>
          </cell>
          <cell r="S734">
            <v>0</v>
          </cell>
        </row>
        <row r="735">
          <cell r="C735" t="str">
            <v>TE</v>
          </cell>
          <cell r="S735">
            <v>1148.03</v>
          </cell>
        </row>
        <row r="736">
          <cell r="C736" t="str">
            <v>TE</v>
          </cell>
          <cell r="S736">
            <v>0</v>
          </cell>
        </row>
        <row r="737">
          <cell r="C737" t="str">
            <v>TE</v>
          </cell>
          <cell r="S737">
            <v>0</v>
          </cell>
        </row>
        <row r="738">
          <cell r="C738" t="str">
            <v>RTS</v>
          </cell>
          <cell r="S738">
            <v>0</v>
          </cell>
        </row>
        <row r="739">
          <cell r="C739" t="str">
            <v>PSP</v>
          </cell>
          <cell r="S739">
            <v>0</v>
          </cell>
        </row>
        <row r="740">
          <cell r="C740" t="str">
            <v>PSS</v>
          </cell>
          <cell r="S740">
            <v>0</v>
          </cell>
        </row>
        <row r="741">
          <cell r="C741" t="str">
            <v>PSP</v>
          </cell>
          <cell r="S741">
            <v>0</v>
          </cell>
        </row>
        <row r="742">
          <cell r="C742" t="str">
            <v>PSS</v>
          </cell>
          <cell r="S742">
            <v>0</v>
          </cell>
        </row>
        <row r="743">
          <cell r="C743" t="str">
            <v>TODP</v>
          </cell>
          <cell r="S743">
            <v>1996644.132837682</v>
          </cell>
        </row>
        <row r="744">
          <cell r="C744" t="str">
            <v>TODS</v>
          </cell>
          <cell r="S744">
            <v>1055423.8345999152</v>
          </cell>
        </row>
        <row r="745">
          <cell r="C745" t="str">
            <v>SQF</v>
          </cell>
          <cell r="S745">
            <v>0</v>
          </cell>
        </row>
        <row r="746">
          <cell r="C746" t="str">
            <v>SQF</v>
          </cell>
          <cell r="S746">
            <v>0</v>
          </cell>
        </row>
        <row r="747">
          <cell r="C747" t="str">
            <v>LQF</v>
          </cell>
          <cell r="S747">
            <v>0</v>
          </cell>
        </row>
        <row r="748">
          <cell r="C748" t="str">
            <v>GS</v>
          </cell>
          <cell r="S748">
            <v>0</v>
          </cell>
        </row>
        <row r="749">
          <cell r="C749" t="str">
            <v>GS3</v>
          </cell>
          <cell r="S749">
            <v>0</v>
          </cell>
        </row>
        <row r="750">
          <cell r="C750" t="str">
            <v>RTOD-E</v>
          </cell>
          <cell r="S750">
            <v>0</v>
          </cell>
        </row>
        <row r="751">
          <cell r="C751" t="str">
            <v>RTOD-D</v>
          </cell>
          <cell r="S751">
            <v>0</v>
          </cell>
        </row>
        <row r="752">
          <cell r="C752" t="str">
            <v>LR</v>
          </cell>
          <cell r="S752">
            <v>0</v>
          </cell>
        </row>
        <row r="753">
          <cell r="C753" t="str">
            <v>CSR</v>
          </cell>
          <cell r="S753">
            <v>0</v>
          </cell>
        </row>
        <row r="754">
          <cell r="C754" t="str">
            <v>CSR</v>
          </cell>
          <cell r="S754">
            <v>0</v>
          </cell>
        </row>
        <row r="755">
          <cell r="C755" t="str">
            <v>CSR</v>
          </cell>
          <cell r="S755">
            <v>0</v>
          </cell>
        </row>
        <row r="756">
          <cell r="C756" t="str">
            <v>CSR</v>
          </cell>
          <cell r="S756">
            <v>0</v>
          </cell>
        </row>
        <row r="757">
          <cell r="C757" t="str">
            <v>GS</v>
          </cell>
          <cell r="S757">
            <v>0</v>
          </cell>
        </row>
        <row r="758">
          <cell r="C758" t="str">
            <v>GS</v>
          </cell>
          <cell r="S758">
            <v>0</v>
          </cell>
        </row>
        <row r="759">
          <cell r="C759" t="str">
            <v>GS3</v>
          </cell>
          <cell r="S759">
            <v>0</v>
          </cell>
        </row>
        <row r="760">
          <cell r="C760" t="str">
            <v>GS3</v>
          </cell>
          <cell r="S760">
            <v>0</v>
          </cell>
        </row>
        <row r="761">
          <cell r="C761" t="str">
            <v>RTS</v>
          </cell>
          <cell r="S761">
            <v>0</v>
          </cell>
        </row>
        <row r="762">
          <cell r="C762" t="str">
            <v>RTS</v>
          </cell>
          <cell r="S762">
            <v>575817.87374161044</v>
          </cell>
        </row>
        <row r="763">
          <cell r="C763" t="str">
            <v>PSP</v>
          </cell>
          <cell r="S763">
            <v>0</v>
          </cell>
        </row>
        <row r="764">
          <cell r="C764" t="str">
            <v>PSP</v>
          </cell>
          <cell r="S764">
            <v>0</v>
          </cell>
        </row>
        <row r="765">
          <cell r="C765" t="str">
            <v>PSS</v>
          </cell>
          <cell r="S765">
            <v>0</v>
          </cell>
        </row>
        <row r="766">
          <cell r="C766" t="str">
            <v>PSS</v>
          </cell>
          <cell r="S766">
            <v>0</v>
          </cell>
        </row>
        <row r="767">
          <cell r="C767" t="str">
            <v>PSP</v>
          </cell>
          <cell r="S767">
            <v>0</v>
          </cell>
        </row>
        <row r="768">
          <cell r="C768" t="str">
            <v>PSP</v>
          </cell>
          <cell r="S768">
            <v>0</v>
          </cell>
        </row>
        <row r="769">
          <cell r="C769" t="str">
            <v>PSS</v>
          </cell>
          <cell r="S769">
            <v>0</v>
          </cell>
        </row>
        <row r="770">
          <cell r="C770" t="str">
            <v>PSS</v>
          </cell>
          <cell r="S770">
            <v>0</v>
          </cell>
        </row>
        <row r="771">
          <cell r="C771" t="str">
            <v>TODP</v>
          </cell>
          <cell r="S771">
            <v>0</v>
          </cell>
        </row>
        <row r="772">
          <cell r="C772" t="str">
            <v>TODP</v>
          </cell>
          <cell r="S772">
            <v>0</v>
          </cell>
        </row>
        <row r="773">
          <cell r="C773" t="str">
            <v>TODS</v>
          </cell>
          <cell r="S773">
            <v>0</v>
          </cell>
        </row>
        <row r="774">
          <cell r="C774" t="str">
            <v>TODS</v>
          </cell>
          <cell r="S774">
            <v>0</v>
          </cell>
        </row>
        <row r="775">
          <cell r="C775" t="str">
            <v>GS3</v>
          </cell>
          <cell r="S775">
            <v>0</v>
          </cell>
        </row>
        <row r="776">
          <cell r="C776" t="str">
            <v>GS3</v>
          </cell>
          <cell r="S776">
            <v>0</v>
          </cell>
        </row>
        <row r="777">
          <cell r="C777" t="str">
            <v>FLST</v>
          </cell>
          <cell r="S777">
            <v>204523.79</v>
          </cell>
        </row>
        <row r="778">
          <cell r="C778" t="str">
            <v>FLSP</v>
          </cell>
          <cell r="S778">
            <v>0</v>
          </cell>
        </row>
        <row r="779">
          <cell r="C779" t="str">
            <v>EVC</v>
          </cell>
          <cell r="S779">
            <v>0</v>
          </cell>
        </row>
        <row r="780">
          <cell r="C780" t="str">
            <v>RS</v>
          </cell>
          <cell r="S780">
            <v>0</v>
          </cell>
        </row>
        <row r="781">
          <cell r="C781" t="str">
            <v>RS</v>
          </cell>
          <cell r="S781">
            <v>0</v>
          </cell>
        </row>
        <row r="782">
          <cell r="C782" t="str">
            <v>RS</v>
          </cell>
          <cell r="S782">
            <v>5064850.88</v>
          </cell>
        </row>
        <row r="783">
          <cell r="C783" t="str">
            <v>RS</v>
          </cell>
          <cell r="S783">
            <v>0</v>
          </cell>
        </row>
        <row r="784">
          <cell r="C784" t="str">
            <v>RTOD-E</v>
          </cell>
          <cell r="S784">
            <v>532.76</v>
          </cell>
        </row>
        <row r="785">
          <cell r="C785" t="str">
            <v>RTOD-D</v>
          </cell>
          <cell r="S785">
            <v>0</v>
          </cell>
        </row>
        <row r="786">
          <cell r="C786" t="str">
            <v>RS</v>
          </cell>
          <cell r="S786">
            <v>0</v>
          </cell>
        </row>
        <row r="787">
          <cell r="C787" t="str">
            <v>RS</v>
          </cell>
          <cell r="S787">
            <v>0</v>
          </cell>
        </row>
        <row r="788">
          <cell r="C788" t="str">
            <v>RTOD-E</v>
          </cell>
          <cell r="S788">
            <v>0</v>
          </cell>
        </row>
        <row r="789">
          <cell r="C789" t="str">
            <v>RTOD-D</v>
          </cell>
          <cell r="S789">
            <v>0</v>
          </cell>
        </row>
        <row r="790">
          <cell r="C790" t="str">
            <v>RTS</v>
          </cell>
          <cell r="S790">
            <v>0</v>
          </cell>
        </row>
        <row r="791">
          <cell r="C791" t="str">
            <v>PSP</v>
          </cell>
          <cell r="S791">
            <v>0</v>
          </cell>
        </row>
        <row r="792">
          <cell r="C792" t="str">
            <v>PSS</v>
          </cell>
          <cell r="S792">
            <v>0</v>
          </cell>
        </row>
        <row r="793">
          <cell r="C793" t="str">
            <v>TODP</v>
          </cell>
          <cell r="S793">
            <v>0</v>
          </cell>
        </row>
        <row r="794">
          <cell r="C794" t="str">
            <v>PSP</v>
          </cell>
          <cell r="S794">
            <v>0</v>
          </cell>
        </row>
        <row r="795">
          <cell r="C795" t="str">
            <v>PSS</v>
          </cell>
          <cell r="S795">
            <v>0</v>
          </cell>
        </row>
        <row r="796">
          <cell r="C796" t="str">
            <v>TODP</v>
          </cell>
          <cell r="S796">
            <v>0</v>
          </cell>
        </row>
        <row r="797">
          <cell r="C797" t="str">
            <v>TODS</v>
          </cell>
          <cell r="S797">
            <v>0</v>
          </cell>
        </row>
        <row r="798">
          <cell r="C798" t="str">
            <v>TOD</v>
          </cell>
          <cell r="S798">
            <v>0</v>
          </cell>
        </row>
        <row r="799">
          <cell r="C799" t="str">
            <v>MPT</v>
          </cell>
          <cell r="S799">
            <v>0</v>
          </cell>
        </row>
        <row r="800">
          <cell r="C800" t="str">
            <v>MPP</v>
          </cell>
          <cell r="S800">
            <v>0</v>
          </cell>
        </row>
        <row r="801">
          <cell r="C801" t="str">
            <v>LMP</v>
          </cell>
          <cell r="S801">
            <v>0</v>
          </cell>
        </row>
        <row r="802">
          <cell r="C802" t="str">
            <v>LMP</v>
          </cell>
          <cell r="S802">
            <v>0</v>
          </cell>
        </row>
        <row r="803">
          <cell r="C803" t="str">
            <v>MPP</v>
          </cell>
          <cell r="S803">
            <v>0</v>
          </cell>
        </row>
        <row r="804">
          <cell r="C804" t="str">
            <v>MPT</v>
          </cell>
          <cell r="S804">
            <v>0</v>
          </cell>
        </row>
        <row r="805">
          <cell r="C805" t="str">
            <v>LEV</v>
          </cell>
          <cell r="S805">
            <v>0</v>
          </cell>
        </row>
        <row r="806">
          <cell r="C806" t="str">
            <v>GS</v>
          </cell>
          <cell r="S806">
            <v>0</v>
          </cell>
        </row>
        <row r="807">
          <cell r="C807" t="str">
            <v>GS</v>
          </cell>
          <cell r="S807">
            <v>0</v>
          </cell>
        </row>
        <row r="808">
          <cell r="C808" t="str">
            <v>GS3</v>
          </cell>
          <cell r="S808">
            <v>0</v>
          </cell>
        </row>
        <row r="809">
          <cell r="C809" t="str">
            <v>GS3</v>
          </cell>
          <cell r="S809">
            <v>0</v>
          </cell>
        </row>
        <row r="810">
          <cell r="C810" t="str">
            <v>LEV</v>
          </cell>
          <cell r="S810">
            <v>0</v>
          </cell>
        </row>
        <row r="811">
          <cell r="C811" t="str">
            <v>CSR</v>
          </cell>
          <cell r="S811">
            <v>0</v>
          </cell>
        </row>
        <row r="812">
          <cell r="C812" t="str">
            <v>CSR</v>
          </cell>
          <cell r="S812">
            <v>0</v>
          </cell>
        </row>
        <row r="813">
          <cell r="C813" t="str">
            <v>CSR</v>
          </cell>
          <cell r="S813">
            <v>0</v>
          </cell>
        </row>
        <row r="814">
          <cell r="C814" t="str">
            <v>CSR</v>
          </cell>
          <cell r="S814">
            <v>0</v>
          </cell>
        </row>
        <row r="815">
          <cell r="C815" t="str">
            <v>CSR</v>
          </cell>
          <cell r="S815">
            <v>0</v>
          </cell>
        </row>
        <row r="816">
          <cell r="C816" t="str">
            <v>CSR</v>
          </cell>
          <cell r="S816">
            <v>0</v>
          </cell>
        </row>
        <row r="817">
          <cell r="C817" t="str">
            <v>CSR</v>
          </cell>
          <cell r="S817">
            <v>0</v>
          </cell>
        </row>
        <row r="818">
          <cell r="C818" t="str">
            <v>CSR</v>
          </cell>
          <cell r="S818">
            <v>0</v>
          </cell>
        </row>
        <row r="819">
          <cell r="C819" t="str">
            <v>LEV</v>
          </cell>
          <cell r="S819">
            <v>0</v>
          </cell>
        </row>
        <row r="820">
          <cell r="C820" t="str">
            <v>LEV</v>
          </cell>
          <cell r="S820">
            <v>0</v>
          </cell>
        </row>
        <row r="821">
          <cell r="C821" t="str">
            <v>OSLP</v>
          </cell>
          <cell r="S821">
            <v>0</v>
          </cell>
        </row>
        <row r="822">
          <cell r="C822" t="str">
            <v>OSLS</v>
          </cell>
          <cell r="S822">
            <v>446.59441313865511</v>
          </cell>
        </row>
        <row r="823">
          <cell r="C823" t="str">
            <v>SPS</v>
          </cell>
          <cell r="S823">
            <v>0</v>
          </cell>
        </row>
        <row r="824">
          <cell r="C824" t="str">
            <v>SPS</v>
          </cell>
          <cell r="S824">
            <v>0</v>
          </cell>
        </row>
        <row r="825">
          <cell r="C825" t="str">
            <v>STOD</v>
          </cell>
          <cell r="S825">
            <v>116743.43485203819</v>
          </cell>
        </row>
        <row r="826">
          <cell r="C826" t="str">
            <v>CSR</v>
          </cell>
          <cell r="S826">
            <v>0</v>
          </cell>
        </row>
        <row r="827">
          <cell r="C827" t="str">
            <v>CSR</v>
          </cell>
          <cell r="S827">
            <v>0</v>
          </cell>
        </row>
        <row r="828">
          <cell r="C828" t="str">
            <v>TODP</v>
          </cell>
          <cell r="S828">
            <v>0</v>
          </cell>
        </row>
        <row r="829">
          <cell r="C829" t="str">
            <v>TODS</v>
          </cell>
          <cell r="S829">
            <v>0</v>
          </cell>
        </row>
        <row r="830">
          <cell r="C830" t="str">
            <v>GS</v>
          </cell>
          <cell r="S830">
            <v>0</v>
          </cell>
        </row>
        <row r="831">
          <cell r="C831" t="str">
            <v>RTS</v>
          </cell>
          <cell r="S831">
            <v>0</v>
          </cell>
        </row>
        <row r="832">
          <cell r="C832" t="str">
            <v>PSS</v>
          </cell>
          <cell r="S832">
            <v>0</v>
          </cell>
        </row>
        <row r="833">
          <cell r="C833" t="str">
            <v>PSS</v>
          </cell>
          <cell r="S833">
            <v>0</v>
          </cell>
        </row>
        <row r="834">
          <cell r="C834" t="str">
            <v>PSP</v>
          </cell>
          <cell r="S834">
            <v>0</v>
          </cell>
        </row>
        <row r="835">
          <cell r="C835" t="str">
            <v>TODP</v>
          </cell>
          <cell r="S835">
            <v>0</v>
          </cell>
        </row>
        <row r="836">
          <cell r="C836" t="str">
            <v>GS</v>
          </cell>
          <cell r="S836">
            <v>0</v>
          </cell>
        </row>
        <row r="837">
          <cell r="C837" t="str">
            <v>RTOD-E</v>
          </cell>
          <cell r="S837">
            <v>0</v>
          </cell>
        </row>
        <row r="838">
          <cell r="C838" t="str">
            <v>RTOD-D</v>
          </cell>
          <cell r="S838">
            <v>0</v>
          </cell>
        </row>
        <row r="839">
          <cell r="C839" t="str">
            <v>GS</v>
          </cell>
          <cell r="S839">
            <v>920175.88</v>
          </cell>
        </row>
        <row r="840">
          <cell r="C840" t="str">
            <v>GS</v>
          </cell>
          <cell r="S840">
            <v>0</v>
          </cell>
        </row>
        <row r="841">
          <cell r="C841" t="str">
            <v>GS3</v>
          </cell>
          <cell r="S841">
            <v>1375561.27</v>
          </cell>
        </row>
        <row r="842">
          <cell r="C842" t="str">
            <v>AES</v>
          </cell>
          <cell r="S842">
            <v>4144.2</v>
          </cell>
        </row>
        <row r="843">
          <cell r="C843" t="str">
            <v>AES</v>
          </cell>
          <cell r="S843">
            <v>0</v>
          </cell>
        </row>
        <row r="844">
          <cell r="C844" t="str">
            <v>AES3</v>
          </cell>
          <cell r="S844">
            <v>74644.100000000006</v>
          </cell>
        </row>
        <row r="845">
          <cell r="C845" t="str">
            <v>AES3</v>
          </cell>
          <cell r="S845">
            <v>0</v>
          </cell>
        </row>
        <row r="846">
          <cell r="C846" t="str">
            <v>AES3</v>
          </cell>
          <cell r="S846">
            <v>0</v>
          </cell>
        </row>
        <row r="847">
          <cell r="C847" t="str">
            <v>AES</v>
          </cell>
          <cell r="S847">
            <v>0</v>
          </cell>
        </row>
        <row r="848">
          <cell r="C848" t="str">
            <v>AES3</v>
          </cell>
          <cell r="S848">
            <v>0</v>
          </cell>
        </row>
        <row r="849">
          <cell r="C849" t="str">
            <v>AES</v>
          </cell>
          <cell r="S849">
            <v>0</v>
          </cell>
        </row>
        <row r="850">
          <cell r="C850" t="str">
            <v>LE</v>
          </cell>
          <cell r="S850">
            <v>973.42</v>
          </cell>
        </row>
        <row r="851">
          <cell r="C851" t="str">
            <v>LE</v>
          </cell>
          <cell r="S851">
            <v>0</v>
          </cell>
        </row>
        <row r="852">
          <cell r="C852" t="str">
            <v>LE</v>
          </cell>
          <cell r="S852">
            <v>0</v>
          </cell>
        </row>
        <row r="853">
          <cell r="C853" t="str">
            <v>TE</v>
          </cell>
          <cell r="S853">
            <v>1089.78</v>
          </cell>
        </row>
        <row r="854">
          <cell r="C854" t="str">
            <v>TE</v>
          </cell>
          <cell r="S854">
            <v>0</v>
          </cell>
        </row>
        <row r="855">
          <cell r="C855" t="str">
            <v>TE</v>
          </cell>
          <cell r="S855">
            <v>0</v>
          </cell>
        </row>
        <row r="856">
          <cell r="C856" t="str">
            <v>RTS</v>
          </cell>
          <cell r="S856">
            <v>0</v>
          </cell>
        </row>
        <row r="857">
          <cell r="C857" t="str">
            <v>PSP</v>
          </cell>
          <cell r="S857">
            <v>0</v>
          </cell>
        </row>
        <row r="858">
          <cell r="C858" t="str">
            <v>PSS</v>
          </cell>
          <cell r="S858">
            <v>0</v>
          </cell>
        </row>
        <row r="859">
          <cell r="C859" t="str">
            <v>PSP</v>
          </cell>
          <cell r="S859">
            <v>0</v>
          </cell>
        </row>
        <row r="860">
          <cell r="C860" t="str">
            <v>PSS</v>
          </cell>
          <cell r="S860">
            <v>0</v>
          </cell>
        </row>
        <row r="861">
          <cell r="C861" t="str">
            <v>TODP</v>
          </cell>
          <cell r="S861">
            <v>1277765.7133362016</v>
          </cell>
        </row>
        <row r="862">
          <cell r="C862" t="str">
            <v>TODS</v>
          </cell>
          <cell r="S862">
            <v>669686.18131846422</v>
          </cell>
        </row>
        <row r="863">
          <cell r="C863" t="str">
            <v>SQF</v>
          </cell>
          <cell r="S863">
            <v>0</v>
          </cell>
        </row>
        <row r="864">
          <cell r="C864" t="str">
            <v>SQF</v>
          </cell>
          <cell r="S864">
            <v>0</v>
          </cell>
        </row>
        <row r="865">
          <cell r="C865" t="str">
            <v>LQF</v>
          </cell>
          <cell r="S865">
            <v>0</v>
          </cell>
        </row>
        <row r="866">
          <cell r="C866" t="str">
            <v>GS</v>
          </cell>
          <cell r="S866">
            <v>0</v>
          </cell>
        </row>
        <row r="867">
          <cell r="C867" t="str">
            <v>GS3</v>
          </cell>
          <cell r="S867">
            <v>0</v>
          </cell>
        </row>
        <row r="868">
          <cell r="C868" t="str">
            <v>RTOD-E</v>
          </cell>
          <cell r="S868">
            <v>0</v>
          </cell>
        </row>
        <row r="869">
          <cell r="C869" t="str">
            <v>RTOD-D</v>
          </cell>
          <cell r="S869">
            <v>0</v>
          </cell>
        </row>
        <row r="870">
          <cell r="C870" t="str">
            <v>LR</v>
          </cell>
          <cell r="S870">
            <v>0</v>
          </cell>
        </row>
        <row r="871">
          <cell r="C871" t="str">
            <v>CSR</v>
          </cell>
          <cell r="S871">
            <v>0</v>
          </cell>
        </row>
        <row r="872">
          <cell r="C872" t="str">
            <v>CSR</v>
          </cell>
          <cell r="S872">
            <v>0</v>
          </cell>
        </row>
        <row r="873">
          <cell r="C873" t="str">
            <v>CSR</v>
          </cell>
          <cell r="S873">
            <v>0</v>
          </cell>
        </row>
        <row r="874">
          <cell r="C874" t="str">
            <v>CSR</v>
          </cell>
          <cell r="S874">
            <v>0</v>
          </cell>
        </row>
        <row r="875">
          <cell r="C875" t="str">
            <v>GS</v>
          </cell>
          <cell r="S875">
            <v>0</v>
          </cell>
        </row>
        <row r="876">
          <cell r="C876" t="str">
            <v>GS</v>
          </cell>
          <cell r="S876">
            <v>0</v>
          </cell>
        </row>
        <row r="877">
          <cell r="C877" t="str">
            <v>GS3</v>
          </cell>
          <cell r="S877">
            <v>0</v>
          </cell>
        </row>
        <row r="878">
          <cell r="C878" t="str">
            <v>GS3</v>
          </cell>
          <cell r="S878">
            <v>0</v>
          </cell>
        </row>
        <row r="879">
          <cell r="C879" t="str">
            <v>RTS</v>
          </cell>
          <cell r="S879">
            <v>0</v>
          </cell>
        </row>
        <row r="880">
          <cell r="C880" t="str">
            <v>RTS</v>
          </cell>
          <cell r="S880">
            <v>576922.24024815974</v>
          </cell>
        </row>
        <row r="881">
          <cell r="C881" t="str">
            <v>PSP</v>
          </cell>
          <cell r="S881">
            <v>0</v>
          </cell>
        </row>
        <row r="882">
          <cell r="C882" t="str">
            <v>PSP</v>
          </cell>
          <cell r="S882">
            <v>0</v>
          </cell>
        </row>
        <row r="883">
          <cell r="C883" t="str">
            <v>PSS</v>
          </cell>
          <cell r="S883">
            <v>0</v>
          </cell>
        </row>
        <row r="884">
          <cell r="C884" t="str">
            <v>PSS</v>
          </cell>
          <cell r="S884">
            <v>0</v>
          </cell>
        </row>
        <row r="885">
          <cell r="C885" t="str">
            <v>PSP</v>
          </cell>
          <cell r="S885">
            <v>0</v>
          </cell>
        </row>
        <row r="886">
          <cell r="C886" t="str">
            <v>PSP</v>
          </cell>
          <cell r="S886">
            <v>0</v>
          </cell>
        </row>
        <row r="887">
          <cell r="C887" t="str">
            <v>PSS</v>
          </cell>
          <cell r="S887">
            <v>0</v>
          </cell>
        </row>
        <row r="888">
          <cell r="C888" t="str">
            <v>PSS</v>
          </cell>
          <cell r="S888">
            <v>0</v>
          </cell>
        </row>
        <row r="889">
          <cell r="C889" t="str">
            <v>TODP</v>
          </cell>
          <cell r="S889">
            <v>0</v>
          </cell>
        </row>
        <row r="890">
          <cell r="C890" t="str">
            <v>TODP</v>
          </cell>
          <cell r="S890">
            <v>0</v>
          </cell>
        </row>
        <row r="891">
          <cell r="C891" t="str">
            <v>TODS</v>
          </cell>
          <cell r="S891">
            <v>0</v>
          </cell>
        </row>
        <row r="892">
          <cell r="C892" t="str">
            <v>TODS</v>
          </cell>
          <cell r="S892">
            <v>0</v>
          </cell>
        </row>
        <row r="893">
          <cell r="C893" t="str">
            <v>GS3</v>
          </cell>
          <cell r="S893">
            <v>0</v>
          </cell>
        </row>
        <row r="894">
          <cell r="C894" t="str">
            <v>GS3</v>
          </cell>
          <cell r="S894">
            <v>0</v>
          </cell>
        </row>
        <row r="895">
          <cell r="C895" t="str">
            <v>FLST</v>
          </cell>
          <cell r="S895">
            <v>204523.79</v>
          </cell>
        </row>
        <row r="896">
          <cell r="C896" t="str">
            <v>FLSP</v>
          </cell>
          <cell r="S896">
            <v>0</v>
          </cell>
        </row>
        <row r="897">
          <cell r="C897" t="str">
            <v>EVC</v>
          </cell>
          <cell r="S897">
            <v>0</v>
          </cell>
        </row>
        <row r="898">
          <cell r="C898" t="str">
            <v>RS</v>
          </cell>
          <cell r="S898">
            <v>0</v>
          </cell>
        </row>
        <row r="899">
          <cell r="C899" t="str">
            <v>RS</v>
          </cell>
          <cell r="S899">
            <v>0</v>
          </cell>
        </row>
        <row r="900">
          <cell r="C900" t="str">
            <v>RS</v>
          </cell>
          <cell r="S900">
            <v>5087254.8099999996</v>
          </cell>
        </row>
        <row r="901">
          <cell r="C901" t="str">
            <v>RS</v>
          </cell>
          <cell r="S901">
            <v>0</v>
          </cell>
        </row>
        <row r="902">
          <cell r="C902" t="str">
            <v>RTOD-E</v>
          </cell>
          <cell r="S902">
            <v>545.62</v>
          </cell>
        </row>
        <row r="903">
          <cell r="C903" t="str">
            <v>RTOD-D</v>
          </cell>
          <cell r="S903">
            <v>0</v>
          </cell>
        </row>
        <row r="904">
          <cell r="C904" t="str">
            <v>RS</v>
          </cell>
          <cell r="S904">
            <v>0</v>
          </cell>
        </row>
        <row r="905">
          <cell r="C905" t="str">
            <v>RS</v>
          </cell>
          <cell r="S905">
            <v>0</v>
          </cell>
        </row>
        <row r="906">
          <cell r="C906" t="str">
            <v>RTOD-E</v>
          </cell>
          <cell r="S906">
            <v>0</v>
          </cell>
        </row>
        <row r="907">
          <cell r="C907" t="str">
            <v>RTOD-D</v>
          </cell>
          <cell r="S907">
            <v>0</v>
          </cell>
        </row>
        <row r="908">
          <cell r="C908" t="str">
            <v>RTS</v>
          </cell>
          <cell r="S908">
            <v>0</v>
          </cell>
        </row>
        <row r="909">
          <cell r="C909" t="str">
            <v>PSP</v>
          </cell>
          <cell r="S909">
            <v>0</v>
          </cell>
        </row>
        <row r="910">
          <cell r="C910" t="str">
            <v>PSS</v>
          </cell>
          <cell r="S910">
            <v>0</v>
          </cell>
        </row>
        <row r="911">
          <cell r="C911" t="str">
            <v>TODP</v>
          </cell>
          <cell r="S911">
            <v>0</v>
          </cell>
        </row>
        <row r="912">
          <cell r="C912" t="str">
            <v>PSP</v>
          </cell>
          <cell r="S912">
            <v>0</v>
          </cell>
        </row>
        <row r="913">
          <cell r="C913" t="str">
            <v>PSS</v>
          </cell>
          <cell r="S913">
            <v>0</v>
          </cell>
        </row>
        <row r="914">
          <cell r="C914" t="str">
            <v>TODP</v>
          </cell>
          <cell r="S914">
            <v>0</v>
          </cell>
        </row>
        <row r="915">
          <cell r="C915" t="str">
            <v>TODS</v>
          </cell>
          <cell r="S915">
            <v>0</v>
          </cell>
        </row>
        <row r="916">
          <cell r="C916" t="str">
            <v>TOD</v>
          </cell>
          <cell r="S916">
            <v>0</v>
          </cell>
        </row>
        <row r="917">
          <cell r="C917" t="str">
            <v>MPT</v>
          </cell>
          <cell r="S917">
            <v>0</v>
          </cell>
        </row>
        <row r="918">
          <cell r="C918" t="str">
            <v>MPP</v>
          </cell>
          <cell r="S918">
            <v>0</v>
          </cell>
        </row>
        <row r="919">
          <cell r="C919" t="str">
            <v>LMP</v>
          </cell>
          <cell r="S919">
            <v>0</v>
          </cell>
        </row>
        <row r="920">
          <cell r="C920" t="str">
            <v>LMP</v>
          </cell>
          <cell r="S920">
            <v>0</v>
          </cell>
        </row>
        <row r="921">
          <cell r="C921" t="str">
            <v>MPP</v>
          </cell>
          <cell r="S921">
            <v>0</v>
          </cell>
        </row>
        <row r="922">
          <cell r="C922" t="str">
            <v>MPT</v>
          </cell>
          <cell r="S922">
            <v>0</v>
          </cell>
        </row>
        <row r="923">
          <cell r="C923" t="str">
            <v>LEV</v>
          </cell>
          <cell r="S923">
            <v>0</v>
          </cell>
        </row>
        <row r="924">
          <cell r="C924" t="str">
            <v>GS</v>
          </cell>
          <cell r="S924">
            <v>0</v>
          </cell>
        </row>
        <row r="925">
          <cell r="C925" t="str">
            <v>GS</v>
          </cell>
          <cell r="S925">
            <v>0</v>
          </cell>
        </row>
        <row r="926">
          <cell r="C926" t="str">
            <v>GS3</v>
          </cell>
          <cell r="S926">
            <v>0</v>
          </cell>
        </row>
        <row r="927">
          <cell r="C927" t="str">
            <v>GS3</v>
          </cell>
          <cell r="S927">
            <v>0</v>
          </cell>
        </row>
        <row r="928">
          <cell r="C928" t="str">
            <v>LEV</v>
          </cell>
          <cell r="S928">
            <v>0</v>
          </cell>
        </row>
        <row r="929">
          <cell r="C929" t="str">
            <v>CSR</v>
          </cell>
          <cell r="S929">
            <v>0</v>
          </cell>
        </row>
        <row r="930">
          <cell r="C930" t="str">
            <v>CSR</v>
          </cell>
          <cell r="S930">
            <v>0</v>
          </cell>
        </row>
        <row r="931">
          <cell r="C931" t="str">
            <v>CSR</v>
          </cell>
          <cell r="S931">
            <v>0</v>
          </cell>
        </row>
        <row r="932">
          <cell r="C932" t="str">
            <v>CSR</v>
          </cell>
          <cell r="S932">
            <v>0</v>
          </cell>
        </row>
        <row r="933">
          <cell r="C933" t="str">
            <v>CSR</v>
          </cell>
          <cell r="S933">
            <v>0</v>
          </cell>
        </row>
        <row r="934">
          <cell r="C934" t="str">
            <v>CSR</v>
          </cell>
          <cell r="S934">
            <v>0</v>
          </cell>
        </row>
        <row r="935">
          <cell r="C935" t="str">
            <v>CSR</v>
          </cell>
          <cell r="S935">
            <v>0</v>
          </cell>
        </row>
        <row r="936">
          <cell r="C936" t="str">
            <v>CSR</v>
          </cell>
          <cell r="S936">
            <v>0</v>
          </cell>
        </row>
        <row r="937">
          <cell r="C937" t="str">
            <v>LEV</v>
          </cell>
          <cell r="S937">
            <v>0</v>
          </cell>
        </row>
        <row r="938">
          <cell r="C938" t="str">
            <v>LEV</v>
          </cell>
          <cell r="S938">
            <v>0</v>
          </cell>
        </row>
        <row r="939">
          <cell r="C939" t="str">
            <v>OSLP</v>
          </cell>
          <cell r="S939">
            <v>0</v>
          </cell>
        </row>
        <row r="940">
          <cell r="C940" t="str">
            <v>OSLS</v>
          </cell>
          <cell r="S940">
            <v>416.37426601055836</v>
          </cell>
        </row>
        <row r="941">
          <cell r="C941" t="str">
            <v>SPS</v>
          </cell>
          <cell r="S941">
            <v>0</v>
          </cell>
        </row>
        <row r="942">
          <cell r="C942" t="str">
            <v>SPS</v>
          </cell>
          <cell r="S942">
            <v>0</v>
          </cell>
        </row>
        <row r="943">
          <cell r="C943" t="str">
            <v>STOD</v>
          </cell>
          <cell r="S943">
            <v>118479.69372283986</v>
          </cell>
        </row>
        <row r="944">
          <cell r="C944" t="str">
            <v>CSR</v>
          </cell>
          <cell r="S944">
            <v>0</v>
          </cell>
        </row>
        <row r="945">
          <cell r="C945" t="str">
            <v>CSR</v>
          </cell>
          <cell r="S945">
            <v>0</v>
          </cell>
        </row>
        <row r="946">
          <cell r="C946" t="str">
            <v>TODP</v>
          </cell>
          <cell r="S946">
            <v>0</v>
          </cell>
        </row>
        <row r="947">
          <cell r="C947" t="str">
            <v>TODS</v>
          </cell>
          <cell r="S947">
            <v>0</v>
          </cell>
        </row>
        <row r="948">
          <cell r="C948" t="str">
            <v>GS</v>
          </cell>
          <cell r="S948">
            <v>0</v>
          </cell>
        </row>
        <row r="949">
          <cell r="C949" t="str">
            <v>RTS</v>
          </cell>
          <cell r="S949">
            <v>0</v>
          </cell>
        </row>
        <row r="950">
          <cell r="C950" t="str">
            <v>PSS</v>
          </cell>
          <cell r="S950">
            <v>0</v>
          </cell>
        </row>
        <row r="951">
          <cell r="C951" t="str">
            <v>PSS</v>
          </cell>
          <cell r="S951">
            <v>0</v>
          </cell>
        </row>
        <row r="952">
          <cell r="C952" t="str">
            <v>PSP</v>
          </cell>
          <cell r="S952">
            <v>0</v>
          </cell>
        </row>
        <row r="953">
          <cell r="C953" t="str">
            <v>TODP</v>
          </cell>
          <cell r="S953">
            <v>0</v>
          </cell>
        </row>
        <row r="954">
          <cell r="C954" t="str">
            <v>GS</v>
          </cell>
          <cell r="S954">
            <v>0</v>
          </cell>
        </row>
        <row r="955">
          <cell r="C955" t="str">
            <v>RTOD-E</v>
          </cell>
          <cell r="S955">
            <v>0</v>
          </cell>
        </row>
        <row r="956">
          <cell r="C956" t="str">
            <v>RTOD-D</v>
          </cell>
          <cell r="S956">
            <v>0</v>
          </cell>
        </row>
        <row r="957">
          <cell r="C957" t="str">
            <v>GS</v>
          </cell>
          <cell r="S957">
            <v>755243.62</v>
          </cell>
        </row>
        <row r="958">
          <cell r="C958" t="str">
            <v>GS</v>
          </cell>
          <cell r="S958">
            <v>0</v>
          </cell>
        </row>
        <row r="959">
          <cell r="C959" t="str">
            <v>GS3</v>
          </cell>
          <cell r="S959">
            <v>1147288.99</v>
          </cell>
        </row>
        <row r="960">
          <cell r="C960" t="str">
            <v>AES</v>
          </cell>
          <cell r="S960">
            <v>4692.96</v>
          </cell>
        </row>
        <row r="961">
          <cell r="C961" t="str">
            <v>AES</v>
          </cell>
          <cell r="S961">
            <v>0</v>
          </cell>
        </row>
        <row r="962">
          <cell r="C962" t="str">
            <v>AES3</v>
          </cell>
          <cell r="S962">
            <v>85634.97</v>
          </cell>
        </row>
        <row r="963">
          <cell r="C963" t="str">
            <v>AES3</v>
          </cell>
          <cell r="S963">
            <v>0</v>
          </cell>
        </row>
        <row r="964">
          <cell r="C964" t="str">
            <v>AES3</v>
          </cell>
          <cell r="S964">
            <v>0</v>
          </cell>
        </row>
        <row r="965">
          <cell r="C965" t="str">
            <v>AES</v>
          </cell>
          <cell r="S965">
            <v>0</v>
          </cell>
        </row>
        <row r="966">
          <cell r="C966" t="str">
            <v>AES3</v>
          </cell>
          <cell r="S966">
            <v>0</v>
          </cell>
        </row>
        <row r="967">
          <cell r="C967" t="str">
            <v>AES</v>
          </cell>
          <cell r="S967">
            <v>0</v>
          </cell>
        </row>
        <row r="968">
          <cell r="C968" t="str">
            <v>LE</v>
          </cell>
          <cell r="S968">
            <v>1030.4100000000001</v>
          </cell>
        </row>
        <row r="969">
          <cell r="C969" t="str">
            <v>LE</v>
          </cell>
          <cell r="S969">
            <v>0</v>
          </cell>
        </row>
        <row r="970">
          <cell r="C970" t="str">
            <v>LE</v>
          </cell>
          <cell r="S970">
            <v>0</v>
          </cell>
        </row>
        <row r="971">
          <cell r="C971" t="str">
            <v>TE</v>
          </cell>
          <cell r="S971">
            <v>1172.57</v>
          </cell>
        </row>
        <row r="972">
          <cell r="C972" t="str">
            <v>TE</v>
          </cell>
          <cell r="S972">
            <v>0</v>
          </cell>
        </row>
        <row r="973">
          <cell r="C973" t="str">
            <v>TE</v>
          </cell>
          <cell r="S973">
            <v>0</v>
          </cell>
        </row>
        <row r="974">
          <cell r="C974" t="str">
            <v>RTS</v>
          </cell>
          <cell r="S974">
            <v>0</v>
          </cell>
        </row>
        <row r="975">
          <cell r="C975" t="str">
            <v>PSP</v>
          </cell>
          <cell r="S975">
            <v>0</v>
          </cell>
        </row>
        <row r="976">
          <cell r="C976" t="str">
            <v>PSS</v>
          </cell>
          <cell r="S976">
            <v>0</v>
          </cell>
        </row>
        <row r="977">
          <cell r="C977" t="str">
            <v>PSP</v>
          </cell>
          <cell r="S977">
            <v>0</v>
          </cell>
        </row>
        <row r="978">
          <cell r="C978" t="str">
            <v>PSS</v>
          </cell>
          <cell r="S978">
            <v>0</v>
          </cell>
        </row>
        <row r="979">
          <cell r="C979" t="str">
            <v>TODP</v>
          </cell>
          <cell r="S979">
            <v>1986081.9590522656</v>
          </cell>
        </row>
        <row r="980">
          <cell r="C980" t="str">
            <v>TODS</v>
          </cell>
          <cell r="S980">
            <v>1102091.2877647856</v>
          </cell>
        </row>
        <row r="981">
          <cell r="C981" t="str">
            <v>SQF</v>
          </cell>
          <cell r="S981">
            <v>0</v>
          </cell>
        </row>
        <row r="982">
          <cell r="C982" t="str">
            <v>SQF</v>
          </cell>
          <cell r="S982">
            <v>0</v>
          </cell>
        </row>
        <row r="983">
          <cell r="C983" t="str">
            <v>LQF</v>
          </cell>
          <cell r="S983">
            <v>0</v>
          </cell>
        </row>
        <row r="984">
          <cell r="C984" t="str">
            <v>GS</v>
          </cell>
          <cell r="S984">
            <v>0</v>
          </cell>
        </row>
        <row r="985">
          <cell r="C985" t="str">
            <v>GS3</v>
          </cell>
          <cell r="S985">
            <v>0</v>
          </cell>
        </row>
        <row r="986">
          <cell r="C986" t="str">
            <v>RTOD-E</v>
          </cell>
          <cell r="S986">
            <v>0</v>
          </cell>
        </row>
        <row r="987">
          <cell r="C987" t="str">
            <v>RTOD-D</v>
          </cell>
          <cell r="S987">
            <v>0</v>
          </cell>
        </row>
        <row r="988">
          <cell r="C988" t="str">
            <v>LR</v>
          </cell>
          <cell r="S988">
            <v>0</v>
          </cell>
        </row>
        <row r="989">
          <cell r="C989" t="str">
            <v>CSR</v>
          </cell>
          <cell r="S989">
            <v>0</v>
          </cell>
        </row>
        <row r="990">
          <cell r="C990" t="str">
            <v>CSR</v>
          </cell>
          <cell r="S990">
            <v>0</v>
          </cell>
        </row>
        <row r="991">
          <cell r="C991" t="str">
            <v>CSR</v>
          </cell>
          <cell r="S991">
            <v>0</v>
          </cell>
        </row>
        <row r="992">
          <cell r="C992" t="str">
            <v>CSR</v>
          </cell>
          <cell r="S992">
            <v>0</v>
          </cell>
        </row>
        <row r="993">
          <cell r="C993" t="str">
            <v>GS</v>
          </cell>
          <cell r="S993">
            <v>0</v>
          </cell>
        </row>
        <row r="994">
          <cell r="C994" t="str">
            <v>GS</v>
          </cell>
          <cell r="S994">
            <v>0</v>
          </cell>
        </row>
        <row r="995">
          <cell r="C995" t="str">
            <v>GS3</v>
          </cell>
          <cell r="S995">
            <v>0</v>
          </cell>
        </row>
        <row r="996">
          <cell r="C996" t="str">
            <v>GS3</v>
          </cell>
          <cell r="S996">
            <v>0</v>
          </cell>
        </row>
        <row r="997">
          <cell r="C997" t="str">
            <v>RTS</v>
          </cell>
          <cell r="S997">
            <v>0</v>
          </cell>
        </row>
        <row r="998">
          <cell r="C998" t="str">
            <v>RTS</v>
          </cell>
          <cell r="S998">
            <v>573829.74952286738</v>
          </cell>
        </row>
        <row r="999">
          <cell r="C999" t="str">
            <v>PSP</v>
          </cell>
          <cell r="S999">
            <v>0</v>
          </cell>
        </row>
        <row r="1000">
          <cell r="C1000" t="str">
            <v>PSP</v>
          </cell>
          <cell r="S1000">
            <v>0</v>
          </cell>
        </row>
        <row r="1001">
          <cell r="C1001" t="str">
            <v>PSS</v>
          </cell>
          <cell r="S1001">
            <v>0</v>
          </cell>
        </row>
        <row r="1002">
          <cell r="C1002" t="str">
            <v>PSS</v>
          </cell>
          <cell r="S1002">
            <v>0</v>
          </cell>
        </row>
        <row r="1003">
          <cell r="C1003" t="str">
            <v>PSP</v>
          </cell>
          <cell r="S1003">
            <v>0</v>
          </cell>
        </row>
        <row r="1004">
          <cell r="C1004" t="str">
            <v>PSP</v>
          </cell>
          <cell r="S1004">
            <v>0</v>
          </cell>
        </row>
        <row r="1005">
          <cell r="C1005" t="str">
            <v>PSS</v>
          </cell>
          <cell r="S1005">
            <v>0</v>
          </cell>
        </row>
        <row r="1006">
          <cell r="C1006" t="str">
            <v>PSS</v>
          </cell>
          <cell r="S1006">
            <v>0</v>
          </cell>
        </row>
        <row r="1007">
          <cell r="C1007" t="str">
            <v>TODP</v>
          </cell>
          <cell r="S1007">
            <v>0</v>
          </cell>
        </row>
        <row r="1008">
          <cell r="C1008" t="str">
            <v>TODP</v>
          </cell>
          <cell r="S1008">
            <v>0</v>
          </cell>
        </row>
        <row r="1009">
          <cell r="C1009" t="str">
            <v>TODS</v>
          </cell>
          <cell r="S1009">
            <v>0</v>
          </cell>
        </row>
        <row r="1010">
          <cell r="C1010" t="str">
            <v>TODS</v>
          </cell>
          <cell r="S1010">
            <v>0</v>
          </cell>
        </row>
        <row r="1011">
          <cell r="C1011" t="str">
            <v>GS3</v>
          </cell>
          <cell r="S1011">
            <v>0</v>
          </cell>
        </row>
        <row r="1012">
          <cell r="C1012" t="str">
            <v>GS3</v>
          </cell>
          <cell r="S1012">
            <v>0</v>
          </cell>
        </row>
        <row r="1013">
          <cell r="C1013" t="str">
            <v>FLST</v>
          </cell>
          <cell r="S1013">
            <v>204523.79</v>
          </cell>
        </row>
        <row r="1014">
          <cell r="C1014" t="str">
            <v>FLSP</v>
          </cell>
          <cell r="S1014">
            <v>0</v>
          </cell>
        </row>
        <row r="1015">
          <cell r="C1015" t="str">
            <v>EVC</v>
          </cell>
          <cell r="S1015">
            <v>0</v>
          </cell>
        </row>
        <row r="1016">
          <cell r="C1016" t="str">
            <v>RS</v>
          </cell>
          <cell r="S1016">
            <v>0</v>
          </cell>
        </row>
        <row r="1017">
          <cell r="C1017" t="str">
            <v>RS</v>
          </cell>
          <cell r="S1017">
            <v>0</v>
          </cell>
        </row>
        <row r="1018">
          <cell r="C1018" t="str">
            <v>RS</v>
          </cell>
          <cell r="S1018">
            <v>3943505.58</v>
          </cell>
        </row>
        <row r="1019">
          <cell r="C1019" t="str">
            <v>RS</v>
          </cell>
          <cell r="S1019">
            <v>0</v>
          </cell>
        </row>
        <row r="1020">
          <cell r="C1020" t="str">
            <v>RTOD-E</v>
          </cell>
          <cell r="S1020">
            <v>433.21</v>
          </cell>
        </row>
        <row r="1021">
          <cell r="C1021" t="str">
            <v>RTOD-D</v>
          </cell>
          <cell r="S1021">
            <v>0</v>
          </cell>
        </row>
        <row r="1022">
          <cell r="C1022" t="str">
            <v>RS</v>
          </cell>
          <cell r="S1022">
            <v>0</v>
          </cell>
        </row>
        <row r="1023">
          <cell r="C1023" t="str">
            <v>RS</v>
          </cell>
          <cell r="S1023">
            <v>0</v>
          </cell>
        </row>
        <row r="1024">
          <cell r="C1024" t="str">
            <v>RTOD-E</v>
          </cell>
          <cell r="S1024">
            <v>0</v>
          </cell>
        </row>
        <row r="1025">
          <cell r="C1025" t="str">
            <v>RTOD-D</v>
          </cell>
          <cell r="S1025">
            <v>0</v>
          </cell>
        </row>
        <row r="1026">
          <cell r="C1026" t="str">
            <v>RTS</v>
          </cell>
          <cell r="S1026">
            <v>0</v>
          </cell>
        </row>
        <row r="1027">
          <cell r="C1027" t="str">
            <v>PSP</v>
          </cell>
          <cell r="S1027">
            <v>0</v>
          </cell>
        </row>
        <row r="1028">
          <cell r="C1028" t="str">
            <v>PSS</v>
          </cell>
          <cell r="S1028">
            <v>0</v>
          </cell>
        </row>
        <row r="1029">
          <cell r="C1029" t="str">
            <v>TODP</v>
          </cell>
          <cell r="S1029">
            <v>0</v>
          </cell>
        </row>
        <row r="1030">
          <cell r="C1030" t="str">
            <v>PSP</v>
          </cell>
          <cell r="S1030">
            <v>0</v>
          </cell>
        </row>
        <row r="1031">
          <cell r="C1031" t="str">
            <v>PSS</v>
          </cell>
          <cell r="S1031">
            <v>0</v>
          </cell>
        </row>
        <row r="1032">
          <cell r="C1032" t="str">
            <v>TODP</v>
          </cell>
          <cell r="S1032">
            <v>0</v>
          </cell>
        </row>
        <row r="1033">
          <cell r="C1033" t="str">
            <v>TODS</v>
          </cell>
          <cell r="S1033">
            <v>0</v>
          </cell>
        </row>
        <row r="1034">
          <cell r="C1034" t="str">
            <v>TOD</v>
          </cell>
          <cell r="S1034">
            <v>0</v>
          </cell>
        </row>
        <row r="1035">
          <cell r="C1035" t="str">
            <v>MPT</v>
          </cell>
          <cell r="S1035">
            <v>0</v>
          </cell>
        </row>
        <row r="1036">
          <cell r="C1036" t="str">
            <v>MPP</v>
          </cell>
          <cell r="S1036">
            <v>0</v>
          </cell>
        </row>
        <row r="1037">
          <cell r="C1037" t="str">
            <v>LMP</v>
          </cell>
          <cell r="S1037">
            <v>0</v>
          </cell>
        </row>
        <row r="1038">
          <cell r="C1038" t="str">
            <v>LMP</v>
          </cell>
          <cell r="S1038">
            <v>0</v>
          </cell>
        </row>
        <row r="1039">
          <cell r="C1039" t="str">
            <v>MPP</v>
          </cell>
          <cell r="S1039">
            <v>0</v>
          </cell>
        </row>
        <row r="1040">
          <cell r="C1040" t="str">
            <v>MPT</v>
          </cell>
          <cell r="S1040">
            <v>0</v>
          </cell>
        </row>
        <row r="1041">
          <cell r="C1041" t="str">
            <v>LEV</v>
          </cell>
          <cell r="S1041">
            <v>0</v>
          </cell>
        </row>
        <row r="1042">
          <cell r="C1042" t="str">
            <v>GS</v>
          </cell>
          <cell r="S1042">
            <v>0</v>
          </cell>
        </row>
        <row r="1043">
          <cell r="C1043" t="str">
            <v>GS</v>
          </cell>
          <cell r="S1043">
            <v>0</v>
          </cell>
        </row>
        <row r="1044">
          <cell r="C1044" t="str">
            <v>GS3</v>
          </cell>
          <cell r="S1044">
            <v>0</v>
          </cell>
        </row>
        <row r="1045">
          <cell r="C1045" t="str">
            <v>GS3</v>
          </cell>
          <cell r="S1045">
            <v>0</v>
          </cell>
        </row>
        <row r="1046">
          <cell r="C1046" t="str">
            <v>LEV</v>
          </cell>
          <cell r="S1046">
            <v>0</v>
          </cell>
        </row>
        <row r="1047">
          <cell r="C1047" t="str">
            <v>CSR</v>
          </cell>
          <cell r="S1047">
            <v>0</v>
          </cell>
        </row>
        <row r="1048">
          <cell r="C1048" t="str">
            <v>CSR</v>
          </cell>
          <cell r="S1048">
            <v>0</v>
          </cell>
        </row>
        <row r="1049">
          <cell r="C1049" t="str">
            <v>CSR</v>
          </cell>
          <cell r="S1049">
            <v>0</v>
          </cell>
        </row>
        <row r="1050">
          <cell r="C1050" t="str">
            <v>CSR</v>
          </cell>
          <cell r="S1050">
            <v>0</v>
          </cell>
        </row>
        <row r="1051">
          <cell r="C1051" t="str">
            <v>CSR</v>
          </cell>
          <cell r="S1051">
            <v>0</v>
          </cell>
        </row>
        <row r="1052">
          <cell r="C1052" t="str">
            <v>CSR</v>
          </cell>
          <cell r="S1052">
            <v>0</v>
          </cell>
        </row>
        <row r="1053">
          <cell r="C1053" t="str">
            <v>CSR</v>
          </cell>
          <cell r="S1053">
            <v>0</v>
          </cell>
        </row>
        <row r="1054">
          <cell r="C1054" t="str">
            <v>CSR</v>
          </cell>
          <cell r="S1054">
            <v>0</v>
          </cell>
        </row>
        <row r="1055">
          <cell r="C1055" t="str">
            <v>LEV</v>
          </cell>
          <cell r="S1055">
            <v>0</v>
          </cell>
        </row>
        <row r="1056">
          <cell r="C1056" t="str">
            <v>LEV</v>
          </cell>
          <cell r="S1056">
            <v>0</v>
          </cell>
        </row>
        <row r="1057">
          <cell r="C1057" t="str">
            <v>OSLP</v>
          </cell>
          <cell r="S1057">
            <v>0</v>
          </cell>
        </row>
        <row r="1058">
          <cell r="C1058" t="str">
            <v>OSLS</v>
          </cell>
          <cell r="S1058">
            <v>425.11979857060231</v>
          </cell>
        </row>
        <row r="1059">
          <cell r="C1059" t="str">
            <v>SPS</v>
          </cell>
          <cell r="S1059">
            <v>0</v>
          </cell>
        </row>
        <row r="1060">
          <cell r="C1060" t="str">
            <v>SPS</v>
          </cell>
          <cell r="S1060">
            <v>0</v>
          </cell>
        </row>
        <row r="1061">
          <cell r="C1061" t="str">
            <v>STOD</v>
          </cell>
          <cell r="S1061">
            <v>120025.56574206347</v>
          </cell>
        </row>
        <row r="1062">
          <cell r="C1062" t="str">
            <v>CSR</v>
          </cell>
          <cell r="S1062">
            <v>0</v>
          </cell>
        </row>
        <row r="1063">
          <cell r="C1063" t="str">
            <v>CSR</v>
          </cell>
          <cell r="S1063">
            <v>0</v>
          </cell>
        </row>
        <row r="1064">
          <cell r="C1064" t="str">
            <v>TODP</v>
          </cell>
          <cell r="S1064">
            <v>0</v>
          </cell>
        </row>
        <row r="1065">
          <cell r="C1065" t="str">
            <v>TODS</v>
          </cell>
          <cell r="S1065">
            <v>0</v>
          </cell>
        </row>
        <row r="1066">
          <cell r="C1066" t="str">
            <v>GS</v>
          </cell>
          <cell r="S1066">
            <v>0</v>
          </cell>
        </row>
        <row r="1067">
          <cell r="C1067" t="str">
            <v>RTS</v>
          </cell>
          <cell r="S1067">
            <v>0</v>
          </cell>
        </row>
        <row r="1068">
          <cell r="C1068" t="str">
            <v>PSS</v>
          </cell>
          <cell r="S1068">
            <v>0</v>
          </cell>
        </row>
        <row r="1069">
          <cell r="C1069" t="str">
            <v>PSS</v>
          </cell>
          <cell r="S1069">
            <v>0</v>
          </cell>
        </row>
        <row r="1070">
          <cell r="C1070" t="str">
            <v>PSP</v>
          </cell>
          <cell r="S1070">
            <v>0</v>
          </cell>
        </row>
        <row r="1071">
          <cell r="C1071" t="str">
            <v>TODP</v>
          </cell>
          <cell r="S1071">
            <v>0</v>
          </cell>
        </row>
        <row r="1072">
          <cell r="C1072" t="str">
            <v>GS</v>
          </cell>
          <cell r="S1072">
            <v>0</v>
          </cell>
        </row>
        <row r="1073">
          <cell r="C1073" t="str">
            <v>RTOD-E</v>
          </cell>
          <cell r="S1073">
            <v>0</v>
          </cell>
        </row>
        <row r="1074">
          <cell r="C1074" t="str">
            <v>RTOD-D</v>
          </cell>
          <cell r="S1074">
            <v>0</v>
          </cell>
        </row>
        <row r="1075">
          <cell r="C1075" t="str">
            <v>GS</v>
          </cell>
          <cell r="S1075">
            <v>686112.03</v>
          </cell>
        </row>
        <row r="1076">
          <cell r="C1076" t="str">
            <v>GS</v>
          </cell>
          <cell r="S1076">
            <v>0</v>
          </cell>
        </row>
        <row r="1077">
          <cell r="C1077" t="str">
            <v>GS3</v>
          </cell>
          <cell r="S1077">
            <v>1088441.69</v>
          </cell>
        </row>
        <row r="1078">
          <cell r="C1078" t="str">
            <v>AES</v>
          </cell>
          <cell r="S1078">
            <v>4383.01</v>
          </cell>
        </row>
        <row r="1079">
          <cell r="C1079" t="str">
            <v>AES</v>
          </cell>
          <cell r="S1079">
            <v>0</v>
          </cell>
        </row>
        <row r="1080">
          <cell r="C1080" t="str">
            <v>AES3</v>
          </cell>
          <cell r="S1080">
            <v>79408.899999999994</v>
          </cell>
        </row>
        <row r="1081">
          <cell r="C1081" t="str">
            <v>AES3</v>
          </cell>
          <cell r="S1081">
            <v>0</v>
          </cell>
        </row>
        <row r="1082">
          <cell r="C1082" t="str">
            <v>AES3</v>
          </cell>
          <cell r="S1082">
            <v>0</v>
          </cell>
        </row>
        <row r="1083">
          <cell r="C1083" t="str">
            <v>AES</v>
          </cell>
          <cell r="S1083">
            <v>0</v>
          </cell>
        </row>
        <row r="1084">
          <cell r="C1084" t="str">
            <v>AES3</v>
          </cell>
          <cell r="S1084">
            <v>0</v>
          </cell>
        </row>
        <row r="1085">
          <cell r="C1085" t="str">
            <v>AES</v>
          </cell>
          <cell r="S1085">
            <v>0</v>
          </cell>
        </row>
        <row r="1086">
          <cell r="C1086" t="str">
            <v>LE</v>
          </cell>
          <cell r="S1086">
            <v>1091.06</v>
          </cell>
        </row>
        <row r="1087">
          <cell r="C1087" t="str">
            <v>LE</v>
          </cell>
          <cell r="S1087">
            <v>0</v>
          </cell>
        </row>
        <row r="1088">
          <cell r="C1088" t="str">
            <v>LE</v>
          </cell>
          <cell r="S1088">
            <v>0</v>
          </cell>
        </row>
        <row r="1089">
          <cell r="C1089" t="str">
            <v>TE</v>
          </cell>
          <cell r="S1089">
            <v>1215.4000000000001</v>
          </cell>
        </row>
        <row r="1090">
          <cell r="C1090" t="str">
            <v>TE</v>
          </cell>
          <cell r="S1090">
            <v>0</v>
          </cell>
        </row>
        <row r="1091">
          <cell r="C1091" t="str">
            <v>TE</v>
          </cell>
          <cell r="S1091">
            <v>0</v>
          </cell>
        </row>
        <row r="1092">
          <cell r="C1092" t="str">
            <v>RTS</v>
          </cell>
          <cell r="S1092">
            <v>0</v>
          </cell>
        </row>
        <row r="1093">
          <cell r="C1093" t="str">
            <v>PSP</v>
          </cell>
          <cell r="S1093">
            <v>0</v>
          </cell>
        </row>
        <row r="1094">
          <cell r="C1094" t="str">
            <v>PSS</v>
          </cell>
          <cell r="S1094">
            <v>0</v>
          </cell>
        </row>
        <row r="1095">
          <cell r="C1095" t="str">
            <v>PSP</v>
          </cell>
          <cell r="S1095">
            <v>0</v>
          </cell>
        </row>
        <row r="1096">
          <cell r="C1096" t="str">
            <v>PSS</v>
          </cell>
          <cell r="S1096">
            <v>0</v>
          </cell>
        </row>
        <row r="1097">
          <cell r="C1097" t="str">
            <v>TODP</v>
          </cell>
          <cell r="S1097">
            <v>1966956.5188691972</v>
          </cell>
        </row>
        <row r="1098">
          <cell r="C1098" t="str">
            <v>TODS</v>
          </cell>
          <cell r="S1098">
            <v>1147300.0302644949</v>
          </cell>
        </row>
        <row r="1099">
          <cell r="C1099" t="str">
            <v>SQF</v>
          </cell>
          <cell r="S1099">
            <v>0</v>
          </cell>
        </row>
        <row r="1100">
          <cell r="C1100" t="str">
            <v>SQF</v>
          </cell>
          <cell r="S1100">
            <v>0</v>
          </cell>
        </row>
        <row r="1101">
          <cell r="C1101" t="str">
            <v>LQF</v>
          </cell>
          <cell r="S1101">
            <v>0</v>
          </cell>
        </row>
        <row r="1102">
          <cell r="C1102" t="str">
            <v>GS</v>
          </cell>
          <cell r="S1102">
            <v>0</v>
          </cell>
        </row>
        <row r="1103">
          <cell r="C1103" t="str">
            <v>GS3</v>
          </cell>
          <cell r="S1103">
            <v>0</v>
          </cell>
        </row>
        <row r="1104">
          <cell r="C1104" t="str">
            <v>RTOD-E</v>
          </cell>
          <cell r="S1104">
            <v>0</v>
          </cell>
        </row>
        <row r="1105">
          <cell r="C1105" t="str">
            <v>RTOD-D</v>
          </cell>
          <cell r="S1105">
            <v>0</v>
          </cell>
        </row>
        <row r="1106">
          <cell r="C1106" t="str">
            <v>LR</v>
          </cell>
          <cell r="S1106">
            <v>0</v>
          </cell>
        </row>
        <row r="1107">
          <cell r="C1107" t="str">
            <v>CSR</v>
          </cell>
          <cell r="S1107">
            <v>0</v>
          </cell>
        </row>
        <row r="1108">
          <cell r="C1108" t="str">
            <v>CSR</v>
          </cell>
          <cell r="S1108">
            <v>0</v>
          </cell>
        </row>
        <row r="1109">
          <cell r="C1109" t="str">
            <v>CSR</v>
          </cell>
          <cell r="S1109">
            <v>0</v>
          </cell>
        </row>
        <row r="1110">
          <cell r="C1110" t="str">
            <v>CSR</v>
          </cell>
          <cell r="S1110">
            <v>0</v>
          </cell>
        </row>
        <row r="1111">
          <cell r="C1111" t="str">
            <v>GS</v>
          </cell>
          <cell r="S1111">
            <v>0</v>
          </cell>
        </row>
        <row r="1112">
          <cell r="C1112" t="str">
            <v>GS</v>
          </cell>
          <cell r="S1112">
            <v>0</v>
          </cell>
        </row>
        <row r="1113">
          <cell r="C1113" t="str">
            <v>GS3</v>
          </cell>
          <cell r="S1113">
            <v>0</v>
          </cell>
        </row>
        <row r="1114">
          <cell r="C1114" t="str">
            <v>GS3</v>
          </cell>
          <cell r="S1114">
            <v>0</v>
          </cell>
        </row>
        <row r="1115">
          <cell r="C1115" t="str">
            <v>RTS</v>
          </cell>
          <cell r="S1115">
            <v>0</v>
          </cell>
        </row>
        <row r="1116">
          <cell r="C1116" t="str">
            <v>RTS</v>
          </cell>
          <cell r="S1116">
            <v>576430.2377975157</v>
          </cell>
        </row>
        <row r="1117">
          <cell r="C1117" t="str">
            <v>PSP</v>
          </cell>
          <cell r="S1117">
            <v>0</v>
          </cell>
        </row>
        <row r="1118">
          <cell r="C1118" t="str">
            <v>PSP</v>
          </cell>
          <cell r="S1118">
            <v>0</v>
          </cell>
        </row>
        <row r="1119">
          <cell r="C1119" t="str">
            <v>PSS</v>
          </cell>
          <cell r="S1119">
            <v>0</v>
          </cell>
        </row>
        <row r="1120">
          <cell r="C1120" t="str">
            <v>PSS</v>
          </cell>
          <cell r="S1120">
            <v>0</v>
          </cell>
        </row>
        <row r="1121">
          <cell r="C1121" t="str">
            <v>PSP</v>
          </cell>
          <cell r="S1121">
            <v>0</v>
          </cell>
        </row>
        <row r="1122">
          <cell r="C1122" t="str">
            <v>PSP</v>
          </cell>
          <cell r="S1122">
            <v>0</v>
          </cell>
        </row>
        <row r="1123">
          <cell r="C1123" t="str">
            <v>PSS</v>
          </cell>
          <cell r="S1123">
            <v>0</v>
          </cell>
        </row>
        <row r="1124">
          <cell r="C1124" t="str">
            <v>PSS</v>
          </cell>
          <cell r="S1124">
            <v>0</v>
          </cell>
        </row>
        <row r="1125">
          <cell r="C1125" t="str">
            <v>TODP</v>
          </cell>
          <cell r="S1125">
            <v>0</v>
          </cell>
        </row>
        <row r="1126">
          <cell r="C1126" t="str">
            <v>TODP</v>
          </cell>
          <cell r="S1126">
            <v>0</v>
          </cell>
        </row>
        <row r="1127">
          <cell r="C1127" t="str">
            <v>TODS</v>
          </cell>
          <cell r="S1127">
            <v>0</v>
          </cell>
        </row>
        <row r="1128">
          <cell r="C1128" t="str">
            <v>TODS</v>
          </cell>
          <cell r="S1128">
            <v>0</v>
          </cell>
        </row>
        <row r="1129">
          <cell r="C1129" t="str">
            <v>GS3</v>
          </cell>
          <cell r="S1129">
            <v>0</v>
          </cell>
        </row>
        <row r="1130">
          <cell r="C1130" t="str">
            <v>GS3</v>
          </cell>
          <cell r="S1130">
            <v>0</v>
          </cell>
        </row>
        <row r="1131">
          <cell r="C1131" t="str">
            <v>FLST</v>
          </cell>
          <cell r="S1131">
            <v>127546.81</v>
          </cell>
        </row>
        <row r="1132">
          <cell r="C1132" t="str">
            <v>FLSP</v>
          </cell>
          <cell r="S1132">
            <v>0</v>
          </cell>
        </row>
        <row r="1133">
          <cell r="C1133" t="str">
            <v>EVC</v>
          </cell>
          <cell r="S1133">
            <v>0</v>
          </cell>
        </row>
        <row r="1134">
          <cell r="C1134" t="str">
            <v>RS</v>
          </cell>
          <cell r="S1134">
            <v>0</v>
          </cell>
        </row>
        <row r="1135">
          <cell r="C1135" t="str">
            <v>RS</v>
          </cell>
          <cell r="S1135">
            <v>0</v>
          </cell>
        </row>
        <row r="1136">
          <cell r="C1136" t="str">
            <v>RS</v>
          </cell>
          <cell r="S1136">
            <v>3224534.1</v>
          </cell>
        </row>
        <row r="1137">
          <cell r="C1137" t="str">
            <v>RS</v>
          </cell>
          <cell r="S1137">
            <v>0</v>
          </cell>
        </row>
        <row r="1138">
          <cell r="C1138" t="str">
            <v>RTOD-E</v>
          </cell>
          <cell r="S1138">
            <v>361.52</v>
          </cell>
        </row>
        <row r="1139">
          <cell r="C1139" t="str">
            <v>RTOD-D</v>
          </cell>
          <cell r="S1139">
            <v>0</v>
          </cell>
        </row>
        <row r="1140">
          <cell r="C1140" t="str">
            <v>RS</v>
          </cell>
          <cell r="S1140">
            <v>0</v>
          </cell>
        </row>
        <row r="1141">
          <cell r="C1141" t="str">
            <v>RS</v>
          </cell>
          <cell r="S1141">
            <v>0</v>
          </cell>
        </row>
        <row r="1142">
          <cell r="C1142" t="str">
            <v>RTOD-E</v>
          </cell>
          <cell r="S1142">
            <v>0</v>
          </cell>
        </row>
        <row r="1143">
          <cell r="C1143" t="str">
            <v>RTOD-D</v>
          </cell>
          <cell r="S1143">
            <v>0</v>
          </cell>
        </row>
        <row r="1144">
          <cell r="C1144" t="str">
            <v>RTS</v>
          </cell>
          <cell r="S1144">
            <v>0</v>
          </cell>
        </row>
        <row r="1145">
          <cell r="C1145" t="str">
            <v>PSP</v>
          </cell>
          <cell r="S1145">
            <v>0</v>
          </cell>
        </row>
        <row r="1146">
          <cell r="C1146" t="str">
            <v>PSS</v>
          </cell>
          <cell r="S1146">
            <v>0</v>
          </cell>
        </row>
        <row r="1147">
          <cell r="C1147" t="str">
            <v>TODP</v>
          </cell>
          <cell r="S1147">
            <v>0</v>
          </cell>
        </row>
        <row r="1148">
          <cell r="C1148" t="str">
            <v>PSP</v>
          </cell>
          <cell r="S1148">
            <v>0</v>
          </cell>
        </row>
        <row r="1149">
          <cell r="C1149" t="str">
            <v>PSS</v>
          </cell>
          <cell r="S1149">
            <v>0</v>
          </cell>
        </row>
        <row r="1150">
          <cell r="C1150" t="str">
            <v>TODP</v>
          </cell>
          <cell r="S1150">
            <v>0</v>
          </cell>
        </row>
        <row r="1151">
          <cell r="C1151" t="str">
            <v>TODS</v>
          </cell>
          <cell r="S1151">
            <v>0</v>
          </cell>
        </row>
        <row r="1152">
          <cell r="C1152" t="str">
            <v>TOD</v>
          </cell>
          <cell r="S1152">
            <v>0</v>
          </cell>
        </row>
        <row r="1153">
          <cell r="C1153" t="str">
            <v>MPT</v>
          </cell>
          <cell r="S1153">
            <v>0</v>
          </cell>
        </row>
        <row r="1154">
          <cell r="C1154" t="str">
            <v>MPP</v>
          </cell>
          <cell r="S1154">
            <v>0</v>
          </cell>
        </row>
        <row r="1155">
          <cell r="C1155" t="str">
            <v>LMP</v>
          </cell>
          <cell r="S1155">
            <v>0</v>
          </cell>
        </row>
        <row r="1156">
          <cell r="C1156" t="str">
            <v>LMP</v>
          </cell>
          <cell r="S1156">
            <v>0</v>
          </cell>
        </row>
        <row r="1157">
          <cell r="C1157" t="str">
            <v>MPP</v>
          </cell>
          <cell r="S1157">
            <v>0</v>
          </cell>
        </row>
        <row r="1158">
          <cell r="C1158" t="str">
            <v>MPT</v>
          </cell>
          <cell r="S1158">
            <v>0</v>
          </cell>
        </row>
        <row r="1159">
          <cell r="C1159" t="str">
            <v>LEV</v>
          </cell>
          <cell r="S1159">
            <v>0</v>
          </cell>
        </row>
        <row r="1160">
          <cell r="C1160" t="str">
            <v>GS</v>
          </cell>
          <cell r="S1160">
            <v>0</v>
          </cell>
        </row>
        <row r="1161">
          <cell r="C1161" t="str">
            <v>GS</v>
          </cell>
          <cell r="S1161">
            <v>0</v>
          </cell>
        </row>
        <row r="1162">
          <cell r="C1162" t="str">
            <v>GS3</v>
          </cell>
          <cell r="S1162">
            <v>0</v>
          </cell>
        </row>
        <row r="1163">
          <cell r="C1163" t="str">
            <v>GS3</v>
          </cell>
          <cell r="S1163">
            <v>0</v>
          </cell>
        </row>
        <row r="1164">
          <cell r="C1164" t="str">
            <v>LEV</v>
          </cell>
          <cell r="S1164">
            <v>0</v>
          </cell>
        </row>
        <row r="1165">
          <cell r="C1165" t="str">
            <v>CSR</v>
          </cell>
          <cell r="S1165">
            <v>0</v>
          </cell>
        </row>
        <row r="1166">
          <cell r="C1166" t="str">
            <v>CSR</v>
          </cell>
          <cell r="S1166">
            <v>0</v>
          </cell>
        </row>
        <row r="1167">
          <cell r="C1167" t="str">
            <v>CSR</v>
          </cell>
          <cell r="S1167">
            <v>0</v>
          </cell>
        </row>
        <row r="1168">
          <cell r="C1168" t="str">
            <v>CSR</v>
          </cell>
          <cell r="S1168">
            <v>0</v>
          </cell>
        </row>
        <row r="1169">
          <cell r="C1169" t="str">
            <v>CSR</v>
          </cell>
          <cell r="S1169">
            <v>0</v>
          </cell>
        </row>
        <row r="1170">
          <cell r="C1170" t="str">
            <v>CSR</v>
          </cell>
          <cell r="S1170">
            <v>0</v>
          </cell>
        </row>
        <row r="1171">
          <cell r="C1171" t="str">
            <v>CSR</v>
          </cell>
          <cell r="S1171">
            <v>0</v>
          </cell>
        </row>
        <row r="1172">
          <cell r="C1172" t="str">
            <v>CSR</v>
          </cell>
          <cell r="S1172">
            <v>0</v>
          </cell>
        </row>
        <row r="1173">
          <cell r="C1173" t="str">
            <v>LEV</v>
          </cell>
          <cell r="S1173">
            <v>0</v>
          </cell>
        </row>
        <row r="1174">
          <cell r="C1174" t="str">
            <v>LEV</v>
          </cell>
          <cell r="S1174">
            <v>0</v>
          </cell>
        </row>
        <row r="1175">
          <cell r="C1175" t="str">
            <v>OSLP</v>
          </cell>
          <cell r="S1175">
            <v>0</v>
          </cell>
        </row>
        <row r="1176">
          <cell r="C1176" t="str">
            <v>OSLS</v>
          </cell>
          <cell r="S1176">
            <v>488.6207678032747</v>
          </cell>
        </row>
        <row r="1177">
          <cell r="C1177" t="str">
            <v>SPS</v>
          </cell>
          <cell r="S1177">
            <v>0</v>
          </cell>
        </row>
        <row r="1178">
          <cell r="C1178" t="str">
            <v>SPS</v>
          </cell>
          <cell r="S1178">
            <v>0</v>
          </cell>
        </row>
        <row r="1179">
          <cell r="C1179" t="str">
            <v>STOD</v>
          </cell>
          <cell r="S1179">
            <v>53279.641745602166</v>
          </cell>
        </row>
        <row r="1180">
          <cell r="C1180" t="str">
            <v>CSR</v>
          </cell>
          <cell r="S1180">
            <v>0</v>
          </cell>
        </row>
        <row r="1181">
          <cell r="C1181" t="str">
            <v>CSR</v>
          </cell>
          <cell r="S1181">
            <v>0</v>
          </cell>
        </row>
        <row r="1182">
          <cell r="C1182" t="str">
            <v>TODP</v>
          </cell>
          <cell r="S1182">
            <v>0</v>
          </cell>
        </row>
        <row r="1183">
          <cell r="C1183" t="str">
            <v>TODS</v>
          </cell>
          <cell r="S1183">
            <v>0</v>
          </cell>
        </row>
        <row r="1184">
          <cell r="C1184" t="str">
            <v>GS</v>
          </cell>
          <cell r="S1184">
            <v>0</v>
          </cell>
        </row>
        <row r="1185">
          <cell r="C1185" t="str">
            <v>RTS</v>
          </cell>
          <cell r="S1185">
            <v>0</v>
          </cell>
        </row>
        <row r="1186">
          <cell r="C1186" t="str">
            <v>PSS</v>
          </cell>
          <cell r="S1186">
            <v>0</v>
          </cell>
        </row>
        <row r="1187">
          <cell r="C1187" t="str">
            <v>PSS</v>
          </cell>
          <cell r="S1187">
            <v>0</v>
          </cell>
        </row>
        <row r="1188">
          <cell r="C1188" t="str">
            <v>PSP</v>
          </cell>
          <cell r="S1188">
            <v>0</v>
          </cell>
        </row>
        <row r="1189">
          <cell r="C1189" t="str">
            <v>TODP</v>
          </cell>
          <cell r="S1189">
            <v>0</v>
          </cell>
        </row>
        <row r="1190">
          <cell r="C1190" t="str">
            <v>GS</v>
          </cell>
          <cell r="S1190">
            <v>0</v>
          </cell>
        </row>
        <row r="1191">
          <cell r="C1191" t="str">
            <v>RTOD-E</v>
          </cell>
          <cell r="S1191">
            <v>0</v>
          </cell>
        </row>
        <row r="1192">
          <cell r="C1192" t="str">
            <v>RTOD-D</v>
          </cell>
          <cell r="S1192">
            <v>0</v>
          </cell>
        </row>
        <row r="1193">
          <cell r="C1193" t="str">
            <v>GS</v>
          </cell>
          <cell r="S1193">
            <v>744427.98</v>
          </cell>
        </row>
        <row r="1194">
          <cell r="C1194" t="str">
            <v>GS</v>
          </cell>
          <cell r="S1194">
            <v>0</v>
          </cell>
        </row>
        <row r="1195">
          <cell r="C1195" t="str">
            <v>GS3</v>
          </cell>
          <cell r="S1195">
            <v>1127579.8400000001</v>
          </cell>
        </row>
        <row r="1196">
          <cell r="C1196" t="str">
            <v>AES</v>
          </cell>
          <cell r="S1196">
            <v>4693.38</v>
          </cell>
        </row>
        <row r="1197">
          <cell r="C1197" t="str">
            <v>AES</v>
          </cell>
          <cell r="S1197">
            <v>0</v>
          </cell>
        </row>
        <row r="1198">
          <cell r="C1198" t="str">
            <v>AES3</v>
          </cell>
          <cell r="S1198">
            <v>84686.51</v>
          </cell>
        </row>
        <row r="1199">
          <cell r="C1199" t="str">
            <v>AES3</v>
          </cell>
          <cell r="S1199">
            <v>0</v>
          </cell>
        </row>
        <row r="1200">
          <cell r="C1200" t="str">
            <v>AES3</v>
          </cell>
          <cell r="S1200">
            <v>0</v>
          </cell>
        </row>
        <row r="1201">
          <cell r="C1201" t="str">
            <v>AES</v>
          </cell>
          <cell r="S1201">
            <v>0</v>
          </cell>
        </row>
        <row r="1202">
          <cell r="C1202" t="str">
            <v>AES3</v>
          </cell>
          <cell r="S1202">
            <v>0</v>
          </cell>
        </row>
        <row r="1203">
          <cell r="C1203" t="str">
            <v>AES</v>
          </cell>
          <cell r="S1203">
            <v>0</v>
          </cell>
        </row>
        <row r="1204">
          <cell r="C1204" t="str">
            <v>LE</v>
          </cell>
          <cell r="S1204">
            <v>1107.57</v>
          </cell>
        </row>
        <row r="1205">
          <cell r="C1205" t="str">
            <v>LE</v>
          </cell>
          <cell r="S1205">
            <v>0</v>
          </cell>
        </row>
        <row r="1206">
          <cell r="C1206" t="str">
            <v>LE</v>
          </cell>
          <cell r="S1206">
            <v>0</v>
          </cell>
        </row>
        <row r="1207">
          <cell r="C1207" t="str">
            <v>TE</v>
          </cell>
          <cell r="S1207">
            <v>1348.73</v>
          </cell>
        </row>
        <row r="1208">
          <cell r="C1208" t="str">
            <v>TE</v>
          </cell>
          <cell r="S1208">
            <v>0</v>
          </cell>
        </row>
        <row r="1209">
          <cell r="C1209" t="str">
            <v>TE</v>
          </cell>
          <cell r="S1209">
            <v>0</v>
          </cell>
        </row>
        <row r="1210">
          <cell r="C1210" t="str">
            <v>RTS</v>
          </cell>
          <cell r="S1210">
            <v>0</v>
          </cell>
        </row>
        <row r="1211">
          <cell r="C1211" t="str">
            <v>PSP</v>
          </cell>
          <cell r="S1211">
            <v>0</v>
          </cell>
        </row>
        <row r="1212">
          <cell r="C1212" t="str">
            <v>PSS</v>
          </cell>
          <cell r="S1212">
            <v>0</v>
          </cell>
        </row>
        <row r="1213">
          <cell r="C1213" t="str">
            <v>PSP</v>
          </cell>
          <cell r="S1213">
            <v>0</v>
          </cell>
        </row>
        <row r="1214">
          <cell r="C1214" t="str">
            <v>PSS</v>
          </cell>
          <cell r="S1214">
            <v>0</v>
          </cell>
        </row>
        <row r="1215">
          <cell r="C1215" t="str">
            <v>TODP</v>
          </cell>
          <cell r="S1215">
            <v>1945308.9201402653</v>
          </cell>
        </row>
        <row r="1216">
          <cell r="C1216" t="str">
            <v>TODS</v>
          </cell>
          <cell r="S1216">
            <v>1165228.3761339481</v>
          </cell>
        </row>
        <row r="1217">
          <cell r="C1217" t="str">
            <v>SQF</v>
          </cell>
          <cell r="S1217">
            <v>0</v>
          </cell>
        </row>
        <row r="1218">
          <cell r="C1218" t="str">
            <v>SQF</v>
          </cell>
          <cell r="S1218">
            <v>0</v>
          </cell>
        </row>
        <row r="1219">
          <cell r="C1219" t="str">
            <v>LQF</v>
          </cell>
          <cell r="S1219">
            <v>0</v>
          </cell>
        </row>
        <row r="1220">
          <cell r="C1220" t="str">
            <v>GS</v>
          </cell>
          <cell r="S1220">
            <v>0</v>
          </cell>
        </row>
        <row r="1221">
          <cell r="C1221" t="str">
            <v>GS3</v>
          </cell>
          <cell r="S1221">
            <v>0</v>
          </cell>
        </row>
        <row r="1222">
          <cell r="C1222" t="str">
            <v>RTOD-E</v>
          </cell>
          <cell r="S1222">
            <v>0</v>
          </cell>
        </row>
        <row r="1223">
          <cell r="C1223" t="str">
            <v>RTOD-D</v>
          </cell>
          <cell r="S1223">
            <v>0</v>
          </cell>
        </row>
        <row r="1224">
          <cell r="C1224" t="str">
            <v>LR</v>
          </cell>
          <cell r="S1224">
            <v>0</v>
          </cell>
        </row>
        <row r="1225">
          <cell r="C1225" t="str">
            <v>CSR</v>
          </cell>
          <cell r="S1225">
            <v>0</v>
          </cell>
        </row>
        <row r="1226">
          <cell r="C1226" t="str">
            <v>CSR</v>
          </cell>
          <cell r="S1226">
            <v>0</v>
          </cell>
        </row>
        <row r="1227">
          <cell r="C1227" t="str">
            <v>CSR</v>
          </cell>
          <cell r="S1227">
            <v>0</v>
          </cell>
        </row>
        <row r="1228">
          <cell r="C1228" t="str">
            <v>CSR</v>
          </cell>
          <cell r="S1228">
            <v>0</v>
          </cell>
        </row>
        <row r="1229">
          <cell r="C1229" t="str">
            <v>GS</v>
          </cell>
          <cell r="S1229">
            <v>0</v>
          </cell>
        </row>
        <row r="1230">
          <cell r="C1230" t="str">
            <v>GS</v>
          </cell>
          <cell r="S1230">
            <v>0</v>
          </cell>
        </row>
        <row r="1231">
          <cell r="C1231" t="str">
            <v>GS3</v>
          </cell>
          <cell r="S1231">
            <v>0</v>
          </cell>
        </row>
        <row r="1232">
          <cell r="C1232" t="str">
            <v>GS3</v>
          </cell>
          <cell r="S1232">
            <v>0</v>
          </cell>
        </row>
        <row r="1233">
          <cell r="C1233" t="str">
            <v>RTS</v>
          </cell>
          <cell r="S1233">
            <v>0</v>
          </cell>
        </row>
        <row r="1234">
          <cell r="C1234" t="str">
            <v>RTS</v>
          </cell>
          <cell r="S1234">
            <v>574287.37466816197</v>
          </cell>
        </row>
        <row r="1235">
          <cell r="C1235" t="str">
            <v>PSP</v>
          </cell>
          <cell r="S1235">
            <v>0</v>
          </cell>
        </row>
        <row r="1236">
          <cell r="C1236" t="str">
            <v>PSP</v>
          </cell>
          <cell r="S1236">
            <v>0</v>
          </cell>
        </row>
        <row r="1237">
          <cell r="C1237" t="str">
            <v>PSS</v>
          </cell>
          <cell r="S1237">
            <v>0</v>
          </cell>
        </row>
        <row r="1238">
          <cell r="C1238" t="str">
            <v>PSS</v>
          </cell>
          <cell r="S1238">
            <v>0</v>
          </cell>
        </row>
        <row r="1239">
          <cell r="C1239" t="str">
            <v>PSP</v>
          </cell>
          <cell r="S1239">
            <v>0</v>
          </cell>
        </row>
        <row r="1240">
          <cell r="C1240" t="str">
            <v>PSP</v>
          </cell>
          <cell r="S1240">
            <v>0</v>
          </cell>
        </row>
        <row r="1241">
          <cell r="C1241" t="str">
            <v>PSS</v>
          </cell>
          <cell r="S1241">
            <v>0</v>
          </cell>
        </row>
        <row r="1242">
          <cell r="C1242" t="str">
            <v>PSS</v>
          </cell>
          <cell r="S1242">
            <v>0</v>
          </cell>
        </row>
        <row r="1243">
          <cell r="C1243" t="str">
            <v>TODP</v>
          </cell>
          <cell r="S1243">
            <v>0</v>
          </cell>
        </row>
        <row r="1244">
          <cell r="C1244" t="str">
            <v>TODP</v>
          </cell>
          <cell r="S1244">
            <v>0</v>
          </cell>
        </row>
        <row r="1245">
          <cell r="C1245" t="str">
            <v>TODS</v>
          </cell>
          <cell r="S1245">
            <v>0</v>
          </cell>
        </row>
        <row r="1246">
          <cell r="C1246" t="str">
            <v>TODS</v>
          </cell>
          <cell r="S1246">
            <v>0</v>
          </cell>
        </row>
        <row r="1247">
          <cell r="C1247" t="str">
            <v>GS3</v>
          </cell>
          <cell r="S1247">
            <v>0</v>
          </cell>
        </row>
        <row r="1248">
          <cell r="C1248" t="str">
            <v>GS3</v>
          </cell>
          <cell r="S1248">
            <v>0</v>
          </cell>
        </row>
        <row r="1249">
          <cell r="C1249" t="str">
            <v>FLST</v>
          </cell>
          <cell r="S1249">
            <v>204523.79</v>
          </cell>
        </row>
        <row r="1250">
          <cell r="C1250" t="str">
            <v>FLSP</v>
          </cell>
          <cell r="S1250">
            <v>0</v>
          </cell>
        </row>
        <row r="1251">
          <cell r="C1251" t="str">
            <v>EVC</v>
          </cell>
          <cell r="S1251">
            <v>0</v>
          </cell>
        </row>
        <row r="1252">
          <cell r="C1252" t="str">
            <v>RS</v>
          </cell>
          <cell r="S1252">
            <v>0</v>
          </cell>
        </row>
        <row r="1253">
          <cell r="C1253" t="str">
            <v>RS</v>
          </cell>
          <cell r="S1253">
            <v>0</v>
          </cell>
        </row>
        <row r="1254">
          <cell r="C1254" t="str">
            <v>RS</v>
          </cell>
          <cell r="S1254">
            <v>3931545.67</v>
          </cell>
        </row>
        <row r="1255">
          <cell r="C1255" t="str">
            <v>RS</v>
          </cell>
          <cell r="S1255">
            <v>0</v>
          </cell>
        </row>
        <row r="1256">
          <cell r="C1256" t="str">
            <v>RTOD-E</v>
          </cell>
          <cell r="S1256">
            <v>450.19</v>
          </cell>
        </row>
        <row r="1257">
          <cell r="C1257" t="str">
            <v>RTOD-D</v>
          </cell>
          <cell r="S1257">
            <v>0</v>
          </cell>
        </row>
        <row r="1258">
          <cell r="C1258" t="str">
            <v>RS</v>
          </cell>
          <cell r="S1258">
            <v>0</v>
          </cell>
        </row>
        <row r="1259">
          <cell r="C1259" t="str">
            <v>RS</v>
          </cell>
          <cell r="S1259">
            <v>0</v>
          </cell>
        </row>
        <row r="1260">
          <cell r="C1260" t="str">
            <v>RTOD-E</v>
          </cell>
          <cell r="S1260">
            <v>0</v>
          </cell>
        </row>
        <row r="1261">
          <cell r="C1261" t="str">
            <v>RTOD-D</v>
          </cell>
          <cell r="S1261">
            <v>0</v>
          </cell>
        </row>
        <row r="1262">
          <cell r="C1262" t="str">
            <v>RTS</v>
          </cell>
          <cell r="S1262">
            <v>0</v>
          </cell>
        </row>
        <row r="1263">
          <cell r="C1263" t="str">
            <v>PSP</v>
          </cell>
          <cell r="S1263">
            <v>0</v>
          </cell>
        </row>
        <row r="1264">
          <cell r="C1264" t="str">
            <v>PSS</v>
          </cell>
          <cell r="S1264">
            <v>0</v>
          </cell>
        </row>
        <row r="1265">
          <cell r="C1265" t="str">
            <v>TODP</v>
          </cell>
          <cell r="S1265">
            <v>0</v>
          </cell>
        </row>
        <row r="1266">
          <cell r="C1266" t="str">
            <v>PSP</v>
          </cell>
          <cell r="S1266">
            <v>0</v>
          </cell>
        </row>
        <row r="1267">
          <cell r="C1267" t="str">
            <v>PSS</v>
          </cell>
          <cell r="S1267">
            <v>0</v>
          </cell>
        </row>
        <row r="1268">
          <cell r="C1268" t="str">
            <v>TODP</v>
          </cell>
          <cell r="S1268">
            <v>0</v>
          </cell>
        </row>
        <row r="1269">
          <cell r="C1269" t="str">
            <v>TODS</v>
          </cell>
          <cell r="S1269">
            <v>0</v>
          </cell>
        </row>
        <row r="1270">
          <cell r="C1270" t="str">
            <v>TOD</v>
          </cell>
          <cell r="S1270">
            <v>0</v>
          </cell>
        </row>
        <row r="1271">
          <cell r="C1271" t="str">
            <v>MPT</v>
          </cell>
          <cell r="S1271">
            <v>0</v>
          </cell>
        </row>
        <row r="1272">
          <cell r="C1272" t="str">
            <v>MPP</v>
          </cell>
          <cell r="S1272">
            <v>0</v>
          </cell>
        </row>
        <row r="1273">
          <cell r="C1273" t="str">
            <v>LMP</v>
          </cell>
          <cell r="S1273">
            <v>0</v>
          </cell>
        </row>
        <row r="1274">
          <cell r="C1274" t="str">
            <v>LMP</v>
          </cell>
          <cell r="S1274">
            <v>0</v>
          </cell>
        </row>
        <row r="1275">
          <cell r="C1275" t="str">
            <v>MPP</v>
          </cell>
          <cell r="S1275">
            <v>0</v>
          </cell>
        </row>
        <row r="1276">
          <cell r="C1276" t="str">
            <v>MPT</v>
          </cell>
          <cell r="S1276">
            <v>0</v>
          </cell>
        </row>
        <row r="1277">
          <cell r="C1277" t="str">
            <v>LEV</v>
          </cell>
          <cell r="S1277">
            <v>0</v>
          </cell>
        </row>
        <row r="1278">
          <cell r="C1278" t="str">
            <v>GS</v>
          </cell>
          <cell r="S1278">
            <v>0</v>
          </cell>
        </row>
        <row r="1279">
          <cell r="C1279" t="str">
            <v>GS</v>
          </cell>
          <cell r="S1279">
            <v>0</v>
          </cell>
        </row>
        <row r="1280">
          <cell r="C1280" t="str">
            <v>GS3</v>
          </cell>
          <cell r="S1280">
            <v>0</v>
          </cell>
        </row>
        <row r="1281">
          <cell r="C1281" t="str">
            <v>GS3</v>
          </cell>
          <cell r="S1281">
            <v>0</v>
          </cell>
        </row>
        <row r="1282">
          <cell r="C1282" t="str">
            <v>LEV</v>
          </cell>
          <cell r="S1282">
            <v>0</v>
          </cell>
        </row>
        <row r="1283">
          <cell r="C1283" t="str">
            <v>CSR</v>
          </cell>
          <cell r="S1283">
            <v>0</v>
          </cell>
        </row>
        <row r="1284">
          <cell r="C1284" t="str">
            <v>CSR</v>
          </cell>
          <cell r="S1284">
            <v>0</v>
          </cell>
        </row>
        <row r="1285">
          <cell r="C1285" t="str">
            <v>CSR</v>
          </cell>
          <cell r="S1285">
            <v>0</v>
          </cell>
        </row>
        <row r="1286">
          <cell r="C1286" t="str">
            <v>CSR</v>
          </cell>
          <cell r="S1286">
            <v>0</v>
          </cell>
        </row>
        <row r="1287">
          <cell r="C1287" t="str">
            <v>CSR</v>
          </cell>
          <cell r="S1287">
            <v>0</v>
          </cell>
        </row>
        <row r="1288">
          <cell r="C1288" t="str">
            <v>CSR</v>
          </cell>
          <cell r="S1288">
            <v>0</v>
          </cell>
        </row>
        <row r="1289">
          <cell r="C1289" t="str">
            <v>CSR</v>
          </cell>
          <cell r="S1289">
            <v>0</v>
          </cell>
        </row>
        <row r="1290">
          <cell r="C1290" t="str">
            <v>CSR</v>
          </cell>
          <cell r="S1290">
            <v>0</v>
          </cell>
        </row>
        <row r="1291">
          <cell r="C1291" t="str">
            <v>LEV</v>
          </cell>
          <cell r="S1291">
            <v>0</v>
          </cell>
        </row>
        <row r="1292">
          <cell r="C1292" t="str">
            <v>LEV</v>
          </cell>
          <cell r="S1292">
            <v>0</v>
          </cell>
        </row>
        <row r="1293">
          <cell r="C1293" t="str">
            <v>OSLP</v>
          </cell>
          <cell r="S1293">
            <v>0</v>
          </cell>
        </row>
        <row r="1294">
          <cell r="C1294" t="str">
            <v>OSLS</v>
          </cell>
          <cell r="S1294">
            <v>540.40616245654451</v>
          </cell>
        </row>
        <row r="1295">
          <cell r="C1295" t="str">
            <v>SPS</v>
          </cell>
          <cell r="S1295">
            <v>0</v>
          </cell>
        </row>
        <row r="1296">
          <cell r="C1296" t="str">
            <v>SPS</v>
          </cell>
          <cell r="S1296">
            <v>0</v>
          </cell>
        </row>
        <row r="1297">
          <cell r="C1297" t="str">
            <v>STOD</v>
          </cell>
          <cell r="S1297">
            <v>0</v>
          </cell>
        </row>
        <row r="1298">
          <cell r="C1298" t="str">
            <v>CSR</v>
          </cell>
          <cell r="S1298">
            <v>0</v>
          </cell>
        </row>
        <row r="1299">
          <cell r="C1299" t="str">
            <v>CSR</v>
          </cell>
          <cell r="S1299">
            <v>0</v>
          </cell>
        </row>
        <row r="1300">
          <cell r="C1300" t="str">
            <v>TODP</v>
          </cell>
          <cell r="S1300">
            <v>0</v>
          </cell>
        </row>
        <row r="1301">
          <cell r="C1301" t="str">
            <v>TODS</v>
          </cell>
          <cell r="S1301">
            <v>0</v>
          </cell>
        </row>
        <row r="1302">
          <cell r="C1302" t="str">
            <v>GS</v>
          </cell>
          <cell r="S1302">
            <v>0</v>
          </cell>
        </row>
        <row r="1303">
          <cell r="C1303" t="str">
            <v>RTS</v>
          </cell>
          <cell r="S1303">
            <v>0</v>
          </cell>
        </row>
        <row r="1304">
          <cell r="C1304" t="str">
            <v>PSS</v>
          </cell>
          <cell r="S1304">
            <v>0</v>
          </cell>
        </row>
        <row r="1305">
          <cell r="C1305" t="str">
            <v>PSS</v>
          </cell>
          <cell r="S1305">
            <v>0</v>
          </cell>
        </row>
        <row r="1306">
          <cell r="C1306" t="str">
            <v>PSP</v>
          </cell>
          <cell r="S1306">
            <v>0</v>
          </cell>
        </row>
        <row r="1307">
          <cell r="C1307" t="str">
            <v>TODP</v>
          </cell>
          <cell r="S1307">
            <v>0</v>
          </cell>
        </row>
        <row r="1308">
          <cell r="C1308" t="str">
            <v>GS</v>
          </cell>
          <cell r="S1308">
            <v>0</v>
          </cell>
        </row>
        <row r="1309">
          <cell r="C1309" t="str">
            <v>RTOD-E</v>
          </cell>
          <cell r="S1309">
            <v>0</v>
          </cell>
        </row>
        <row r="1310">
          <cell r="C1310" t="str">
            <v>RTOD-D</v>
          </cell>
          <cell r="S1310">
            <v>0</v>
          </cell>
        </row>
        <row r="1311">
          <cell r="C1311" t="str">
            <v>GS</v>
          </cell>
          <cell r="S1311">
            <v>899985.35</v>
          </cell>
        </row>
        <row r="1312">
          <cell r="C1312" t="str">
            <v>GS</v>
          </cell>
          <cell r="S1312">
            <v>0</v>
          </cell>
        </row>
        <row r="1313">
          <cell r="C1313" t="str">
            <v>GS3</v>
          </cell>
          <cell r="S1313">
            <v>1200379.82</v>
          </cell>
        </row>
        <row r="1314">
          <cell r="C1314" t="str">
            <v>AES</v>
          </cell>
          <cell r="S1314">
            <v>5985.81</v>
          </cell>
        </row>
        <row r="1315">
          <cell r="C1315" t="str">
            <v>AES</v>
          </cell>
          <cell r="S1315">
            <v>0</v>
          </cell>
        </row>
        <row r="1316">
          <cell r="C1316" t="str">
            <v>AES3</v>
          </cell>
          <cell r="S1316">
            <v>109461.6</v>
          </cell>
        </row>
        <row r="1317">
          <cell r="C1317" t="str">
            <v>AES3</v>
          </cell>
          <cell r="S1317">
            <v>0</v>
          </cell>
        </row>
        <row r="1318">
          <cell r="C1318" t="str">
            <v>AES3</v>
          </cell>
          <cell r="S1318">
            <v>0</v>
          </cell>
        </row>
        <row r="1319">
          <cell r="C1319" t="str">
            <v>AES</v>
          </cell>
          <cell r="S1319">
            <v>0</v>
          </cell>
        </row>
        <row r="1320">
          <cell r="C1320" t="str">
            <v>AES3</v>
          </cell>
          <cell r="S1320">
            <v>0</v>
          </cell>
        </row>
        <row r="1321">
          <cell r="C1321" t="str">
            <v>AES</v>
          </cell>
          <cell r="S1321">
            <v>0</v>
          </cell>
        </row>
        <row r="1322">
          <cell r="C1322" t="str">
            <v>LE</v>
          </cell>
          <cell r="S1322">
            <v>1164.6500000000001</v>
          </cell>
        </row>
        <row r="1323">
          <cell r="C1323" t="str">
            <v>LE</v>
          </cell>
          <cell r="S1323">
            <v>0</v>
          </cell>
        </row>
        <row r="1324">
          <cell r="C1324" t="str">
            <v>LE</v>
          </cell>
          <cell r="S1324">
            <v>0</v>
          </cell>
        </row>
        <row r="1325">
          <cell r="C1325" t="str">
            <v>TE</v>
          </cell>
          <cell r="S1325">
            <v>1325.47</v>
          </cell>
        </row>
        <row r="1326">
          <cell r="C1326" t="str">
            <v>TE</v>
          </cell>
          <cell r="S1326">
            <v>0</v>
          </cell>
        </row>
        <row r="1327">
          <cell r="C1327" t="str">
            <v>TE</v>
          </cell>
          <cell r="S1327">
            <v>0</v>
          </cell>
        </row>
        <row r="1328">
          <cell r="C1328" t="str">
            <v>RTS</v>
          </cell>
          <cell r="S1328">
            <v>0</v>
          </cell>
        </row>
        <row r="1329">
          <cell r="C1329" t="str">
            <v>PSP</v>
          </cell>
          <cell r="S1329">
            <v>0</v>
          </cell>
        </row>
        <row r="1330">
          <cell r="C1330" t="str">
            <v>PSS</v>
          </cell>
          <cell r="S1330">
            <v>0</v>
          </cell>
        </row>
        <row r="1331">
          <cell r="C1331" t="str">
            <v>PSP</v>
          </cell>
          <cell r="S1331">
            <v>0</v>
          </cell>
        </row>
        <row r="1332">
          <cell r="C1332" t="str">
            <v>PSS</v>
          </cell>
          <cell r="S1332">
            <v>0</v>
          </cell>
        </row>
        <row r="1333">
          <cell r="C1333" t="str">
            <v>TODP</v>
          </cell>
          <cell r="S1333">
            <v>1906227.6145066458</v>
          </cell>
        </row>
        <row r="1334">
          <cell r="C1334" t="str">
            <v>TODS</v>
          </cell>
          <cell r="S1334">
            <v>1141863.1748728857</v>
          </cell>
        </row>
        <row r="1335">
          <cell r="C1335" t="str">
            <v>SQF</v>
          </cell>
          <cell r="S1335">
            <v>0</v>
          </cell>
        </row>
        <row r="1336">
          <cell r="C1336" t="str">
            <v>SQF</v>
          </cell>
          <cell r="S1336">
            <v>0</v>
          </cell>
        </row>
        <row r="1337">
          <cell r="C1337" t="str">
            <v>LQF</v>
          </cell>
          <cell r="S1337">
            <v>0</v>
          </cell>
        </row>
        <row r="1338">
          <cell r="C1338" t="str">
            <v>GS</v>
          </cell>
          <cell r="S1338">
            <v>0</v>
          </cell>
        </row>
        <row r="1339">
          <cell r="C1339" t="str">
            <v>GS3</v>
          </cell>
          <cell r="S1339">
            <v>0</v>
          </cell>
        </row>
        <row r="1340">
          <cell r="C1340" t="str">
            <v>RTOD-E</v>
          </cell>
          <cell r="S1340">
            <v>0</v>
          </cell>
        </row>
        <row r="1341">
          <cell r="C1341" t="str">
            <v>RTOD-D</v>
          </cell>
          <cell r="S1341">
            <v>0</v>
          </cell>
        </row>
        <row r="1342">
          <cell r="C1342" t="str">
            <v>LR</v>
          </cell>
          <cell r="S1342">
            <v>0</v>
          </cell>
        </row>
        <row r="1343">
          <cell r="C1343" t="str">
            <v>CSR</v>
          </cell>
          <cell r="S1343">
            <v>0</v>
          </cell>
        </row>
        <row r="1344">
          <cell r="C1344" t="str">
            <v>CSR</v>
          </cell>
          <cell r="S1344">
            <v>0</v>
          </cell>
        </row>
        <row r="1345">
          <cell r="C1345" t="str">
            <v>CSR</v>
          </cell>
          <cell r="S1345">
            <v>0</v>
          </cell>
        </row>
        <row r="1346">
          <cell r="C1346" t="str">
            <v>CSR</v>
          </cell>
          <cell r="S1346">
            <v>0</v>
          </cell>
        </row>
        <row r="1347">
          <cell r="C1347" t="str">
            <v>GS</v>
          </cell>
          <cell r="S1347">
            <v>0</v>
          </cell>
        </row>
        <row r="1348">
          <cell r="C1348" t="str">
            <v>GS</v>
          </cell>
          <cell r="S1348">
            <v>0</v>
          </cell>
        </row>
        <row r="1349">
          <cell r="C1349" t="str">
            <v>GS3</v>
          </cell>
          <cell r="S1349">
            <v>0</v>
          </cell>
        </row>
        <row r="1350">
          <cell r="C1350" t="str">
            <v>GS3</v>
          </cell>
          <cell r="S1350">
            <v>0</v>
          </cell>
        </row>
        <row r="1351">
          <cell r="C1351" t="str">
            <v>RTS</v>
          </cell>
          <cell r="S1351">
            <v>0</v>
          </cell>
        </row>
        <row r="1352">
          <cell r="C1352" t="str">
            <v>RTS</v>
          </cell>
          <cell r="S1352">
            <v>571755.8669460282</v>
          </cell>
        </row>
        <row r="1353">
          <cell r="C1353" t="str">
            <v>PSP</v>
          </cell>
          <cell r="S1353">
            <v>0</v>
          </cell>
        </row>
        <row r="1354">
          <cell r="C1354" t="str">
            <v>PSP</v>
          </cell>
          <cell r="S1354">
            <v>0</v>
          </cell>
        </row>
        <row r="1355">
          <cell r="C1355" t="str">
            <v>PSS</v>
          </cell>
          <cell r="S1355">
            <v>0</v>
          </cell>
        </row>
        <row r="1356">
          <cell r="C1356" t="str">
            <v>PSS</v>
          </cell>
          <cell r="S1356">
            <v>0</v>
          </cell>
        </row>
        <row r="1357">
          <cell r="C1357" t="str">
            <v>PSP</v>
          </cell>
          <cell r="S1357">
            <v>0</v>
          </cell>
        </row>
        <row r="1358">
          <cell r="C1358" t="str">
            <v>PSP</v>
          </cell>
          <cell r="S1358">
            <v>0</v>
          </cell>
        </row>
        <row r="1359">
          <cell r="C1359" t="str">
            <v>PSS</v>
          </cell>
          <cell r="S1359">
            <v>0</v>
          </cell>
        </row>
        <row r="1360">
          <cell r="C1360" t="str">
            <v>PSS</v>
          </cell>
          <cell r="S1360">
            <v>0</v>
          </cell>
        </row>
        <row r="1361">
          <cell r="C1361" t="str">
            <v>TODP</v>
          </cell>
          <cell r="S1361">
            <v>0</v>
          </cell>
        </row>
        <row r="1362">
          <cell r="C1362" t="str">
            <v>TODP</v>
          </cell>
          <cell r="S1362">
            <v>0</v>
          </cell>
        </row>
        <row r="1363">
          <cell r="C1363" t="str">
            <v>TODS</v>
          </cell>
          <cell r="S1363">
            <v>0</v>
          </cell>
        </row>
        <row r="1364">
          <cell r="C1364" t="str">
            <v>TODS</v>
          </cell>
          <cell r="S1364">
            <v>0</v>
          </cell>
        </row>
        <row r="1365">
          <cell r="C1365" t="str">
            <v>GS3</v>
          </cell>
          <cell r="S1365">
            <v>0</v>
          </cell>
        </row>
        <row r="1366">
          <cell r="C1366" t="str">
            <v>GS3</v>
          </cell>
          <cell r="S1366">
            <v>0</v>
          </cell>
        </row>
        <row r="1367">
          <cell r="C1367" t="str">
            <v>FLST</v>
          </cell>
          <cell r="S1367">
            <v>203178.36833333332</v>
          </cell>
        </row>
        <row r="1368">
          <cell r="C1368" t="str">
            <v>FLSP</v>
          </cell>
          <cell r="S1368">
            <v>0</v>
          </cell>
        </row>
        <row r="1369">
          <cell r="C1369" t="str">
            <v>EVC</v>
          </cell>
          <cell r="S1369">
            <v>0</v>
          </cell>
        </row>
        <row r="1370">
          <cell r="C1370" t="str">
            <v>RS</v>
          </cell>
          <cell r="S1370">
            <v>0</v>
          </cell>
        </row>
        <row r="1371">
          <cell r="C1371" t="str">
            <v>RS</v>
          </cell>
          <cell r="S1371">
            <v>0</v>
          </cell>
        </row>
        <row r="1372">
          <cell r="C1372" t="str">
            <v>RS</v>
          </cell>
          <cell r="S1372">
            <v>5493309.0099999998</v>
          </cell>
        </row>
        <row r="1373">
          <cell r="C1373" t="str">
            <v>RS</v>
          </cell>
          <cell r="S1373">
            <v>0</v>
          </cell>
        </row>
        <row r="1374">
          <cell r="C1374" t="str">
            <v>RTOD-E</v>
          </cell>
          <cell r="S1374">
            <v>640.38</v>
          </cell>
        </row>
        <row r="1375">
          <cell r="C1375" t="str">
            <v>RTOD-D</v>
          </cell>
          <cell r="S1375">
            <v>0</v>
          </cell>
        </row>
        <row r="1376">
          <cell r="C1376" t="str">
            <v>RS</v>
          </cell>
          <cell r="S1376">
            <v>0</v>
          </cell>
        </row>
        <row r="1377">
          <cell r="C1377" t="str">
            <v>RS</v>
          </cell>
          <cell r="S1377">
            <v>0</v>
          </cell>
        </row>
        <row r="1378">
          <cell r="C1378" t="str">
            <v>RTOD-E</v>
          </cell>
          <cell r="S1378">
            <v>0</v>
          </cell>
        </row>
        <row r="1379">
          <cell r="C1379" t="str">
            <v>RTOD-D</v>
          </cell>
          <cell r="S1379">
            <v>0</v>
          </cell>
        </row>
        <row r="1380">
          <cell r="C1380" t="str">
            <v>RTS</v>
          </cell>
          <cell r="S1380">
            <v>0</v>
          </cell>
        </row>
        <row r="1381">
          <cell r="C1381" t="str">
            <v>PSP</v>
          </cell>
          <cell r="S1381">
            <v>0</v>
          </cell>
        </row>
        <row r="1382">
          <cell r="C1382" t="str">
            <v>PSS</v>
          </cell>
          <cell r="S1382">
            <v>0</v>
          </cell>
        </row>
        <row r="1383">
          <cell r="C1383" t="str">
            <v>TODP</v>
          </cell>
          <cell r="S1383">
            <v>0</v>
          </cell>
        </row>
        <row r="1384">
          <cell r="C1384" t="str">
            <v>PSP</v>
          </cell>
          <cell r="S1384">
            <v>0</v>
          </cell>
        </row>
        <row r="1385">
          <cell r="C1385" t="str">
            <v>PSS</v>
          </cell>
          <cell r="S1385">
            <v>0</v>
          </cell>
        </row>
        <row r="1386">
          <cell r="C1386" t="str">
            <v>TODP</v>
          </cell>
          <cell r="S1386">
            <v>0</v>
          </cell>
        </row>
        <row r="1387">
          <cell r="C1387" t="str">
            <v>TODS</v>
          </cell>
          <cell r="S1387">
            <v>0</v>
          </cell>
        </row>
        <row r="1388">
          <cell r="C1388" t="str">
            <v>TOD</v>
          </cell>
          <cell r="S1388">
            <v>0</v>
          </cell>
        </row>
        <row r="1389">
          <cell r="C1389" t="str">
            <v>MPT</v>
          </cell>
          <cell r="S1389">
            <v>0</v>
          </cell>
        </row>
        <row r="1390">
          <cell r="C1390" t="str">
            <v>MPP</v>
          </cell>
          <cell r="S1390">
            <v>0</v>
          </cell>
        </row>
        <row r="1391">
          <cell r="C1391" t="str">
            <v>LMP</v>
          </cell>
          <cell r="S1391">
            <v>0</v>
          </cell>
        </row>
        <row r="1392">
          <cell r="C1392" t="str">
            <v>LMP</v>
          </cell>
          <cell r="S1392">
            <v>0</v>
          </cell>
        </row>
        <row r="1393">
          <cell r="C1393" t="str">
            <v>MPP</v>
          </cell>
          <cell r="S1393">
            <v>0</v>
          </cell>
        </row>
        <row r="1394">
          <cell r="C1394" t="str">
            <v>MPT</v>
          </cell>
          <cell r="S1394">
            <v>0</v>
          </cell>
        </row>
        <row r="1395">
          <cell r="C1395" t="str">
            <v>LEV</v>
          </cell>
          <cell r="S1395">
            <v>0</v>
          </cell>
        </row>
        <row r="1396">
          <cell r="C1396" t="str">
            <v>GS</v>
          </cell>
          <cell r="S1396">
            <v>0</v>
          </cell>
        </row>
        <row r="1397">
          <cell r="C1397" t="str">
            <v>GS</v>
          </cell>
          <cell r="S1397">
            <v>0</v>
          </cell>
        </row>
        <row r="1398">
          <cell r="C1398" t="str">
            <v>GS3</v>
          </cell>
          <cell r="S1398">
            <v>0</v>
          </cell>
        </row>
        <row r="1399">
          <cell r="C1399" t="str">
            <v>GS3</v>
          </cell>
          <cell r="S1399">
            <v>0</v>
          </cell>
        </row>
        <row r="1400">
          <cell r="C1400" t="str">
            <v>LEV</v>
          </cell>
          <cell r="S1400">
            <v>0</v>
          </cell>
        </row>
        <row r="1401">
          <cell r="C1401" t="str">
            <v>CSR</v>
          </cell>
          <cell r="S1401">
            <v>0</v>
          </cell>
        </row>
        <row r="1402">
          <cell r="C1402" t="str">
            <v>CSR</v>
          </cell>
          <cell r="S1402">
            <v>0</v>
          </cell>
        </row>
        <row r="1403">
          <cell r="C1403" t="str">
            <v>CSR</v>
          </cell>
          <cell r="S1403">
            <v>0</v>
          </cell>
        </row>
        <row r="1404">
          <cell r="C1404" t="str">
            <v>CSR</v>
          </cell>
          <cell r="S1404">
            <v>0</v>
          </cell>
        </row>
        <row r="1405">
          <cell r="C1405" t="str">
            <v>CSR</v>
          </cell>
          <cell r="S1405">
            <v>0</v>
          </cell>
        </row>
        <row r="1406">
          <cell r="C1406" t="str">
            <v>CSR</v>
          </cell>
          <cell r="S1406">
            <v>0</v>
          </cell>
        </row>
        <row r="1407">
          <cell r="C1407" t="str">
            <v>CSR</v>
          </cell>
          <cell r="S1407">
            <v>0</v>
          </cell>
        </row>
        <row r="1408">
          <cell r="C1408" t="str">
            <v>CSR</v>
          </cell>
          <cell r="S1408">
            <v>0</v>
          </cell>
        </row>
        <row r="1409">
          <cell r="C1409" t="str">
            <v>LEV</v>
          </cell>
          <cell r="S1409">
            <v>0</v>
          </cell>
        </row>
        <row r="1410">
          <cell r="C1410" t="str">
            <v>LEV</v>
          </cell>
          <cell r="S1410">
            <v>0</v>
          </cell>
        </row>
        <row r="1411">
          <cell r="C1411" t="str">
            <v>OSLP</v>
          </cell>
          <cell r="S1411">
            <v>0</v>
          </cell>
        </row>
        <row r="1412">
          <cell r="C1412" t="str">
            <v>OSLS</v>
          </cell>
          <cell r="S1412">
            <v>123.67203592290986</v>
          </cell>
        </row>
        <row r="1413">
          <cell r="C1413" t="str">
            <v>SPS</v>
          </cell>
          <cell r="S1413">
            <v>0</v>
          </cell>
        </row>
        <row r="1414">
          <cell r="C1414" t="str">
            <v>SPS</v>
          </cell>
          <cell r="S1414">
            <v>0</v>
          </cell>
        </row>
        <row r="1415">
          <cell r="C1415" t="str">
            <v>STOD</v>
          </cell>
          <cell r="S1415">
            <v>0</v>
          </cell>
        </row>
        <row r="1416">
          <cell r="C1416" t="str">
            <v>CSR</v>
          </cell>
          <cell r="S1416">
            <v>0</v>
          </cell>
        </row>
        <row r="1417">
          <cell r="C1417" t="str">
            <v>CSR</v>
          </cell>
          <cell r="S1417">
            <v>0</v>
          </cell>
        </row>
        <row r="1418">
          <cell r="C1418" t="str">
            <v>TODP</v>
          </cell>
          <cell r="S1418">
            <v>0</v>
          </cell>
        </row>
        <row r="1419">
          <cell r="C1419" t="str">
            <v>TODS</v>
          </cell>
          <cell r="S1419">
            <v>0</v>
          </cell>
        </row>
      </sheetData>
      <sheetData sheetId="14">
        <row r="2">
          <cell r="G2">
            <v>0</v>
          </cell>
        </row>
        <row r="3">
          <cell r="G3">
            <v>0</v>
          </cell>
        </row>
        <row r="4">
          <cell r="G4">
            <v>0</v>
          </cell>
        </row>
        <row r="5">
          <cell r="G5">
            <v>0</v>
          </cell>
        </row>
        <row r="6">
          <cell r="G6">
            <v>0</v>
          </cell>
        </row>
        <row r="7">
          <cell r="G7">
            <v>0</v>
          </cell>
        </row>
        <row r="8">
          <cell r="G8">
            <v>0</v>
          </cell>
        </row>
        <row r="9">
          <cell r="G9">
            <v>0</v>
          </cell>
        </row>
        <row r="10">
          <cell r="G10">
            <v>0</v>
          </cell>
        </row>
        <row r="11">
          <cell r="G11">
            <v>0</v>
          </cell>
        </row>
        <row r="12">
          <cell r="G12">
            <v>0</v>
          </cell>
        </row>
        <row r="13">
          <cell r="G13">
            <v>59.15</v>
          </cell>
        </row>
        <row r="14">
          <cell r="G14">
            <v>4864.05</v>
          </cell>
        </row>
        <row r="15">
          <cell r="G15">
            <v>0</v>
          </cell>
        </row>
        <row r="16">
          <cell r="G16">
            <v>0</v>
          </cell>
        </row>
        <row r="17">
          <cell r="G17">
            <v>0</v>
          </cell>
        </row>
        <row r="18">
          <cell r="G18">
            <v>0</v>
          </cell>
        </row>
        <row r="19">
          <cell r="G19">
            <v>222.11</v>
          </cell>
        </row>
        <row r="20">
          <cell r="G20">
            <v>0</v>
          </cell>
        </row>
        <row r="21">
          <cell r="G21">
            <v>169.4</v>
          </cell>
        </row>
        <row r="22">
          <cell r="G22">
            <v>128.31</v>
          </cell>
        </row>
        <row r="23">
          <cell r="G23">
            <v>51.87</v>
          </cell>
        </row>
        <row r="24">
          <cell r="G24">
            <v>79.92</v>
          </cell>
        </row>
        <row r="25">
          <cell r="G25">
            <v>11.83</v>
          </cell>
        </row>
        <row r="26">
          <cell r="G26">
            <v>17.28</v>
          </cell>
        </row>
        <row r="27">
          <cell r="G27">
            <v>383.04</v>
          </cell>
        </row>
        <row r="28">
          <cell r="G28">
            <v>0.26</v>
          </cell>
        </row>
        <row r="29">
          <cell r="G29">
            <v>89.95</v>
          </cell>
        </row>
        <row r="30">
          <cell r="G30">
            <v>12.19</v>
          </cell>
        </row>
        <row r="31">
          <cell r="G31">
            <v>1.42</v>
          </cell>
        </row>
        <row r="32">
          <cell r="G32">
            <v>142.87</v>
          </cell>
        </row>
        <row r="33">
          <cell r="G33">
            <v>0</v>
          </cell>
        </row>
        <row r="34">
          <cell r="G34">
            <v>28953.360000000001</v>
          </cell>
        </row>
        <row r="35">
          <cell r="G35">
            <v>0</v>
          </cell>
        </row>
        <row r="36">
          <cell r="G36">
            <v>0</v>
          </cell>
        </row>
        <row r="37">
          <cell r="G37">
            <v>948.96</v>
          </cell>
        </row>
        <row r="38">
          <cell r="G38">
            <v>0</v>
          </cell>
        </row>
        <row r="39">
          <cell r="G39">
            <v>0</v>
          </cell>
        </row>
        <row r="40">
          <cell r="G40">
            <v>1.4</v>
          </cell>
        </row>
        <row r="41">
          <cell r="G41">
            <v>0</v>
          </cell>
        </row>
        <row r="42">
          <cell r="G42">
            <v>0</v>
          </cell>
        </row>
        <row r="43">
          <cell r="G43">
            <v>0</v>
          </cell>
        </row>
        <row r="44">
          <cell r="G44">
            <v>0</v>
          </cell>
        </row>
        <row r="45">
          <cell r="G45">
            <v>0</v>
          </cell>
        </row>
        <row r="46">
          <cell r="G46">
            <v>804.33</v>
          </cell>
        </row>
        <row r="47">
          <cell r="G47">
            <v>598.5</v>
          </cell>
        </row>
        <row r="48">
          <cell r="G48">
            <v>1447.52</v>
          </cell>
        </row>
        <row r="49">
          <cell r="G49">
            <v>0</v>
          </cell>
        </row>
        <row r="50">
          <cell r="G50">
            <v>1039.04</v>
          </cell>
        </row>
        <row r="51">
          <cell r="G51">
            <v>0</v>
          </cell>
        </row>
        <row r="52">
          <cell r="G52">
            <v>11174.01</v>
          </cell>
        </row>
        <row r="53">
          <cell r="G53">
            <v>0</v>
          </cell>
        </row>
        <row r="54">
          <cell r="G54">
            <v>3405.48</v>
          </cell>
        </row>
        <row r="55">
          <cell r="G55">
            <v>0</v>
          </cell>
        </row>
        <row r="56">
          <cell r="G56">
            <v>221.68</v>
          </cell>
        </row>
        <row r="57">
          <cell r="G57">
            <v>0</v>
          </cell>
        </row>
        <row r="58">
          <cell r="G58">
            <v>1869.12</v>
          </cell>
        </row>
        <row r="59">
          <cell r="G59">
            <v>87.48</v>
          </cell>
        </row>
        <row r="60">
          <cell r="G60">
            <v>381.9</v>
          </cell>
        </row>
        <row r="61">
          <cell r="G61">
            <v>1446.43</v>
          </cell>
        </row>
        <row r="62">
          <cell r="G62">
            <v>647.82000000000005</v>
          </cell>
        </row>
        <row r="63">
          <cell r="G63">
            <v>0</v>
          </cell>
        </row>
        <row r="64">
          <cell r="G64">
            <v>27.2</v>
          </cell>
        </row>
        <row r="65">
          <cell r="G65">
            <v>5133.1000000000004</v>
          </cell>
        </row>
        <row r="66">
          <cell r="G66">
            <v>9016.2800000000007</v>
          </cell>
        </row>
        <row r="67">
          <cell r="G67">
            <v>15830.64</v>
          </cell>
        </row>
        <row r="68">
          <cell r="G68">
            <v>0</v>
          </cell>
        </row>
        <row r="69">
          <cell r="G69">
            <v>10578</v>
          </cell>
        </row>
        <row r="70">
          <cell r="G70">
            <v>0</v>
          </cell>
        </row>
        <row r="71">
          <cell r="G71">
            <v>4998.3100000000004</v>
          </cell>
        </row>
        <row r="72">
          <cell r="G72">
            <v>0</v>
          </cell>
        </row>
        <row r="73">
          <cell r="G73">
            <v>599.9</v>
          </cell>
        </row>
        <row r="74">
          <cell r="G74">
            <v>1456.91</v>
          </cell>
        </row>
        <row r="75">
          <cell r="G75">
            <v>3331.44</v>
          </cell>
        </row>
        <row r="76">
          <cell r="G76">
            <v>0</v>
          </cell>
        </row>
        <row r="77">
          <cell r="G77">
            <v>513.29999999999995</v>
          </cell>
        </row>
        <row r="78">
          <cell r="G78">
            <v>155.76</v>
          </cell>
        </row>
        <row r="79">
          <cell r="G79">
            <v>2477.3000000000002</v>
          </cell>
        </row>
        <row r="80">
          <cell r="G80">
            <v>8404.76</v>
          </cell>
        </row>
        <row r="81">
          <cell r="G81">
            <v>2517.12</v>
          </cell>
        </row>
        <row r="82">
          <cell r="G82">
            <v>6915.06</v>
          </cell>
        </row>
        <row r="83">
          <cell r="G83">
            <v>953.57</v>
          </cell>
        </row>
        <row r="84">
          <cell r="G84">
            <v>0</v>
          </cell>
        </row>
        <row r="85">
          <cell r="G85">
            <v>4472.6499999999996</v>
          </cell>
        </row>
        <row r="86">
          <cell r="G86">
            <v>838.8</v>
          </cell>
        </row>
        <row r="87">
          <cell r="G87">
            <v>1959.39</v>
          </cell>
        </row>
        <row r="88">
          <cell r="G88">
            <v>0</v>
          </cell>
        </row>
        <row r="89">
          <cell r="G89">
            <v>1750.16</v>
          </cell>
        </row>
        <row r="90">
          <cell r="G90">
            <v>0</v>
          </cell>
        </row>
        <row r="91">
          <cell r="G91">
            <v>0</v>
          </cell>
        </row>
        <row r="92">
          <cell r="G92">
            <v>0</v>
          </cell>
        </row>
        <row r="93">
          <cell r="G93">
            <v>0</v>
          </cell>
        </row>
        <row r="94">
          <cell r="G94">
            <v>8490.24</v>
          </cell>
        </row>
        <row r="95">
          <cell r="G95">
            <v>0</v>
          </cell>
        </row>
        <row r="96">
          <cell r="G96">
            <v>8810.49</v>
          </cell>
        </row>
        <row r="97">
          <cell r="G97">
            <v>0</v>
          </cell>
        </row>
        <row r="98">
          <cell r="G98">
            <v>15414.1</v>
          </cell>
        </row>
        <row r="99">
          <cell r="G99">
            <v>0</v>
          </cell>
        </row>
        <row r="100">
          <cell r="G100">
            <v>82.96</v>
          </cell>
        </row>
        <row r="101">
          <cell r="G101">
            <v>536.30999999999995</v>
          </cell>
        </row>
        <row r="102">
          <cell r="G102">
            <v>3.64</v>
          </cell>
        </row>
        <row r="103">
          <cell r="G103">
            <v>141.6</v>
          </cell>
        </row>
        <row r="104">
          <cell r="G104">
            <v>273.36</v>
          </cell>
        </row>
        <row r="105">
          <cell r="G105">
            <v>1290.33</v>
          </cell>
        </row>
        <row r="106">
          <cell r="G106">
            <v>0</v>
          </cell>
        </row>
        <row r="107">
          <cell r="G107">
            <v>463.74</v>
          </cell>
        </row>
        <row r="108">
          <cell r="G108">
            <v>12.96</v>
          </cell>
        </row>
        <row r="109">
          <cell r="G109">
            <v>41.82</v>
          </cell>
        </row>
        <row r="110">
          <cell r="G110">
            <v>63.46</v>
          </cell>
        </row>
        <row r="111">
          <cell r="G111">
            <v>0</v>
          </cell>
        </row>
        <row r="112">
          <cell r="G112">
            <v>0</v>
          </cell>
        </row>
        <row r="113">
          <cell r="G113">
            <v>0</v>
          </cell>
        </row>
        <row r="114">
          <cell r="G114">
            <v>0</v>
          </cell>
        </row>
        <row r="115">
          <cell r="G115">
            <v>0</v>
          </cell>
        </row>
        <row r="116">
          <cell r="G116">
            <v>0</v>
          </cell>
        </row>
        <row r="117">
          <cell r="G117">
            <v>0</v>
          </cell>
        </row>
        <row r="118">
          <cell r="G118">
            <v>0</v>
          </cell>
        </row>
        <row r="119">
          <cell r="G119">
            <v>0</v>
          </cell>
        </row>
        <row r="120">
          <cell r="G120">
            <v>0</v>
          </cell>
        </row>
        <row r="121">
          <cell r="G121">
            <v>0</v>
          </cell>
        </row>
        <row r="122">
          <cell r="G122">
            <v>0</v>
          </cell>
        </row>
        <row r="123">
          <cell r="G123">
            <v>0</v>
          </cell>
        </row>
        <row r="124">
          <cell r="G124">
            <v>0</v>
          </cell>
        </row>
        <row r="125">
          <cell r="G125">
            <v>0</v>
          </cell>
        </row>
        <row r="126">
          <cell r="G126">
            <v>0</v>
          </cell>
        </row>
        <row r="127">
          <cell r="G127">
            <v>0</v>
          </cell>
        </row>
        <row r="128">
          <cell r="G128">
            <v>0</v>
          </cell>
        </row>
        <row r="129">
          <cell r="G129">
            <v>0</v>
          </cell>
        </row>
        <row r="130">
          <cell r="G130">
            <v>0</v>
          </cell>
        </row>
        <row r="131">
          <cell r="G131">
            <v>0</v>
          </cell>
        </row>
        <row r="132">
          <cell r="G132">
            <v>0</v>
          </cell>
        </row>
        <row r="133">
          <cell r="G133">
            <v>0</v>
          </cell>
        </row>
        <row r="134">
          <cell r="G134">
            <v>0</v>
          </cell>
        </row>
        <row r="135">
          <cell r="G135">
            <v>0</v>
          </cell>
        </row>
        <row r="136">
          <cell r="G136">
            <v>0</v>
          </cell>
        </row>
        <row r="137">
          <cell r="G137">
            <v>0</v>
          </cell>
        </row>
        <row r="138">
          <cell r="G138">
            <v>0</v>
          </cell>
        </row>
        <row r="139">
          <cell r="G139">
            <v>0</v>
          </cell>
        </row>
        <row r="140">
          <cell r="G140">
            <v>0</v>
          </cell>
        </row>
        <row r="141">
          <cell r="G141">
            <v>0</v>
          </cell>
        </row>
        <row r="142">
          <cell r="G142">
            <v>0</v>
          </cell>
        </row>
        <row r="143">
          <cell r="G143">
            <v>0</v>
          </cell>
        </row>
        <row r="144">
          <cell r="G144">
            <v>0</v>
          </cell>
        </row>
        <row r="145">
          <cell r="G145">
            <v>0</v>
          </cell>
        </row>
        <row r="146">
          <cell r="G146">
            <v>0</v>
          </cell>
        </row>
        <row r="147">
          <cell r="G147">
            <v>0</v>
          </cell>
        </row>
        <row r="148">
          <cell r="G148">
            <v>0</v>
          </cell>
        </row>
        <row r="149">
          <cell r="G149">
            <v>0</v>
          </cell>
        </row>
        <row r="150">
          <cell r="G150">
            <v>0</v>
          </cell>
        </row>
        <row r="151">
          <cell r="G151">
            <v>0</v>
          </cell>
        </row>
        <row r="152">
          <cell r="G152">
            <v>0</v>
          </cell>
        </row>
        <row r="153">
          <cell r="G153">
            <v>0</v>
          </cell>
        </row>
        <row r="154">
          <cell r="G154">
            <v>0</v>
          </cell>
        </row>
        <row r="155">
          <cell r="G155">
            <v>0</v>
          </cell>
        </row>
        <row r="156">
          <cell r="G156">
            <v>0</v>
          </cell>
        </row>
        <row r="157">
          <cell r="G157">
            <v>0</v>
          </cell>
        </row>
        <row r="158">
          <cell r="G158">
            <v>0</v>
          </cell>
        </row>
        <row r="159">
          <cell r="G159">
            <v>0</v>
          </cell>
        </row>
        <row r="160">
          <cell r="G160">
            <v>0</v>
          </cell>
        </row>
        <row r="161">
          <cell r="G161">
            <v>0</v>
          </cell>
        </row>
        <row r="162">
          <cell r="G162">
            <v>0</v>
          </cell>
        </row>
        <row r="163">
          <cell r="G163">
            <v>0</v>
          </cell>
        </row>
        <row r="164">
          <cell r="G164">
            <v>1.23</v>
          </cell>
        </row>
        <row r="165">
          <cell r="G165">
            <v>2.91</v>
          </cell>
        </row>
        <row r="166">
          <cell r="G166">
            <v>2.2000000000000002</v>
          </cell>
        </row>
        <row r="167">
          <cell r="G167">
            <v>8.4600000000000009</v>
          </cell>
        </row>
        <row r="168">
          <cell r="G168">
            <v>0</v>
          </cell>
        </row>
        <row r="169">
          <cell r="G169">
            <v>0</v>
          </cell>
        </row>
        <row r="170">
          <cell r="G170">
            <v>0</v>
          </cell>
        </row>
        <row r="171">
          <cell r="G171">
            <v>0</v>
          </cell>
        </row>
        <row r="172">
          <cell r="G172">
            <v>79.95</v>
          </cell>
        </row>
        <row r="173">
          <cell r="G173">
            <v>5806.9</v>
          </cell>
        </row>
        <row r="174">
          <cell r="G174">
            <v>0</v>
          </cell>
        </row>
        <row r="175">
          <cell r="G175">
            <v>0</v>
          </cell>
        </row>
        <row r="176">
          <cell r="G176">
            <v>0</v>
          </cell>
        </row>
        <row r="177">
          <cell r="G177">
            <v>0</v>
          </cell>
        </row>
        <row r="178">
          <cell r="G178">
            <v>290.25</v>
          </cell>
        </row>
        <row r="179">
          <cell r="G179">
            <v>0</v>
          </cell>
        </row>
        <row r="180">
          <cell r="G180">
            <v>223.72</v>
          </cell>
        </row>
        <row r="181">
          <cell r="G181">
            <v>151.29</v>
          </cell>
        </row>
        <row r="182">
          <cell r="G182">
            <v>1.23</v>
          </cell>
        </row>
        <row r="183">
          <cell r="G183">
            <v>82.45</v>
          </cell>
        </row>
        <row r="184">
          <cell r="G184">
            <v>15.99</v>
          </cell>
        </row>
        <row r="185">
          <cell r="G185">
            <v>23.28</v>
          </cell>
        </row>
        <row r="186">
          <cell r="G186">
            <v>506.34</v>
          </cell>
        </row>
        <row r="187">
          <cell r="G187">
            <v>0.36</v>
          </cell>
        </row>
        <row r="188">
          <cell r="G188">
            <v>105.12</v>
          </cell>
        </row>
        <row r="189">
          <cell r="G189">
            <v>16.559999999999999</v>
          </cell>
        </row>
        <row r="190">
          <cell r="G190">
            <v>1.92</v>
          </cell>
        </row>
        <row r="191">
          <cell r="G191">
            <v>174.66</v>
          </cell>
        </row>
        <row r="192">
          <cell r="G192">
            <v>0</v>
          </cell>
        </row>
        <row r="193">
          <cell r="G193">
            <v>33183.699999999997</v>
          </cell>
        </row>
        <row r="194">
          <cell r="G194">
            <v>0</v>
          </cell>
        </row>
        <row r="195">
          <cell r="G195">
            <v>0</v>
          </cell>
        </row>
        <row r="196">
          <cell r="G196">
            <v>1124.23</v>
          </cell>
        </row>
        <row r="197">
          <cell r="G197">
            <v>0</v>
          </cell>
        </row>
        <row r="198">
          <cell r="G198">
            <v>0</v>
          </cell>
        </row>
        <row r="199">
          <cell r="G199">
            <v>1.88</v>
          </cell>
        </row>
        <row r="200">
          <cell r="G200">
            <v>0</v>
          </cell>
        </row>
        <row r="201">
          <cell r="G201">
            <v>0</v>
          </cell>
        </row>
        <row r="202">
          <cell r="G202">
            <v>0</v>
          </cell>
        </row>
        <row r="203">
          <cell r="G203">
            <v>0</v>
          </cell>
        </row>
        <row r="204">
          <cell r="G204">
            <v>0</v>
          </cell>
        </row>
        <row r="205">
          <cell r="G205">
            <v>720.5</v>
          </cell>
        </row>
        <row r="206">
          <cell r="G206">
            <v>765.44</v>
          </cell>
        </row>
        <row r="207">
          <cell r="G207">
            <v>1779.4</v>
          </cell>
        </row>
        <row r="208">
          <cell r="G208">
            <v>0</v>
          </cell>
        </row>
        <row r="209">
          <cell r="G209">
            <v>1232.8</v>
          </cell>
        </row>
        <row r="210">
          <cell r="G210">
            <v>0</v>
          </cell>
        </row>
        <row r="211">
          <cell r="G211">
            <v>13136.91</v>
          </cell>
        </row>
        <row r="212">
          <cell r="G212">
            <v>0</v>
          </cell>
        </row>
        <row r="213">
          <cell r="G213">
            <v>4247.1000000000004</v>
          </cell>
        </row>
        <row r="214">
          <cell r="G214">
            <v>0</v>
          </cell>
        </row>
        <row r="215">
          <cell r="G215">
            <v>270.48</v>
          </cell>
        </row>
        <row r="216">
          <cell r="G216">
            <v>0</v>
          </cell>
        </row>
        <row r="217">
          <cell r="G217">
            <v>2104.56</v>
          </cell>
        </row>
        <row r="218">
          <cell r="G218">
            <v>117.7</v>
          </cell>
        </row>
        <row r="219">
          <cell r="G219">
            <v>455.68</v>
          </cell>
        </row>
        <row r="220">
          <cell r="G220">
            <v>1813.5</v>
          </cell>
        </row>
        <row r="221">
          <cell r="G221">
            <v>767.25</v>
          </cell>
        </row>
        <row r="222">
          <cell r="G222">
            <v>0</v>
          </cell>
        </row>
        <row r="223">
          <cell r="G223">
            <v>36.799999999999997</v>
          </cell>
        </row>
        <row r="224">
          <cell r="G224">
            <v>6010.36</v>
          </cell>
        </row>
        <row r="225">
          <cell r="G225">
            <v>10836.3</v>
          </cell>
        </row>
        <row r="226">
          <cell r="G226">
            <v>19956.78</v>
          </cell>
        </row>
        <row r="227">
          <cell r="G227">
            <v>0</v>
          </cell>
        </row>
        <row r="228">
          <cell r="G228">
            <v>12471.58</v>
          </cell>
        </row>
        <row r="229">
          <cell r="G229">
            <v>0</v>
          </cell>
        </row>
        <row r="230">
          <cell r="G230">
            <v>5784.75</v>
          </cell>
        </row>
        <row r="231">
          <cell r="G231">
            <v>0</v>
          </cell>
        </row>
        <row r="232">
          <cell r="G232">
            <v>799.94</v>
          </cell>
        </row>
        <row r="233">
          <cell r="G233">
            <v>1904.04</v>
          </cell>
        </row>
        <row r="234">
          <cell r="G234">
            <v>4082.73</v>
          </cell>
        </row>
        <row r="235">
          <cell r="G235">
            <v>0</v>
          </cell>
        </row>
        <row r="236">
          <cell r="G236">
            <v>620.94000000000005</v>
          </cell>
        </row>
        <row r="237">
          <cell r="G237">
            <v>198</v>
          </cell>
        </row>
        <row r="238">
          <cell r="G238">
            <v>3225.14</v>
          </cell>
        </row>
        <row r="239">
          <cell r="G239">
            <v>11387.34</v>
          </cell>
        </row>
        <row r="240">
          <cell r="G240">
            <v>3181.6</v>
          </cell>
        </row>
        <row r="241">
          <cell r="G241">
            <v>9422.16</v>
          </cell>
        </row>
        <row r="242">
          <cell r="G242">
            <v>1208.25</v>
          </cell>
        </row>
        <row r="243">
          <cell r="G243">
            <v>0</v>
          </cell>
        </row>
        <row r="244">
          <cell r="G244">
            <v>6041.76</v>
          </cell>
        </row>
        <row r="245">
          <cell r="G245">
            <v>985.52</v>
          </cell>
        </row>
        <row r="246">
          <cell r="G246">
            <v>2350.56</v>
          </cell>
        </row>
        <row r="247">
          <cell r="G247">
            <v>0</v>
          </cell>
        </row>
        <row r="248">
          <cell r="G248">
            <v>1887.75</v>
          </cell>
        </row>
        <row r="249">
          <cell r="G249">
            <v>0</v>
          </cell>
        </row>
        <row r="250">
          <cell r="G250">
            <v>0</v>
          </cell>
        </row>
        <row r="251">
          <cell r="G251">
            <v>0</v>
          </cell>
        </row>
        <row r="252">
          <cell r="G252">
            <v>0</v>
          </cell>
        </row>
        <row r="253">
          <cell r="G253">
            <v>10282.969999999999</v>
          </cell>
        </row>
        <row r="254">
          <cell r="G254">
            <v>0</v>
          </cell>
        </row>
        <row r="255">
          <cell r="G255">
            <v>10522.74</v>
          </cell>
        </row>
        <row r="256">
          <cell r="G256">
            <v>0</v>
          </cell>
        </row>
        <row r="257">
          <cell r="G257">
            <v>18128.25</v>
          </cell>
        </row>
        <row r="258">
          <cell r="G258">
            <v>0</v>
          </cell>
        </row>
        <row r="259">
          <cell r="G259">
            <v>104.88</v>
          </cell>
        </row>
        <row r="260">
          <cell r="G260">
            <v>713.37</v>
          </cell>
        </row>
        <row r="261">
          <cell r="G261">
            <v>4.92</v>
          </cell>
        </row>
        <row r="262">
          <cell r="G262">
            <v>202.95</v>
          </cell>
        </row>
        <row r="263">
          <cell r="G263">
            <v>318.32</v>
          </cell>
        </row>
        <row r="264">
          <cell r="G264">
            <v>1647.15</v>
          </cell>
        </row>
        <row r="265">
          <cell r="G265">
            <v>0</v>
          </cell>
        </row>
        <row r="266">
          <cell r="G266">
            <v>648.45000000000005</v>
          </cell>
        </row>
        <row r="267">
          <cell r="G267">
            <v>17.46</v>
          </cell>
        </row>
        <row r="268">
          <cell r="G268">
            <v>49.8</v>
          </cell>
        </row>
        <row r="269">
          <cell r="G269">
            <v>85.5</v>
          </cell>
        </row>
        <row r="270">
          <cell r="G270">
            <v>0</v>
          </cell>
        </row>
        <row r="271">
          <cell r="G271">
            <v>0</v>
          </cell>
        </row>
        <row r="272">
          <cell r="G272">
            <v>0</v>
          </cell>
        </row>
        <row r="273">
          <cell r="G273">
            <v>0</v>
          </cell>
        </row>
        <row r="274">
          <cell r="G274">
            <v>0</v>
          </cell>
        </row>
        <row r="275">
          <cell r="G275">
            <v>0</v>
          </cell>
        </row>
        <row r="276">
          <cell r="G276">
            <v>0</v>
          </cell>
        </row>
        <row r="277">
          <cell r="G277">
            <v>0</v>
          </cell>
        </row>
        <row r="278">
          <cell r="G278">
            <v>0</v>
          </cell>
        </row>
        <row r="279">
          <cell r="G279">
            <v>0</v>
          </cell>
        </row>
        <row r="280">
          <cell r="G280">
            <v>0</v>
          </cell>
        </row>
        <row r="281">
          <cell r="G281">
            <v>0</v>
          </cell>
        </row>
        <row r="282">
          <cell r="G282">
            <v>0</v>
          </cell>
        </row>
        <row r="283">
          <cell r="G283">
            <v>0</v>
          </cell>
        </row>
        <row r="284">
          <cell r="G284">
            <v>0</v>
          </cell>
        </row>
        <row r="285">
          <cell r="G285">
            <v>0</v>
          </cell>
        </row>
        <row r="286">
          <cell r="G286">
            <v>0</v>
          </cell>
        </row>
        <row r="287">
          <cell r="G287">
            <v>0</v>
          </cell>
        </row>
        <row r="288">
          <cell r="G288">
            <v>0</v>
          </cell>
        </row>
        <row r="289">
          <cell r="G289">
            <v>0</v>
          </cell>
        </row>
        <row r="290">
          <cell r="G290">
            <v>0</v>
          </cell>
        </row>
        <row r="291">
          <cell r="G291">
            <v>0</v>
          </cell>
        </row>
        <row r="292">
          <cell r="G292">
            <v>0</v>
          </cell>
        </row>
        <row r="293">
          <cell r="G293">
            <v>0</v>
          </cell>
        </row>
        <row r="294">
          <cell r="G294">
            <v>0</v>
          </cell>
        </row>
        <row r="295">
          <cell r="G295">
            <v>0</v>
          </cell>
        </row>
        <row r="296">
          <cell r="G296">
            <v>0</v>
          </cell>
        </row>
        <row r="297">
          <cell r="G297">
            <v>0</v>
          </cell>
        </row>
        <row r="298">
          <cell r="G298">
            <v>0</v>
          </cell>
        </row>
        <row r="299">
          <cell r="G299">
            <v>0</v>
          </cell>
        </row>
        <row r="300">
          <cell r="G300">
            <v>0</v>
          </cell>
        </row>
        <row r="301">
          <cell r="G301">
            <v>0</v>
          </cell>
        </row>
        <row r="302">
          <cell r="G302">
            <v>0</v>
          </cell>
        </row>
        <row r="303">
          <cell r="G303">
            <v>0</v>
          </cell>
        </row>
        <row r="304">
          <cell r="G304">
            <v>0</v>
          </cell>
        </row>
        <row r="305">
          <cell r="G305">
            <v>0</v>
          </cell>
        </row>
        <row r="306">
          <cell r="G306">
            <v>0</v>
          </cell>
        </row>
        <row r="307">
          <cell r="G307">
            <v>0</v>
          </cell>
        </row>
        <row r="308">
          <cell r="G308">
            <v>0</v>
          </cell>
        </row>
        <row r="309">
          <cell r="G309">
            <v>0</v>
          </cell>
        </row>
        <row r="310">
          <cell r="G310">
            <v>0</v>
          </cell>
        </row>
        <row r="311">
          <cell r="G311">
            <v>0</v>
          </cell>
        </row>
        <row r="312">
          <cell r="G312">
            <v>0</v>
          </cell>
        </row>
        <row r="313">
          <cell r="G313">
            <v>0</v>
          </cell>
        </row>
        <row r="314">
          <cell r="G314">
            <v>0</v>
          </cell>
        </row>
        <row r="315">
          <cell r="G315">
            <v>0</v>
          </cell>
        </row>
        <row r="316">
          <cell r="G316">
            <v>0</v>
          </cell>
        </row>
        <row r="317">
          <cell r="G317">
            <v>0</v>
          </cell>
        </row>
        <row r="318">
          <cell r="G318">
            <v>0</v>
          </cell>
        </row>
        <row r="319">
          <cell r="G319">
            <v>0</v>
          </cell>
        </row>
        <row r="320">
          <cell r="G320">
            <v>0</v>
          </cell>
        </row>
        <row r="321">
          <cell r="G321">
            <v>0</v>
          </cell>
        </row>
        <row r="322">
          <cell r="G322">
            <v>0</v>
          </cell>
        </row>
        <row r="323">
          <cell r="G323">
            <v>1.23</v>
          </cell>
        </row>
        <row r="324">
          <cell r="G324">
            <v>7.76</v>
          </cell>
        </row>
        <row r="325">
          <cell r="G325">
            <v>13.2</v>
          </cell>
        </row>
        <row r="326">
          <cell r="G326">
            <v>30.08</v>
          </cell>
        </row>
        <row r="327">
          <cell r="G327">
            <v>0</v>
          </cell>
        </row>
        <row r="328">
          <cell r="G328">
            <v>0</v>
          </cell>
        </row>
        <row r="329">
          <cell r="G329">
            <v>0</v>
          </cell>
        </row>
        <row r="330">
          <cell r="G330">
            <v>0</v>
          </cell>
        </row>
        <row r="331">
          <cell r="G331">
            <v>79.95</v>
          </cell>
        </row>
        <row r="332">
          <cell r="G332">
            <v>6150.1</v>
          </cell>
        </row>
        <row r="333">
          <cell r="G333">
            <v>0</v>
          </cell>
        </row>
        <row r="334">
          <cell r="G334">
            <v>0</v>
          </cell>
        </row>
        <row r="335">
          <cell r="G335">
            <v>0</v>
          </cell>
        </row>
        <row r="336">
          <cell r="G336">
            <v>0</v>
          </cell>
        </row>
        <row r="337">
          <cell r="G337">
            <v>294.75</v>
          </cell>
        </row>
        <row r="338">
          <cell r="G338">
            <v>0</v>
          </cell>
        </row>
        <row r="339">
          <cell r="G339">
            <v>225.6</v>
          </cell>
        </row>
        <row r="340">
          <cell r="G340">
            <v>162.36000000000001</v>
          </cell>
        </row>
        <row r="341">
          <cell r="G341">
            <v>35.67</v>
          </cell>
        </row>
        <row r="342">
          <cell r="G342">
            <v>95.06</v>
          </cell>
        </row>
        <row r="343">
          <cell r="G343">
            <v>15.99</v>
          </cell>
        </row>
        <row r="344">
          <cell r="G344">
            <v>23.28</v>
          </cell>
        </row>
        <row r="345">
          <cell r="G345">
            <v>506.34</v>
          </cell>
        </row>
        <row r="346">
          <cell r="G346">
            <v>0.36</v>
          </cell>
        </row>
        <row r="347">
          <cell r="G347">
            <v>99.36</v>
          </cell>
        </row>
        <row r="348">
          <cell r="G348">
            <v>16.559999999999999</v>
          </cell>
        </row>
        <row r="349">
          <cell r="G349">
            <v>1.92</v>
          </cell>
        </row>
        <row r="350">
          <cell r="G350">
            <v>185.73</v>
          </cell>
        </row>
        <row r="351">
          <cell r="G351">
            <v>0</v>
          </cell>
        </row>
        <row r="352">
          <cell r="G352">
            <v>36059.75</v>
          </cell>
        </row>
        <row r="353">
          <cell r="G353">
            <v>0</v>
          </cell>
        </row>
        <row r="354">
          <cell r="G354">
            <v>0</v>
          </cell>
        </row>
        <row r="355">
          <cell r="G355">
            <v>1203.77</v>
          </cell>
        </row>
        <row r="356">
          <cell r="G356">
            <v>0</v>
          </cell>
        </row>
        <row r="357">
          <cell r="G357">
            <v>0</v>
          </cell>
        </row>
        <row r="358">
          <cell r="G358">
            <v>1.88</v>
          </cell>
        </row>
        <row r="359">
          <cell r="G359">
            <v>0</v>
          </cell>
        </row>
        <row r="360">
          <cell r="G360">
            <v>0</v>
          </cell>
        </row>
        <row r="361">
          <cell r="G361">
            <v>0</v>
          </cell>
        </row>
        <row r="362">
          <cell r="G362">
            <v>0</v>
          </cell>
        </row>
        <row r="363">
          <cell r="G363">
            <v>0</v>
          </cell>
        </row>
        <row r="364">
          <cell r="G364">
            <v>900.9</v>
          </cell>
        </row>
        <row r="365">
          <cell r="G365">
            <v>762.88</v>
          </cell>
        </row>
        <row r="366">
          <cell r="G366">
            <v>1912.7</v>
          </cell>
        </row>
        <row r="367">
          <cell r="G367">
            <v>0</v>
          </cell>
        </row>
        <row r="368">
          <cell r="G368">
            <v>1321.12</v>
          </cell>
        </row>
        <row r="369">
          <cell r="G369">
            <v>0</v>
          </cell>
        </row>
        <row r="370">
          <cell r="G370">
            <v>14163.12</v>
          </cell>
        </row>
        <row r="371">
          <cell r="G371">
            <v>0</v>
          </cell>
        </row>
        <row r="372">
          <cell r="G372">
            <v>4489.6499999999996</v>
          </cell>
        </row>
        <row r="373">
          <cell r="G373">
            <v>0</v>
          </cell>
        </row>
        <row r="374">
          <cell r="G374">
            <v>285.2</v>
          </cell>
        </row>
        <row r="375">
          <cell r="G375">
            <v>0</v>
          </cell>
        </row>
        <row r="376">
          <cell r="G376">
            <v>2289.42</v>
          </cell>
        </row>
        <row r="377">
          <cell r="G377">
            <v>117.7</v>
          </cell>
        </row>
        <row r="378">
          <cell r="G378">
            <v>454.4</v>
          </cell>
        </row>
        <row r="379">
          <cell r="G379">
            <v>1866.2</v>
          </cell>
        </row>
        <row r="380">
          <cell r="G380">
            <v>801.9</v>
          </cell>
        </row>
        <row r="381">
          <cell r="G381">
            <v>0</v>
          </cell>
        </row>
        <row r="382">
          <cell r="G382">
            <v>36.799999999999997</v>
          </cell>
        </row>
        <row r="383">
          <cell r="G383">
            <v>6407.98</v>
          </cell>
        </row>
        <row r="384">
          <cell r="G384">
            <v>10937.16</v>
          </cell>
        </row>
        <row r="385">
          <cell r="G385">
            <v>19312.7</v>
          </cell>
        </row>
        <row r="386">
          <cell r="G386">
            <v>0</v>
          </cell>
        </row>
        <row r="387">
          <cell r="G387">
            <v>13031</v>
          </cell>
        </row>
        <row r="388">
          <cell r="G388">
            <v>0</v>
          </cell>
        </row>
        <row r="389">
          <cell r="G389">
            <v>6232.5</v>
          </cell>
        </row>
        <row r="390">
          <cell r="G390">
            <v>0</v>
          </cell>
        </row>
        <row r="391">
          <cell r="G391">
            <v>801.82</v>
          </cell>
        </row>
        <row r="392">
          <cell r="G392">
            <v>1942.17</v>
          </cell>
        </row>
        <row r="393">
          <cell r="G393">
            <v>4221.4399999999996</v>
          </cell>
        </row>
        <row r="394">
          <cell r="G394">
            <v>0</v>
          </cell>
        </row>
        <row r="395">
          <cell r="G395">
            <v>670.71</v>
          </cell>
        </row>
        <row r="396">
          <cell r="G396">
            <v>207.9</v>
          </cell>
        </row>
        <row r="397">
          <cell r="G397">
            <v>3223.26</v>
          </cell>
        </row>
        <row r="398">
          <cell r="G398">
            <v>11494.35</v>
          </cell>
        </row>
        <row r="399">
          <cell r="G399">
            <v>3299.94</v>
          </cell>
        </row>
        <row r="400">
          <cell r="G400">
            <v>9380.66</v>
          </cell>
        </row>
        <row r="401">
          <cell r="G401">
            <v>1262.25</v>
          </cell>
        </row>
        <row r="402">
          <cell r="G402">
            <v>0</v>
          </cell>
        </row>
        <row r="403">
          <cell r="G403">
            <v>6041.76</v>
          </cell>
        </row>
        <row r="404">
          <cell r="G404">
            <v>1058.27</v>
          </cell>
        </row>
        <row r="405">
          <cell r="G405">
            <v>2504.94</v>
          </cell>
        </row>
        <row r="406">
          <cell r="G406">
            <v>0</v>
          </cell>
        </row>
        <row r="407">
          <cell r="G407">
            <v>2117.25</v>
          </cell>
        </row>
        <row r="408">
          <cell r="G408">
            <v>0</v>
          </cell>
        </row>
        <row r="409">
          <cell r="G409">
            <v>0</v>
          </cell>
        </row>
        <row r="410">
          <cell r="G410">
            <v>0</v>
          </cell>
        </row>
        <row r="411">
          <cell r="G411">
            <v>0</v>
          </cell>
        </row>
        <row r="412">
          <cell r="G412">
            <v>10952.27</v>
          </cell>
        </row>
        <row r="413">
          <cell r="G413">
            <v>0</v>
          </cell>
        </row>
        <row r="414">
          <cell r="G414">
            <v>11195.04</v>
          </cell>
        </row>
        <row r="415">
          <cell r="G415">
            <v>0</v>
          </cell>
        </row>
        <row r="416">
          <cell r="G416">
            <v>19584</v>
          </cell>
        </row>
        <row r="417">
          <cell r="G417">
            <v>0</v>
          </cell>
        </row>
        <row r="418">
          <cell r="G418">
            <v>108.56</v>
          </cell>
        </row>
        <row r="419">
          <cell r="G419">
            <v>732.33</v>
          </cell>
        </row>
        <row r="420">
          <cell r="G420">
            <v>4.92</v>
          </cell>
        </row>
        <row r="421">
          <cell r="G421">
            <v>198</v>
          </cell>
        </row>
        <row r="422">
          <cell r="G422">
            <v>353.28</v>
          </cell>
        </row>
        <row r="423">
          <cell r="G423">
            <v>1699.29</v>
          </cell>
        </row>
        <row r="424">
          <cell r="G424">
            <v>0</v>
          </cell>
        </row>
        <row r="425">
          <cell r="G425">
            <v>648.45000000000005</v>
          </cell>
        </row>
        <row r="426">
          <cell r="G426">
            <v>17.46</v>
          </cell>
        </row>
        <row r="427">
          <cell r="G427">
            <v>53.12</v>
          </cell>
        </row>
        <row r="428">
          <cell r="G428">
            <v>85.5</v>
          </cell>
        </row>
        <row r="429">
          <cell r="G429">
            <v>0</v>
          </cell>
        </row>
        <row r="430">
          <cell r="G430">
            <v>0</v>
          </cell>
        </row>
        <row r="431">
          <cell r="G431">
            <v>0</v>
          </cell>
        </row>
        <row r="432">
          <cell r="G432">
            <v>0</v>
          </cell>
        </row>
        <row r="433">
          <cell r="G433">
            <v>0</v>
          </cell>
        </row>
        <row r="434">
          <cell r="G434">
            <v>0</v>
          </cell>
        </row>
        <row r="435">
          <cell r="G435">
            <v>0</v>
          </cell>
        </row>
        <row r="436">
          <cell r="G436">
            <v>0</v>
          </cell>
        </row>
        <row r="437">
          <cell r="G437">
            <v>0</v>
          </cell>
        </row>
        <row r="438">
          <cell r="G438">
            <v>0</v>
          </cell>
        </row>
        <row r="439">
          <cell r="G439">
            <v>0</v>
          </cell>
        </row>
        <row r="440">
          <cell r="G440">
            <v>0</v>
          </cell>
        </row>
        <row r="441">
          <cell r="G441">
            <v>0</v>
          </cell>
        </row>
        <row r="442">
          <cell r="G442">
            <v>0</v>
          </cell>
        </row>
        <row r="443">
          <cell r="G443">
            <v>0</v>
          </cell>
        </row>
        <row r="444">
          <cell r="G444">
            <v>0</v>
          </cell>
        </row>
        <row r="445">
          <cell r="G445">
            <v>0</v>
          </cell>
        </row>
        <row r="446">
          <cell r="G446">
            <v>0</v>
          </cell>
        </row>
        <row r="447">
          <cell r="G447">
            <v>0</v>
          </cell>
        </row>
        <row r="448">
          <cell r="G448">
            <v>0</v>
          </cell>
        </row>
        <row r="449">
          <cell r="G449">
            <v>0</v>
          </cell>
        </row>
        <row r="450">
          <cell r="G450">
            <v>0</v>
          </cell>
        </row>
        <row r="451">
          <cell r="G451">
            <v>0</v>
          </cell>
        </row>
        <row r="452">
          <cell r="G452">
            <v>0</v>
          </cell>
        </row>
        <row r="453">
          <cell r="G453">
            <v>0</v>
          </cell>
        </row>
        <row r="454">
          <cell r="G454">
            <v>0</v>
          </cell>
        </row>
        <row r="455">
          <cell r="G455">
            <v>0</v>
          </cell>
        </row>
        <row r="456">
          <cell r="G456">
            <v>0</v>
          </cell>
        </row>
        <row r="457">
          <cell r="G457">
            <v>0</v>
          </cell>
        </row>
        <row r="458">
          <cell r="G458">
            <v>0</v>
          </cell>
        </row>
        <row r="459">
          <cell r="G459">
            <v>0</v>
          </cell>
        </row>
        <row r="460">
          <cell r="G460">
            <v>0</v>
          </cell>
        </row>
        <row r="461">
          <cell r="G461">
            <v>0</v>
          </cell>
        </row>
        <row r="462">
          <cell r="G462">
            <v>0</v>
          </cell>
        </row>
        <row r="463">
          <cell r="G463">
            <v>0</v>
          </cell>
        </row>
        <row r="464">
          <cell r="G464">
            <v>0</v>
          </cell>
        </row>
        <row r="465">
          <cell r="G465">
            <v>0</v>
          </cell>
        </row>
        <row r="466">
          <cell r="G466">
            <v>0</v>
          </cell>
        </row>
        <row r="467">
          <cell r="G467">
            <v>0</v>
          </cell>
        </row>
        <row r="468">
          <cell r="G468">
            <v>0</v>
          </cell>
        </row>
        <row r="469">
          <cell r="G469">
            <v>0</v>
          </cell>
        </row>
        <row r="470">
          <cell r="G470">
            <v>0</v>
          </cell>
        </row>
        <row r="471">
          <cell r="G471">
            <v>0</v>
          </cell>
        </row>
        <row r="472">
          <cell r="G472">
            <v>0</v>
          </cell>
        </row>
        <row r="473">
          <cell r="G473">
            <v>0</v>
          </cell>
        </row>
        <row r="474">
          <cell r="G474">
            <v>0</v>
          </cell>
        </row>
        <row r="475">
          <cell r="G475">
            <v>0</v>
          </cell>
        </row>
        <row r="476">
          <cell r="G476">
            <v>0</v>
          </cell>
        </row>
        <row r="477">
          <cell r="G477">
            <v>0</v>
          </cell>
        </row>
        <row r="478">
          <cell r="G478">
            <v>0</v>
          </cell>
        </row>
        <row r="479">
          <cell r="G479">
            <v>0</v>
          </cell>
        </row>
        <row r="480">
          <cell r="G480">
            <v>0</v>
          </cell>
        </row>
        <row r="481">
          <cell r="G481">
            <v>0</v>
          </cell>
        </row>
        <row r="482">
          <cell r="G482">
            <v>1.23</v>
          </cell>
        </row>
        <row r="483">
          <cell r="G483">
            <v>7.76</v>
          </cell>
        </row>
        <row r="484">
          <cell r="G484">
            <v>16.5</v>
          </cell>
        </row>
        <row r="485">
          <cell r="G485">
            <v>46.06</v>
          </cell>
        </row>
        <row r="486">
          <cell r="G486">
            <v>0</v>
          </cell>
        </row>
        <row r="487">
          <cell r="G487">
            <v>0</v>
          </cell>
        </row>
        <row r="488">
          <cell r="G488">
            <v>0</v>
          </cell>
        </row>
        <row r="489">
          <cell r="G489">
            <v>0</v>
          </cell>
        </row>
        <row r="490">
          <cell r="G490">
            <v>79.95</v>
          </cell>
        </row>
        <row r="491">
          <cell r="G491">
            <v>6099.5</v>
          </cell>
        </row>
        <row r="492">
          <cell r="G492">
            <v>0</v>
          </cell>
        </row>
        <row r="493">
          <cell r="G493">
            <v>0</v>
          </cell>
        </row>
        <row r="494">
          <cell r="G494">
            <v>0</v>
          </cell>
        </row>
        <row r="495">
          <cell r="G495">
            <v>0</v>
          </cell>
        </row>
        <row r="496">
          <cell r="G496">
            <v>294.75</v>
          </cell>
        </row>
        <row r="497">
          <cell r="G497">
            <v>0</v>
          </cell>
        </row>
        <row r="498">
          <cell r="G498">
            <v>225.6</v>
          </cell>
        </row>
        <row r="499">
          <cell r="G499">
            <v>162.36000000000001</v>
          </cell>
        </row>
        <row r="500">
          <cell r="G500">
            <v>35.67</v>
          </cell>
        </row>
        <row r="501">
          <cell r="G501">
            <v>95.06</v>
          </cell>
        </row>
        <row r="502">
          <cell r="G502">
            <v>15.99</v>
          </cell>
        </row>
        <row r="503">
          <cell r="G503">
            <v>23.28</v>
          </cell>
        </row>
        <row r="504">
          <cell r="G504">
            <v>510.22</v>
          </cell>
        </row>
        <row r="505">
          <cell r="G505">
            <v>0.36</v>
          </cell>
        </row>
        <row r="506">
          <cell r="G506">
            <v>55.68</v>
          </cell>
        </row>
        <row r="507">
          <cell r="G507">
            <v>7.2</v>
          </cell>
        </row>
        <row r="508">
          <cell r="G508">
            <v>0.96</v>
          </cell>
        </row>
        <row r="509">
          <cell r="G509">
            <v>185.73</v>
          </cell>
        </row>
        <row r="510">
          <cell r="G510">
            <v>0</v>
          </cell>
        </row>
        <row r="511">
          <cell r="G511">
            <v>36037.440000000002</v>
          </cell>
        </row>
        <row r="512">
          <cell r="G512">
            <v>0</v>
          </cell>
        </row>
        <row r="513">
          <cell r="G513">
            <v>0</v>
          </cell>
        </row>
        <row r="514">
          <cell r="G514">
            <v>1205.71</v>
          </cell>
        </row>
        <row r="515">
          <cell r="G515">
            <v>0</v>
          </cell>
        </row>
        <row r="516">
          <cell r="G516">
            <v>0</v>
          </cell>
        </row>
        <row r="517">
          <cell r="G517">
            <v>1.88</v>
          </cell>
        </row>
        <row r="518">
          <cell r="G518">
            <v>0</v>
          </cell>
        </row>
        <row r="519">
          <cell r="G519">
            <v>0</v>
          </cell>
        </row>
        <row r="520">
          <cell r="G520">
            <v>0</v>
          </cell>
        </row>
        <row r="521">
          <cell r="G521">
            <v>0</v>
          </cell>
        </row>
        <row r="522">
          <cell r="G522">
            <v>0</v>
          </cell>
        </row>
        <row r="523">
          <cell r="G523">
            <v>892.1</v>
          </cell>
        </row>
        <row r="524">
          <cell r="G524">
            <v>761.6</v>
          </cell>
        </row>
        <row r="525">
          <cell r="G525">
            <v>1856.9</v>
          </cell>
        </row>
        <row r="526">
          <cell r="G526">
            <v>0</v>
          </cell>
        </row>
        <row r="527">
          <cell r="G527">
            <v>1295.3599999999999</v>
          </cell>
        </row>
        <row r="528">
          <cell r="G528">
            <v>0</v>
          </cell>
        </row>
        <row r="529">
          <cell r="G529">
            <v>14068.32</v>
          </cell>
        </row>
        <row r="530">
          <cell r="G530">
            <v>0</v>
          </cell>
        </row>
        <row r="531">
          <cell r="G531">
            <v>4257</v>
          </cell>
        </row>
        <row r="532">
          <cell r="G532">
            <v>0</v>
          </cell>
        </row>
        <row r="533">
          <cell r="G533">
            <v>283.36</v>
          </cell>
        </row>
        <row r="534">
          <cell r="G534">
            <v>0</v>
          </cell>
        </row>
        <row r="535">
          <cell r="G535">
            <v>2263.35</v>
          </cell>
        </row>
        <row r="536">
          <cell r="G536">
            <v>103.4</v>
          </cell>
        </row>
        <row r="537">
          <cell r="G537">
            <v>453.12</v>
          </cell>
        </row>
        <row r="538">
          <cell r="G538">
            <v>1774.75</v>
          </cell>
        </row>
        <row r="539">
          <cell r="G539">
            <v>801.9</v>
          </cell>
        </row>
        <row r="540">
          <cell r="G540">
            <v>0</v>
          </cell>
        </row>
        <row r="541">
          <cell r="G541">
            <v>36.799999999999997</v>
          </cell>
        </row>
        <row r="542">
          <cell r="G542">
            <v>6381.66</v>
          </cell>
        </row>
        <row r="543">
          <cell r="G543">
            <v>10725.6</v>
          </cell>
        </row>
        <row r="544">
          <cell r="G544">
            <v>20019.830000000002</v>
          </cell>
        </row>
        <row r="545">
          <cell r="G545">
            <v>0</v>
          </cell>
        </row>
        <row r="546">
          <cell r="G546">
            <v>12571.18</v>
          </cell>
        </row>
        <row r="547">
          <cell r="G547">
            <v>0</v>
          </cell>
        </row>
        <row r="548">
          <cell r="G548">
            <v>6176.25</v>
          </cell>
        </row>
        <row r="549">
          <cell r="G549">
            <v>0</v>
          </cell>
        </row>
        <row r="550">
          <cell r="G550">
            <v>669.28</v>
          </cell>
        </row>
        <row r="551">
          <cell r="G551">
            <v>1801.95</v>
          </cell>
        </row>
        <row r="552">
          <cell r="G552">
            <v>4272.8500000000004</v>
          </cell>
        </row>
        <row r="553">
          <cell r="G553">
            <v>0</v>
          </cell>
        </row>
        <row r="554">
          <cell r="G554">
            <v>665.97</v>
          </cell>
        </row>
        <row r="555">
          <cell r="G555">
            <v>212.85</v>
          </cell>
        </row>
        <row r="556">
          <cell r="G556">
            <v>3219.5</v>
          </cell>
        </row>
        <row r="557">
          <cell r="G557">
            <v>11516.49</v>
          </cell>
        </row>
        <row r="558">
          <cell r="G558">
            <v>3295.09</v>
          </cell>
        </row>
        <row r="559">
          <cell r="G559">
            <v>9573.2199999999993</v>
          </cell>
        </row>
        <row r="560">
          <cell r="G560">
            <v>1278</v>
          </cell>
        </row>
        <row r="561">
          <cell r="G561">
            <v>0</v>
          </cell>
        </row>
        <row r="562">
          <cell r="G562">
            <v>6041.76</v>
          </cell>
        </row>
        <row r="563">
          <cell r="G563">
            <v>1056.33</v>
          </cell>
        </row>
        <row r="564">
          <cell r="G564">
            <v>2483.36</v>
          </cell>
        </row>
        <row r="565">
          <cell r="G565">
            <v>0</v>
          </cell>
        </row>
        <row r="566">
          <cell r="G566">
            <v>2139.75</v>
          </cell>
        </row>
        <row r="567">
          <cell r="G567">
            <v>0</v>
          </cell>
        </row>
        <row r="568">
          <cell r="G568">
            <v>0</v>
          </cell>
        </row>
        <row r="569">
          <cell r="G569">
            <v>0</v>
          </cell>
        </row>
        <row r="570">
          <cell r="G570">
            <v>0</v>
          </cell>
        </row>
        <row r="571">
          <cell r="G571">
            <v>10839.75</v>
          </cell>
        </row>
        <row r="572">
          <cell r="G572">
            <v>0</v>
          </cell>
        </row>
        <row r="573">
          <cell r="G573">
            <v>11148.56</v>
          </cell>
        </row>
        <row r="574">
          <cell r="G574">
            <v>0</v>
          </cell>
        </row>
        <row r="575">
          <cell r="G575">
            <v>19568.25</v>
          </cell>
        </row>
        <row r="576">
          <cell r="G576">
            <v>0</v>
          </cell>
        </row>
        <row r="577">
          <cell r="G577">
            <v>108.56</v>
          </cell>
        </row>
        <row r="578">
          <cell r="G578">
            <v>732.33</v>
          </cell>
        </row>
        <row r="579">
          <cell r="G579">
            <v>4.92</v>
          </cell>
        </row>
        <row r="580">
          <cell r="G580">
            <v>198</v>
          </cell>
        </row>
        <row r="581">
          <cell r="G581">
            <v>353.28</v>
          </cell>
        </row>
        <row r="582">
          <cell r="G582">
            <v>1696.92</v>
          </cell>
        </row>
        <row r="583">
          <cell r="G583">
            <v>0</v>
          </cell>
        </row>
        <row r="584">
          <cell r="G584">
            <v>648.45000000000005</v>
          </cell>
        </row>
        <row r="585">
          <cell r="G585">
            <v>17.46</v>
          </cell>
        </row>
        <row r="586">
          <cell r="G586">
            <v>53.12</v>
          </cell>
        </row>
        <row r="587">
          <cell r="G587">
            <v>85.5</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3.69</v>
          </cell>
        </row>
        <row r="642">
          <cell r="G642">
            <v>12.61</v>
          </cell>
        </row>
        <row r="643">
          <cell r="G643">
            <v>17.600000000000001</v>
          </cell>
        </row>
        <row r="644">
          <cell r="G644">
            <v>78.959999999999994</v>
          </cell>
        </row>
        <row r="645">
          <cell r="G645">
            <v>0</v>
          </cell>
        </row>
        <row r="646">
          <cell r="G646">
            <v>0</v>
          </cell>
        </row>
        <row r="647">
          <cell r="G647">
            <v>0</v>
          </cell>
        </row>
        <row r="648">
          <cell r="G648">
            <v>0</v>
          </cell>
        </row>
        <row r="649">
          <cell r="G649">
            <v>79.95</v>
          </cell>
        </row>
        <row r="650">
          <cell r="G650">
            <v>6028</v>
          </cell>
        </row>
        <row r="651">
          <cell r="G651">
            <v>0</v>
          </cell>
        </row>
        <row r="652">
          <cell r="G652">
            <v>0</v>
          </cell>
        </row>
        <row r="653">
          <cell r="G653">
            <v>0</v>
          </cell>
        </row>
        <row r="654">
          <cell r="G654">
            <v>0</v>
          </cell>
        </row>
        <row r="655">
          <cell r="G655">
            <v>294.75</v>
          </cell>
        </row>
        <row r="656">
          <cell r="G656">
            <v>0</v>
          </cell>
        </row>
        <row r="657">
          <cell r="G657">
            <v>224.66</v>
          </cell>
        </row>
        <row r="658">
          <cell r="G658">
            <v>162.36000000000001</v>
          </cell>
        </row>
        <row r="659">
          <cell r="G659">
            <v>35.67</v>
          </cell>
        </row>
        <row r="660">
          <cell r="G660">
            <v>95.06</v>
          </cell>
        </row>
        <row r="661">
          <cell r="G661">
            <v>15.99</v>
          </cell>
        </row>
        <row r="662">
          <cell r="G662">
            <v>23.28</v>
          </cell>
        </row>
        <row r="663">
          <cell r="G663">
            <v>510.22</v>
          </cell>
        </row>
        <row r="664">
          <cell r="G664">
            <v>0.36</v>
          </cell>
        </row>
        <row r="665">
          <cell r="G665">
            <v>65.760000000000005</v>
          </cell>
        </row>
        <row r="666">
          <cell r="G666">
            <v>12.96</v>
          </cell>
        </row>
        <row r="667">
          <cell r="G667">
            <v>0.96</v>
          </cell>
        </row>
        <row r="668">
          <cell r="G668">
            <v>183.27</v>
          </cell>
        </row>
        <row r="669">
          <cell r="G669">
            <v>0</v>
          </cell>
        </row>
        <row r="670">
          <cell r="G670">
            <v>36054.9</v>
          </cell>
        </row>
        <row r="671">
          <cell r="G671">
            <v>0</v>
          </cell>
        </row>
        <row r="672">
          <cell r="G672">
            <v>0</v>
          </cell>
        </row>
        <row r="673">
          <cell r="G673">
            <v>1205.71</v>
          </cell>
        </row>
        <row r="674">
          <cell r="G674">
            <v>0</v>
          </cell>
        </row>
        <row r="675">
          <cell r="G675">
            <v>0</v>
          </cell>
        </row>
        <row r="676">
          <cell r="G676">
            <v>1.88</v>
          </cell>
        </row>
        <row r="677">
          <cell r="G677">
            <v>0</v>
          </cell>
        </row>
        <row r="678">
          <cell r="G678">
            <v>0</v>
          </cell>
        </row>
        <row r="679">
          <cell r="G679">
            <v>0</v>
          </cell>
        </row>
        <row r="680">
          <cell r="G680">
            <v>0</v>
          </cell>
        </row>
        <row r="681">
          <cell r="G681">
            <v>0</v>
          </cell>
        </row>
        <row r="682">
          <cell r="G682">
            <v>892.1</v>
          </cell>
        </row>
        <row r="683">
          <cell r="G683">
            <v>762.88</v>
          </cell>
        </row>
        <row r="684">
          <cell r="G684">
            <v>1833.65</v>
          </cell>
        </row>
        <row r="685">
          <cell r="G685">
            <v>0</v>
          </cell>
        </row>
        <row r="686">
          <cell r="G686">
            <v>1302.72</v>
          </cell>
        </row>
        <row r="687">
          <cell r="G687">
            <v>0</v>
          </cell>
        </row>
        <row r="688">
          <cell r="G688">
            <v>14210.52</v>
          </cell>
        </row>
        <row r="689">
          <cell r="G689">
            <v>0</v>
          </cell>
        </row>
        <row r="690">
          <cell r="G690">
            <v>4380.75</v>
          </cell>
        </row>
        <row r="691">
          <cell r="G691">
            <v>0</v>
          </cell>
        </row>
        <row r="692">
          <cell r="G692">
            <v>287.04000000000002</v>
          </cell>
        </row>
        <row r="693">
          <cell r="G693">
            <v>0</v>
          </cell>
        </row>
        <row r="694">
          <cell r="G694">
            <v>2263.35</v>
          </cell>
        </row>
        <row r="695">
          <cell r="G695">
            <v>103.4</v>
          </cell>
        </row>
        <row r="696">
          <cell r="G696">
            <v>456.96</v>
          </cell>
        </row>
        <row r="697">
          <cell r="G697">
            <v>1777.85</v>
          </cell>
        </row>
        <row r="698">
          <cell r="G698">
            <v>787.05</v>
          </cell>
        </row>
        <row r="699">
          <cell r="G699">
            <v>0</v>
          </cell>
        </row>
        <row r="700">
          <cell r="G700">
            <v>36.799999999999997</v>
          </cell>
        </row>
        <row r="701">
          <cell r="G701">
            <v>6498.22</v>
          </cell>
        </row>
        <row r="702">
          <cell r="G702">
            <v>11131.5</v>
          </cell>
        </row>
        <row r="703">
          <cell r="G703">
            <v>21409.84</v>
          </cell>
        </row>
        <row r="704">
          <cell r="G704">
            <v>0</v>
          </cell>
        </row>
        <row r="705">
          <cell r="G705">
            <v>13409.48</v>
          </cell>
        </row>
        <row r="706">
          <cell r="G706">
            <v>0</v>
          </cell>
        </row>
        <row r="707">
          <cell r="G707">
            <v>6396.75</v>
          </cell>
        </row>
        <row r="708">
          <cell r="G708">
            <v>0</v>
          </cell>
        </row>
        <row r="709">
          <cell r="G709">
            <v>934.36</v>
          </cell>
        </row>
        <row r="710">
          <cell r="G710">
            <v>2094.69</v>
          </cell>
        </row>
        <row r="711">
          <cell r="G711">
            <v>4311.6499999999996</v>
          </cell>
        </row>
        <row r="712">
          <cell r="G712">
            <v>0</v>
          </cell>
        </row>
        <row r="713">
          <cell r="G713">
            <v>661.23</v>
          </cell>
        </row>
        <row r="714">
          <cell r="G714">
            <v>237.6</v>
          </cell>
        </row>
        <row r="715">
          <cell r="G715">
            <v>3220.44</v>
          </cell>
        </row>
        <row r="716">
          <cell r="G716">
            <v>11518.95</v>
          </cell>
        </row>
        <row r="717">
          <cell r="G717">
            <v>3322.25</v>
          </cell>
        </row>
        <row r="718">
          <cell r="G718">
            <v>9639.6200000000008</v>
          </cell>
        </row>
        <row r="719">
          <cell r="G719">
            <v>1284.75</v>
          </cell>
        </row>
        <row r="720">
          <cell r="G720">
            <v>0</v>
          </cell>
        </row>
        <row r="721">
          <cell r="G721">
            <v>6041.76</v>
          </cell>
        </row>
        <row r="722">
          <cell r="G722">
            <v>1087.3699999999999</v>
          </cell>
        </row>
        <row r="723">
          <cell r="G723">
            <v>2463.44</v>
          </cell>
        </row>
        <row r="724">
          <cell r="G724">
            <v>0</v>
          </cell>
        </row>
        <row r="725">
          <cell r="G725">
            <v>2144.25</v>
          </cell>
        </row>
        <row r="726">
          <cell r="G726">
            <v>0</v>
          </cell>
        </row>
        <row r="727">
          <cell r="G727">
            <v>0</v>
          </cell>
        </row>
        <row r="728">
          <cell r="G728">
            <v>0</v>
          </cell>
        </row>
        <row r="729">
          <cell r="G729">
            <v>0</v>
          </cell>
        </row>
        <row r="730">
          <cell r="G730">
            <v>10889.22</v>
          </cell>
        </row>
        <row r="731">
          <cell r="G731">
            <v>0</v>
          </cell>
        </row>
        <row r="732">
          <cell r="G732">
            <v>11236.54</v>
          </cell>
        </row>
        <row r="733">
          <cell r="G733">
            <v>0</v>
          </cell>
        </row>
        <row r="734">
          <cell r="G734">
            <v>19615.5</v>
          </cell>
        </row>
        <row r="735">
          <cell r="G735">
            <v>0</v>
          </cell>
        </row>
        <row r="736">
          <cell r="G736">
            <v>108.56</v>
          </cell>
        </row>
        <row r="737">
          <cell r="G737">
            <v>741.81</v>
          </cell>
        </row>
        <row r="738">
          <cell r="G738">
            <v>4.92</v>
          </cell>
        </row>
        <row r="739">
          <cell r="G739">
            <v>173.25</v>
          </cell>
        </row>
        <row r="740">
          <cell r="G740">
            <v>353.28</v>
          </cell>
        </row>
        <row r="741">
          <cell r="G741">
            <v>1715.88</v>
          </cell>
        </row>
        <row r="742">
          <cell r="G742">
            <v>0</v>
          </cell>
        </row>
        <row r="743">
          <cell r="G743">
            <v>623.70000000000005</v>
          </cell>
        </row>
        <row r="744">
          <cell r="G744">
            <v>17.46</v>
          </cell>
        </row>
        <row r="745">
          <cell r="G745">
            <v>53.12</v>
          </cell>
        </row>
        <row r="746">
          <cell r="G746">
            <v>85.5</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3.69</v>
          </cell>
        </row>
        <row r="801">
          <cell r="G801">
            <v>17.46</v>
          </cell>
        </row>
        <row r="802">
          <cell r="G802">
            <v>20.9</v>
          </cell>
        </row>
        <row r="803">
          <cell r="G803">
            <v>100.58</v>
          </cell>
        </row>
        <row r="804">
          <cell r="G804">
            <v>0</v>
          </cell>
        </row>
        <row r="805">
          <cell r="G805">
            <v>0</v>
          </cell>
        </row>
        <row r="806">
          <cell r="G806">
            <v>0</v>
          </cell>
        </row>
        <row r="807">
          <cell r="G807">
            <v>0</v>
          </cell>
        </row>
        <row r="808">
          <cell r="G808">
            <v>79.95</v>
          </cell>
        </row>
        <row r="809">
          <cell r="G809">
            <v>5995</v>
          </cell>
        </row>
        <row r="810">
          <cell r="G810">
            <v>0</v>
          </cell>
        </row>
        <row r="811">
          <cell r="G811">
            <v>0</v>
          </cell>
        </row>
        <row r="812">
          <cell r="G812">
            <v>0</v>
          </cell>
        </row>
        <row r="813">
          <cell r="G813">
            <v>0</v>
          </cell>
        </row>
        <row r="814">
          <cell r="G814">
            <v>294.75</v>
          </cell>
        </row>
        <row r="815">
          <cell r="G815">
            <v>0</v>
          </cell>
        </row>
        <row r="816">
          <cell r="G816">
            <v>207.74</v>
          </cell>
        </row>
        <row r="817">
          <cell r="G817">
            <v>162.36000000000001</v>
          </cell>
        </row>
        <row r="818">
          <cell r="G818">
            <v>35.67</v>
          </cell>
        </row>
        <row r="819">
          <cell r="G819">
            <v>95.06</v>
          </cell>
        </row>
        <row r="820">
          <cell r="G820">
            <v>15.99</v>
          </cell>
        </row>
        <row r="821">
          <cell r="G821">
            <v>23.28</v>
          </cell>
        </row>
        <row r="822">
          <cell r="G822">
            <v>510.22</v>
          </cell>
        </row>
        <row r="823">
          <cell r="G823">
            <v>0.36</v>
          </cell>
        </row>
        <row r="824">
          <cell r="G824">
            <v>57.6</v>
          </cell>
        </row>
        <row r="825">
          <cell r="G825">
            <v>10.08</v>
          </cell>
        </row>
        <row r="826">
          <cell r="G826">
            <v>0.96</v>
          </cell>
        </row>
        <row r="827">
          <cell r="G827">
            <v>183.27</v>
          </cell>
        </row>
        <row r="828">
          <cell r="G828">
            <v>0</v>
          </cell>
        </row>
        <row r="829">
          <cell r="G829">
            <v>35963.72</v>
          </cell>
        </row>
        <row r="830">
          <cell r="G830">
            <v>0</v>
          </cell>
        </row>
        <row r="831">
          <cell r="G831">
            <v>0</v>
          </cell>
        </row>
        <row r="832">
          <cell r="G832">
            <v>1194.07</v>
          </cell>
        </row>
        <row r="833">
          <cell r="G833">
            <v>0</v>
          </cell>
        </row>
        <row r="834">
          <cell r="G834">
            <v>0</v>
          </cell>
        </row>
        <row r="835">
          <cell r="G835">
            <v>1.88</v>
          </cell>
        </row>
        <row r="836">
          <cell r="G836">
            <v>0</v>
          </cell>
        </row>
        <row r="837">
          <cell r="G837">
            <v>0</v>
          </cell>
        </row>
        <row r="838">
          <cell r="G838">
            <v>0</v>
          </cell>
        </row>
        <row r="839">
          <cell r="G839">
            <v>0</v>
          </cell>
        </row>
        <row r="840">
          <cell r="G840">
            <v>0</v>
          </cell>
        </row>
        <row r="841">
          <cell r="G841">
            <v>892.1</v>
          </cell>
        </row>
        <row r="842">
          <cell r="G842">
            <v>756.48</v>
          </cell>
        </row>
        <row r="843">
          <cell r="G843">
            <v>1819.7</v>
          </cell>
        </row>
        <row r="844">
          <cell r="G844">
            <v>0</v>
          </cell>
        </row>
        <row r="845">
          <cell r="G845">
            <v>1300.8800000000001</v>
          </cell>
        </row>
        <row r="846">
          <cell r="G846">
            <v>0</v>
          </cell>
        </row>
        <row r="847">
          <cell r="G847">
            <v>14215.26</v>
          </cell>
        </row>
        <row r="848">
          <cell r="G848">
            <v>0</v>
          </cell>
        </row>
        <row r="849">
          <cell r="G849">
            <v>4321.3500000000004</v>
          </cell>
        </row>
        <row r="850">
          <cell r="G850">
            <v>0</v>
          </cell>
        </row>
        <row r="851">
          <cell r="G851">
            <v>290.72000000000003</v>
          </cell>
        </row>
        <row r="852">
          <cell r="G852">
            <v>0</v>
          </cell>
        </row>
        <row r="853">
          <cell r="G853">
            <v>2251.5</v>
          </cell>
        </row>
        <row r="854">
          <cell r="G854">
            <v>103.4</v>
          </cell>
        </row>
        <row r="855">
          <cell r="G855">
            <v>453.12</v>
          </cell>
        </row>
        <row r="856">
          <cell r="G856">
            <v>1760.8</v>
          </cell>
        </row>
        <row r="857">
          <cell r="G857">
            <v>772.2</v>
          </cell>
        </row>
        <row r="858">
          <cell r="G858">
            <v>0</v>
          </cell>
        </row>
        <row r="859">
          <cell r="G859">
            <v>36.799999999999997</v>
          </cell>
        </row>
        <row r="860">
          <cell r="G860">
            <v>6428.66</v>
          </cell>
        </row>
        <row r="861">
          <cell r="G861">
            <v>10939.62</v>
          </cell>
        </row>
        <row r="862">
          <cell r="G862">
            <v>20614.439999999999</v>
          </cell>
        </row>
        <row r="863">
          <cell r="G863">
            <v>0</v>
          </cell>
        </row>
        <row r="864">
          <cell r="G864">
            <v>13042.62</v>
          </cell>
        </row>
        <row r="865">
          <cell r="G865">
            <v>0</v>
          </cell>
        </row>
        <row r="866">
          <cell r="G866">
            <v>6284.25</v>
          </cell>
        </row>
        <row r="867">
          <cell r="G867">
            <v>0</v>
          </cell>
        </row>
        <row r="868">
          <cell r="G868">
            <v>801.82</v>
          </cell>
        </row>
        <row r="869">
          <cell r="G869">
            <v>1947.09</v>
          </cell>
        </row>
        <row r="870">
          <cell r="G870">
            <v>4283.5200000000004</v>
          </cell>
        </row>
        <row r="871">
          <cell r="G871">
            <v>0</v>
          </cell>
        </row>
        <row r="872">
          <cell r="G872">
            <v>661.23</v>
          </cell>
        </row>
        <row r="873">
          <cell r="G873">
            <v>222.75</v>
          </cell>
        </row>
        <row r="874">
          <cell r="G874">
            <v>3217.62</v>
          </cell>
        </row>
        <row r="875">
          <cell r="G875">
            <v>11515.26</v>
          </cell>
        </row>
        <row r="876">
          <cell r="G876">
            <v>3298.97</v>
          </cell>
        </row>
        <row r="877">
          <cell r="G877">
            <v>9588.16</v>
          </cell>
        </row>
        <row r="878">
          <cell r="G878">
            <v>1287</v>
          </cell>
        </row>
        <row r="879">
          <cell r="G879">
            <v>0</v>
          </cell>
        </row>
        <row r="880">
          <cell r="G880">
            <v>6041.76</v>
          </cell>
        </row>
        <row r="881">
          <cell r="G881">
            <v>1078.6400000000001</v>
          </cell>
        </row>
        <row r="882">
          <cell r="G882">
            <v>2511.58</v>
          </cell>
        </row>
        <row r="883">
          <cell r="G883">
            <v>0</v>
          </cell>
        </row>
        <row r="884">
          <cell r="G884">
            <v>2130.75</v>
          </cell>
        </row>
        <row r="885">
          <cell r="G885">
            <v>0</v>
          </cell>
        </row>
        <row r="886">
          <cell r="G886">
            <v>0</v>
          </cell>
        </row>
        <row r="887">
          <cell r="G887">
            <v>0</v>
          </cell>
        </row>
        <row r="888">
          <cell r="G888">
            <v>0</v>
          </cell>
        </row>
        <row r="889">
          <cell r="G889">
            <v>10885.34</v>
          </cell>
        </row>
        <row r="890">
          <cell r="G890">
            <v>0</v>
          </cell>
        </row>
        <row r="891">
          <cell r="G891">
            <v>11161.84</v>
          </cell>
        </row>
        <row r="892">
          <cell r="G892">
            <v>0</v>
          </cell>
        </row>
        <row r="893">
          <cell r="G893">
            <v>19779.75</v>
          </cell>
        </row>
        <row r="894">
          <cell r="G894">
            <v>0</v>
          </cell>
        </row>
        <row r="895">
          <cell r="G895">
            <v>108.56</v>
          </cell>
        </row>
        <row r="896">
          <cell r="G896">
            <v>741.81</v>
          </cell>
        </row>
        <row r="897">
          <cell r="G897">
            <v>4.92</v>
          </cell>
        </row>
        <row r="898">
          <cell r="G898">
            <v>173.25</v>
          </cell>
        </row>
        <row r="899">
          <cell r="G899">
            <v>353.28</v>
          </cell>
        </row>
        <row r="900">
          <cell r="G900">
            <v>1718.25</v>
          </cell>
        </row>
        <row r="901">
          <cell r="G901">
            <v>0</v>
          </cell>
        </row>
        <row r="902">
          <cell r="G902">
            <v>613.79999999999995</v>
          </cell>
        </row>
        <row r="903">
          <cell r="G903">
            <v>17.46</v>
          </cell>
        </row>
        <row r="904">
          <cell r="G904">
            <v>53.12</v>
          </cell>
        </row>
        <row r="905">
          <cell r="G905">
            <v>85.5</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row r="1001">
          <cell r="G1001">
            <v>0</v>
          </cell>
        </row>
        <row r="1002">
          <cell r="G1002">
            <v>0</v>
          </cell>
        </row>
        <row r="1003">
          <cell r="G1003">
            <v>0</v>
          </cell>
        </row>
        <row r="1004">
          <cell r="G1004">
            <v>0</v>
          </cell>
        </row>
        <row r="1005">
          <cell r="G1005">
            <v>0</v>
          </cell>
        </row>
        <row r="1006">
          <cell r="G1006">
            <v>0</v>
          </cell>
        </row>
        <row r="1007">
          <cell r="G1007">
            <v>0</v>
          </cell>
        </row>
        <row r="1008">
          <cell r="G1008">
            <v>0</v>
          </cell>
        </row>
        <row r="1009">
          <cell r="G1009">
            <v>0</v>
          </cell>
        </row>
        <row r="1010">
          <cell r="G1010">
            <v>0</v>
          </cell>
        </row>
        <row r="1011">
          <cell r="G1011">
            <v>0</v>
          </cell>
        </row>
        <row r="1012">
          <cell r="G1012">
            <v>0</v>
          </cell>
        </row>
        <row r="1013">
          <cell r="G1013">
            <v>0</v>
          </cell>
        </row>
        <row r="1014">
          <cell r="G1014">
            <v>0</v>
          </cell>
        </row>
        <row r="1015">
          <cell r="G1015">
            <v>0</v>
          </cell>
        </row>
        <row r="1016">
          <cell r="G1016">
            <v>0</v>
          </cell>
        </row>
        <row r="1017">
          <cell r="G1017">
            <v>0</v>
          </cell>
        </row>
        <row r="1018">
          <cell r="G1018">
            <v>0</v>
          </cell>
        </row>
        <row r="1019">
          <cell r="G1019">
            <v>0</v>
          </cell>
        </row>
        <row r="1020">
          <cell r="G1020">
            <v>0</v>
          </cell>
        </row>
        <row r="1021">
          <cell r="G1021">
            <v>0</v>
          </cell>
        </row>
        <row r="1022">
          <cell r="G1022">
            <v>0</v>
          </cell>
        </row>
        <row r="1023">
          <cell r="G1023">
            <v>0</v>
          </cell>
        </row>
        <row r="1024">
          <cell r="G1024">
            <v>0</v>
          </cell>
        </row>
        <row r="1025">
          <cell r="G1025">
            <v>0</v>
          </cell>
        </row>
        <row r="1026">
          <cell r="G1026">
            <v>0</v>
          </cell>
        </row>
        <row r="1027">
          <cell r="G1027">
            <v>0</v>
          </cell>
        </row>
        <row r="1028">
          <cell r="G1028">
            <v>0</v>
          </cell>
        </row>
        <row r="1029">
          <cell r="G1029">
            <v>0</v>
          </cell>
        </row>
        <row r="1030">
          <cell r="G1030">
            <v>0</v>
          </cell>
        </row>
        <row r="1031">
          <cell r="G1031">
            <v>0</v>
          </cell>
        </row>
        <row r="1032">
          <cell r="G1032">
            <v>0</v>
          </cell>
        </row>
        <row r="1033">
          <cell r="G1033">
            <v>0</v>
          </cell>
        </row>
        <row r="1034">
          <cell r="G1034">
            <v>0</v>
          </cell>
        </row>
        <row r="1035">
          <cell r="G1035">
            <v>0</v>
          </cell>
        </row>
        <row r="1036">
          <cell r="G1036">
            <v>0</v>
          </cell>
        </row>
        <row r="1037">
          <cell r="G1037">
            <v>0</v>
          </cell>
        </row>
        <row r="1038">
          <cell r="G1038">
            <v>0</v>
          </cell>
        </row>
        <row r="1039">
          <cell r="G1039">
            <v>0</v>
          </cell>
        </row>
        <row r="1040">
          <cell r="G1040">
            <v>0</v>
          </cell>
        </row>
        <row r="1041">
          <cell r="G1041">
            <v>0</v>
          </cell>
        </row>
        <row r="1042">
          <cell r="G1042">
            <v>0</v>
          </cell>
        </row>
        <row r="1043">
          <cell r="G1043">
            <v>0</v>
          </cell>
        </row>
        <row r="1044">
          <cell r="G1044">
            <v>0</v>
          </cell>
        </row>
        <row r="1045">
          <cell r="G1045">
            <v>0</v>
          </cell>
        </row>
        <row r="1046">
          <cell r="G1046">
            <v>0</v>
          </cell>
        </row>
        <row r="1047">
          <cell r="G1047">
            <v>0</v>
          </cell>
        </row>
        <row r="1048">
          <cell r="G1048">
            <v>0</v>
          </cell>
        </row>
        <row r="1049">
          <cell r="G1049">
            <v>0</v>
          </cell>
        </row>
        <row r="1050">
          <cell r="G1050">
            <v>0</v>
          </cell>
        </row>
        <row r="1051">
          <cell r="G1051">
            <v>0</v>
          </cell>
        </row>
        <row r="1052">
          <cell r="G1052">
            <v>0</v>
          </cell>
        </row>
        <row r="1053">
          <cell r="G1053">
            <v>0</v>
          </cell>
        </row>
        <row r="1054">
          <cell r="G1054">
            <v>0</v>
          </cell>
        </row>
        <row r="1055">
          <cell r="G1055">
            <v>0</v>
          </cell>
        </row>
        <row r="1056">
          <cell r="G1056">
            <v>0</v>
          </cell>
        </row>
        <row r="1057">
          <cell r="G1057">
            <v>0</v>
          </cell>
        </row>
      </sheetData>
      <sheetData sheetId="15" refreshError="1"/>
      <sheetData sheetId="16" refreshError="1"/>
      <sheetData sheetId="17" refreshError="1"/>
      <sheetData sheetId="18" refreshError="1"/>
      <sheetData sheetId="19">
        <row r="4">
          <cell r="E4" t="str">
            <v>20180101KUCIE550</v>
          </cell>
          <cell r="J4">
            <v>0</v>
          </cell>
          <cell r="S4">
            <v>0.5</v>
          </cell>
        </row>
        <row r="5">
          <cell r="E5" t="str">
            <v>20180101KUCIE555</v>
          </cell>
          <cell r="J5">
            <v>0</v>
          </cell>
          <cell r="S5">
            <v>0</v>
          </cell>
        </row>
        <row r="6">
          <cell r="E6" t="str">
            <v>20180101KUCIE561</v>
          </cell>
          <cell r="J6">
            <v>0</v>
          </cell>
          <cell r="S6">
            <v>2.58</v>
          </cell>
        </row>
        <row r="7">
          <cell r="E7" t="str">
            <v>20180101KUCIE562</v>
          </cell>
          <cell r="J7">
            <v>0</v>
          </cell>
          <cell r="S7">
            <v>2.58</v>
          </cell>
        </row>
        <row r="8">
          <cell r="E8" t="str">
            <v>20180101KUCIE563</v>
          </cell>
          <cell r="J8">
            <v>0</v>
          </cell>
          <cell r="S8">
            <v>0.56000000000000005</v>
          </cell>
        </row>
        <row r="9">
          <cell r="E9" t="str">
            <v>20180101KUCIE566</v>
          </cell>
          <cell r="J9">
            <v>0</v>
          </cell>
          <cell r="S9">
            <v>2.58</v>
          </cell>
        </row>
        <row r="10">
          <cell r="E10" t="str">
            <v>20180101KUCIE568</v>
          </cell>
          <cell r="J10">
            <v>0</v>
          </cell>
          <cell r="S10">
            <v>2.58</v>
          </cell>
        </row>
        <row r="11">
          <cell r="E11" t="str">
            <v>20180101KUCIE571</v>
          </cell>
          <cell r="J11">
            <v>0</v>
          </cell>
          <cell r="S11">
            <v>0.56000000000000005</v>
          </cell>
        </row>
        <row r="12">
          <cell r="E12" t="str">
            <v>20180101KUCIE572</v>
          </cell>
          <cell r="J12">
            <v>0</v>
          </cell>
          <cell r="S12">
            <v>0.71</v>
          </cell>
        </row>
        <row r="13">
          <cell r="E13" t="str">
            <v>20180101KUCIE717</v>
          </cell>
          <cell r="J13">
            <v>0</v>
          </cell>
          <cell r="S13">
            <v>2.58</v>
          </cell>
        </row>
        <row r="14">
          <cell r="E14" t="str">
            <v>20180101KUCIE719</v>
          </cell>
          <cell r="J14">
            <v>0</v>
          </cell>
          <cell r="S14">
            <v>2.58</v>
          </cell>
        </row>
        <row r="15">
          <cell r="E15" t="str">
            <v>20180101KUCME110</v>
          </cell>
          <cell r="J15">
            <v>1.023E-2</v>
          </cell>
        </row>
        <row r="16">
          <cell r="E16" t="str">
            <v>20180101KUCME110DS</v>
          </cell>
          <cell r="J16">
            <v>1.023E-2</v>
          </cell>
        </row>
        <row r="17">
          <cell r="E17" t="str">
            <v>20180101KUCME112</v>
          </cell>
          <cell r="J17">
            <v>1.023E-2</v>
          </cell>
        </row>
        <row r="18">
          <cell r="E18" t="str">
            <v>20180101KUCME113</v>
          </cell>
          <cell r="J18">
            <v>1.023E-2</v>
          </cell>
        </row>
        <row r="19">
          <cell r="E19" t="str">
            <v>20180101KUCME113DS</v>
          </cell>
          <cell r="J19">
            <v>1.023E-2</v>
          </cell>
        </row>
        <row r="20">
          <cell r="E20" t="str">
            <v>20180101KUCME220</v>
          </cell>
          <cell r="J20">
            <v>5.8999999999999999E-3</v>
          </cell>
        </row>
        <row r="21">
          <cell r="E21" t="str">
            <v>20180101KUCME221</v>
          </cell>
          <cell r="J21">
            <v>5.8999999999999999E-3</v>
          </cell>
        </row>
        <row r="22">
          <cell r="E22" t="str">
            <v>20180101KUCME223</v>
          </cell>
          <cell r="J22">
            <v>5.8999999999999999E-3</v>
          </cell>
        </row>
        <row r="23">
          <cell r="E23" t="str">
            <v>20180101KUCME224</v>
          </cell>
          <cell r="J23">
            <v>5.8999999999999999E-3</v>
          </cell>
        </row>
        <row r="24">
          <cell r="E24" t="str">
            <v>20180101KUCME225</v>
          </cell>
          <cell r="J24">
            <v>5.8999999999999999E-3</v>
          </cell>
        </row>
        <row r="25">
          <cell r="E25" t="str">
            <v>20180101KUCME226</v>
          </cell>
          <cell r="J25">
            <v>5.8999999999999999E-3</v>
          </cell>
        </row>
        <row r="26">
          <cell r="E26" t="str">
            <v>20180101KUCME227</v>
          </cell>
          <cell r="J26">
            <v>5.8999999999999999E-3</v>
          </cell>
        </row>
        <row r="27">
          <cell r="E27" t="str">
            <v>20180101KUCME290</v>
          </cell>
          <cell r="J27">
            <v>7.3099999999999997E-3</v>
          </cell>
        </row>
        <row r="28">
          <cell r="E28" t="str">
            <v>20180101KUCME291</v>
          </cell>
          <cell r="J28">
            <v>7.3099999999999997E-3</v>
          </cell>
        </row>
        <row r="29">
          <cell r="E29" t="str">
            <v>20180101KUCME292</v>
          </cell>
          <cell r="J29">
            <v>7.3099999999999997E-3</v>
          </cell>
        </row>
        <row r="30">
          <cell r="E30" t="str">
            <v>20180101KUCME295</v>
          </cell>
          <cell r="J30">
            <v>7.3099999999999997E-3</v>
          </cell>
        </row>
        <row r="31">
          <cell r="E31" t="str">
            <v>20180101KUCME296</v>
          </cell>
          <cell r="J31">
            <v>7.3099999999999997E-3</v>
          </cell>
        </row>
        <row r="32">
          <cell r="E32" t="str">
            <v>20180101KUCME297</v>
          </cell>
          <cell r="J32">
            <v>7.3099999999999997E-3</v>
          </cell>
        </row>
        <row r="33">
          <cell r="E33" t="str">
            <v>20180101KUCME550</v>
          </cell>
          <cell r="J33">
            <v>0</v>
          </cell>
          <cell r="S33">
            <v>0</v>
          </cell>
        </row>
        <row r="34">
          <cell r="E34" t="str">
            <v>20180101KUCME561</v>
          </cell>
          <cell r="J34">
            <v>0</v>
          </cell>
          <cell r="S34">
            <v>2.58</v>
          </cell>
        </row>
        <row r="35">
          <cell r="E35" t="str">
            <v>20180101KUCME562</v>
          </cell>
          <cell r="J35">
            <v>0</v>
          </cell>
          <cell r="S35">
            <v>2.58</v>
          </cell>
        </row>
        <row r="36">
          <cell r="E36" t="str">
            <v>20180101KUCME566</v>
          </cell>
          <cell r="J36">
            <v>0</v>
          </cell>
          <cell r="S36">
            <v>2.58</v>
          </cell>
        </row>
        <row r="37">
          <cell r="E37" t="str">
            <v>20180101KUCME568</v>
          </cell>
          <cell r="J37">
            <v>0</v>
          </cell>
          <cell r="S37">
            <v>2.58</v>
          </cell>
        </row>
        <row r="38">
          <cell r="E38" t="str">
            <v>20180101KUCME571</v>
          </cell>
          <cell r="J38">
            <v>0</v>
          </cell>
          <cell r="S38">
            <v>0.56000000000000005</v>
          </cell>
        </row>
        <row r="39">
          <cell r="E39" t="str">
            <v>20180101KUCME572</v>
          </cell>
          <cell r="J39">
            <v>0</v>
          </cell>
          <cell r="S39">
            <v>0.71</v>
          </cell>
        </row>
        <row r="40">
          <cell r="E40" t="str">
            <v>20180101KUCME575</v>
          </cell>
          <cell r="J40">
            <v>0</v>
          </cell>
          <cell r="S40">
            <v>0.56000000000000005</v>
          </cell>
        </row>
        <row r="41">
          <cell r="E41" t="str">
            <v>20180101KUCME705</v>
          </cell>
          <cell r="J41">
            <v>0</v>
          </cell>
        </row>
        <row r="42">
          <cell r="E42" t="str">
            <v>20180101KUCME707</v>
          </cell>
          <cell r="J42">
            <v>0</v>
          </cell>
        </row>
        <row r="43">
          <cell r="E43" t="str">
            <v>20180101KUCME710</v>
          </cell>
          <cell r="J43">
            <v>1.023E-2</v>
          </cell>
        </row>
        <row r="44">
          <cell r="E44" t="str">
            <v>20180101KUCME713</v>
          </cell>
          <cell r="J44">
            <v>1.023E-2</v>
          </cell>
        </row>
        <row r="45">
          <cell r="E45" t="str">
            <v>20180101KUCME713DS</v>
          </cell>
          <cell r="J45">
            <v>1.023E-2</v>
          </cell>
        </row>
        <row r="46">
          <cell r="E46" t="str">
            <v>20180101KUCMEOSLP</v>
          </cell>
          <cell r="J46">
            <v>0</v>
          </cell>
        </row>
        <row r="47">
          <cell r="E47" t="str">
            <v>20180101KUCMEOSLS</v>
          </cell>
          <cell r="J47">
            <v>0</v>
          </cell>
        </row>
        <row r="48">
          <cell r="E48" t="str">
            <v>20180101KUCMESPS</v>
          </cell>
          <cell r="J48">
            <v>0</v>
          </cell>
          <cell r="S48">
            <v>2.58</v>
          </cell>
        </row>
        <row r="49">
          <cell r="E49" t="str">
            <v>20180101KUCMESPSPF</v>
          </cell>
          <cell r="J49">
            <v>0</v>
          </cell>
          <cell r="S49">
            <v>2.58</v>
          </cell>
        </row>
        <row r="50">
          <cell r="E50" t="str">
            <v>20180101KUCMESTOD</v>
          </cell>
          <cell r="J50">
            <v>0</v>
          </cell>
          <cell r="S50">
            <v>0.71</v>
          </cell>
        </row>
        <row r="51">
          <cell r="E51" t="str">
            <v>20180101KU_EVC</v>
          </cell>
          <cell r="J51">
            <v>0</v>
          </cell>
        </row>
        <row r="52">
          <cell r="E52" t="str">
            <v>20180101KUCSR790</v>
          </cell>
          <cell r="J52">
            <v>0</v>
          </cell>
        </row>
        <row r="53">
          <cell r="E53" t="str">
            <v>20180101KUCSR791</v>
          </cell>
          <cell r="J53">
            <v>0</v>
          </cell>
        </row>
        <row r="54">
          <cell r="E54" t="str">
            <v>20180101KUCSR795</v>
          </cell>
          <cell r="J54">
            <v>0</v>
          </cell>
        </row>
        <row r="55">
          <cell r="E55" t="str">
            <v>20180101KUCSR796</v>
          </cell>
          <cell r="J55">
            <v>0</v>
          </cell>
        </row>
        <row r="56">
          <cell r="E56" t="str">
            <v>20180101KUINE110DS</v>
          </cell>
          <cell r="J56">
            <v>1.023E-2</v>
          </cell>
        </row>
        <row r="57">
          <cell r="E57" t="str">
            <v>20180101KUINE113DO</v>
          </cell>
          <cell r="J57">
            <v>1.023E-2</v>
          </cell>
        </row>
        <row r="58">
          <cell r="E58" t="str">
            <v>20180101KUINE113DS</v>
          </cell>
          <cell r="J58">
            <v>1.023E-2</v>
          </cell>
        </row>
        <row r="59">
          <cell r="E59" t="str">
            <v>20180101KUINE550DS</v>
          </cell>
          <cell r="J59">
            <v>0</v>
          </cell>
          <cell r="S59">
            <v>0.5</v>
          </cell>
        </row>
        <row r="60">
          <cell r="E60" t="str">
            <v>20180101KUINE561DS</v>
          </cell>
          <cell r="J60">
            <v>0</v>
          </cell>
          <cell r="S60">
            <v>2.58</v>
          </cell>
        </row>
        <row r="61">
          <cell r="E61" t="str">
            <v>20180101KUINE562DS</v>
          </cell>
          <cell r="J61">
            <v>0</v>
          </cell>
          <cell r="S61">
            <v>2.58</v>
          </cell>
        </row>
        <row r="62">
          <cell r="E62" t="str">
            <v>20180101KUINE566DS</v>
          </cell>
          <cell r="J62">
            <v>0</v>
          </cell>
          <cell r="S62">
            <v>2.58</v>
          </cell>
        </row>
        <row r="63">
          <cell r="E63" t="str">
            <v>20180101KUINE568DS</v>
          </cell>
          <cell r="J63">
            <v>0</v>
          </cell>
          <cell r="S63">
            <v>2.58</v>
          </cell>
        </row>
        <row r="64">
          <cell r="E64" t="str">
            <v>20180101KUINE571DS</v>
          </cell>
          <cell r="J64">
            <v>0</v>
          </cell>
          <cell r="S64">
            <v>0.56000000000000005</v>
          </cell>
        </row>
        <row r="65">
          <cell r="E65" t="str">
            <v>20180101KUINE572DS</v>
          </cell>
          <cell r="J65">
            <v>0</v>
          </cell>
          <cell r="S65">
            <v>0.71</v>
          </cell>
        </row>
        <row r="66">
          <cell r="E66" t="str">
            <v>20180101KUINE573DS</v>
          </cell>
          <cell r="J66">
            <v>0</v>
          </cell>
          <cell r="S66">
            <v>0.56000000000000005</v>
          </cell>
        </row>
        <row r="67">
          <cell r="E67" t="str">
            <v>20180101KUINE576DS</v>
          </cell>
          <cell r="J67">
            <v>0</v>
          </cell>
          <cell r="S67">
            <v>0.71</v>
          </cell>
        </row>
        <row r="68">
          <cell r="E68" t="str">
            <v>20180101KUINE713DS</v>
          </cell>
          <cell r="J68">
            <v>1.023E-2</v>
          </cell>
        </row>
        <row r="69">
          <cell r="E69" t="str">
            <v>20180101KUINE730</v>
          </cell>
          <cell r="J69">
            <v>0</v>
          </cell>
          <cell r="S69">
            <v>0.26</v>
          </cell>
        </row>
        <row r="70">
          <cell r="E70" t="str">
            <v>20180101KUINE731</v>
          </cell>
          <cell r="J70">
            <v>0</v>
          </cell>
          <cell r="S70">
            <v>0.26</v>
          </cell>
        </row>
        <row r="71">
          <cell r="E71" t="str">
            <v>20180101KURSE010</v>
          </cell>
          <cell r="J71">
            <v>6.77E-3</v>
          </cell>
        </row>
        <row r="72">
          <cell r="E72" t="str">
            <v>20180101KURSE020</v>
          </cell>
          <cell r="J72">
            <v>6.77E-3</v>
          </cell>
        </row>
        <row r="73">
          <cell r="E73" t="str">
            <v>20180101KURSE025</v>
          </cell>
          <cell r="J73">
            <v>6.77E-3</v>
          </cell>
        </row>
        <row r="74">
          <cell r="E74" t="str">
            <v>20180101KURSE050</v>
          </cell>
          <cell r="J74">
            <v>6.77E-3</v>
          </cell>
        </row>
        <row r="75">
          <cell r="E75" t="str">
            <v>20180101KURSE055</v>
          </cell>
          <cell r="J75">
            <v>6.77E-3</v>
          </cell>
        </row>
        <row r="76">
          <cell r="E76" t="str">
            <v>20180101KURSE080</v>
          </cell>
          <cell r="J76">
            <v>6.77E-3</v>
          </cell>
        </row>
        <row r="77">
          <cell r="E77" t="str">
            <v>20180101KURSE715</v>
          </cell>
          <cell r="J77">
            <v>6.77E-3</v>
          </cell>
        </row>
        <row r="78">
          <cell r="E78" t="str">
            <v>20180101KURSE717</v>
          </cell>
          <cell r="J78">
            <v>6.77E-3</v>
          </cell>
        </row>
        <row r="79">
          <cell r="E79" t="str">
            <v>20180101KURSE718</v>
          </cell>
          <cell r="J79">
            <v>6.77E-3</v>
          </cell>
        </row>
        <row r="80">
          <cell r="E80" t="str">
            <v>20180201KUCIE550</v>
          </cell>
          <cell r="J80">
            <v>0</v>
          </cell>
          <cell r="S80">
            <v>0.74</v>
          </cell>
        </row>
        <row r="81">
          <cell r="E81" t="str">
            <v>20180201KUCIE555</v>
          </cell>
          <cell r="J81">
            <v>0</v>
          </cell>
          <cell r="S81">
            <v>0</v>
          </cell>
        </row>
        <row r="82">
          <cell r="E82" t="str">
            <v>20180201KUCIE561</v>
          </cell>
          <cell r="J82">
            <v>0</v>
          </cell>
          <cell r="S82">
            <v>3.44</v>
          </cell>
        </row>
        <row r="83">
          <cell r="E83" t="str">
            <v>20180201KUCIE562</v>
          </cell>
          <cell r="J83">
            <v>0</v>
          </cell>
          <cell r="S83">
            <v>3.44</v>
          </cell>
        </row>
        <row r="84">
          <cell r="E84" t="str">
            <v>20180201KUCIE563</v>
          </cell>
          <cell r="J84">
            <v>0</v>
          </cell>
          <cell r="S84">
            <v>0.84</v>
          </cell>
        </row>
        <row r="85">
          <cell r="E85" t="str">
            <v>20180201KUCIE566</v>
          </cell>
          <cell r="J85">
            <v>0</v>
          </cell>
          <cell r="S85">
            <v>3.44</v>
          </cell>
        </row>
        <row r="86">
          <cell r="E86" t="str">
            <v>20180201KUCIE568</v>
          </cell>
          <cell r="J86">
            <v>0</v>
          </cell>
          <cell r="S86">
            <v>3.44</v>
          </cell>
        </row>
        <row r="87">
          <cell r="E87" t="str">
            <v>20180201KUCIE571</v>
          </cell>
          <cell r="J87">
            <v>0</v>
          </cell>
          <cell r="S87">
            <v>0.84</v>
          </cell>
        </row>
        <row r="88">
          <cell r="E88" t="str">
            <v>20180201KUCIE572</v>
          </cell>
          <cell r="J88">
            <v>0</v>
          </cell>
          <cell r="S88">
            <v>1.01</v>
          </cell>
        </row>
        <row r="89">
          <cell r="E89" t="str">
            <v>20180201KUCIE717</v>
          </cell>
          <cell r="J89">
            <v>0</v>
          </cell>
          <cell r="S89">
            <v>3.44</v>
          </cell>
        </row>
        <row r="90">
          <cell r="E90" t="str">
            <v>20180201KUCIE719</v>
          </cell>
          <cell r="J90">
            <v>0</v>
          </cell>
          <cell r="S90">
            <v>3.44</v>
          </cell>
        </row>
        <row r="91">
          <cell r="E91" t="str">
            <v>20180201KUCME110</v>
          </cell>
          <cell r="J91">
            <v>1.359E-2</v>
          </cell>
        </row>
        <row r="92">
          <cell r="E92" t="str">
            <v>20180201KUCME110DS</v>
          </cell>
          <cell r="J92">
            <v>1.359E-2</v>
          </cell>
        </row>
        <row r="93">
          <cell r="E93" t="str">
            <v>20180201KUCME112</v>
          </cell>
          <cell r="J93">
            <v>1.359E-2</v>
          </cell>
        </row>
        <row r="94">
          <cell r="E94" t="str">
            <v>20180201KUCME113</v>
          </cell>
          <cell r="J94">
            <v>1.359E-2</v>
          </cell>
        </row>
        <row r="95">
          <cell r="E95" t="str">
            <v>20180201KUCME113DS</v>
          </cell>
          <cell r="J95">
            <v>1.359E-2</v>
          </cell>
        </row>
        <row r="96">
          <cell r="E96" t="str">
            <v>20180201KUCME220</v>
          </cell>
          <cell r="J96">
            <v>8.0400000000000003E-3</v>
          </cell>
        </row>
        <row r="97">
          <cell r="E97" t="str">
            <v>20180201KUCME221</v>
          </cell>
          <cell r="J97">
            <v>8.0400000000000003E-3</v>
          </cell>
        </row>
        <row r="98">
          <cell r="E98" t="str">
            <v>20180201KUCME223</v>
          </cell>
          <cell r="J98">
            <v>8.0400000000000003E-3</v>
          </cell>
        </row>
        <row r="99">
          <cell r="E99" t="str">
            <v>20180201KUCME224</v>
          </cell>
          <cell r="J99">
            <v>8.0400000000000003E-3</v>
          </cell>
        </row>
        <row r="100">
          <cell r="E100" t="str">
            <v>20180201KUCME225</v>
          </cell>
          <cell r="J100">
            <v>8.0400000000000003E-3</v>
          </cell>
        </row>
        <row r="101">
          <cell r="E101" t="str">
            <v>20180201KUCME226</v>
          </cell>
          <cell r="J101">
            <v>8.0400000000000003E-3</v>
          </cell>
        </row>
        <row r="102">
          <cell r="E102" t="str">
            <v>20180201KUCME227</v>
          </cell>
          <cell r="J102">
            <v>8.0400000000000003E-3</v>
          </cell>
        </row>
        <row r="103">
          <cell r="E103" t="str">
            <v>20180201KUCME290</v>
          </cell>
          <cell r="J103">
            <v>9.4999999999999998E-3</v>
          </cell>
        </row>
        <row r="104">
          <cell r="E104" t="str">
            <v>20180201KUCME291</v>
          </cell>
          <cell r="J104">
            <v>9.4999999999999998E-3</v>
          </cell>
        </row>
        <row r="105">
          <cell r="E105" t="str">
            <v>20180201KUCME292</v>
          </cell>
          <cell r="J105">
            <v>9.4999999999999998E-3</v>
          </cell>
        </row>
        <row r="106">
          <cell r="E106" t="str">
            <v>20180201KUCME295</v>
          </cell>
          <cell r="J106">
            <v>9.4999999999999998E-3</v>
          </cell>
        </row>
        <row r="107">
          <cell r="E107" t="str">
            <v>20180201KUCME296</v>
          </cell>
          <cell r="J107">
            <v>9.4999999999999998E-3</v>
          </cell>
        </row>
        <row r="108">
          <cell r="E108" t="str">
            <v>20180201KUCME297</v>
          </cell>
          <cell r="J108">
            <v>9.4999999999999998E-3</v>
          </cell>
        </row>
        <row r="109">
          <cell r="E109" t="str">
            <v>20180201KUCME550</v>
          </cell>
          <cell r="J109">
            <v>0</v>
          </cell>
          <cell r="S109">
            <v>0</v>
          </cell>
        </row>
        <row r="110">
          <cell r="E110" t="str">
            <v>20180201KUCME561</v>
          </cell>
          <cell r="J110">
            <v>0</v>
          </cell>
          <cell r="S110">
            <v>3.44</v>
          </cell>
        </row>
        <row r="111">
          <cell r="E111" t="str">
            <v>20180201KUCME562</v>
          </cell>
          <cell r="J111">
            <v>0</v>
          </cell>
          <cell r="S111">
            <v>3.44</v>
          </cell>
        </row>
        <row r="112">
          <cell r="E112" t="str">
            <v>20180201KUCME566</v>
          </cell>
          <cell r="J112">
            <v>0</v>
          </cell>
          <cell r="S112">
            <v>3.44</v>
          </cell>
        </row>
        <row r="113">
          <cell r="E113" t="str">
            <v>20180201KUCME568</v>
          </cell>
          <cell r="J113">
            <v>0</v>
          </cell>
          <cell r="S113">
            <v>3.44</v>
          </cell>
        </row>
        <row r="114">
          <cell r="E114" t="str">
            <v>20180201KUCME571</v>
          </cell>
          <cell r="J114">
            <v>0</v>
          </cell>
          <cell r="S114">
            <v>0.84</v>
          </cell>
        </row>
        <row r="115">
          <cell r="E115" t="str">
            <v>20180201KUCME572</v>
          </cell>
          <cell r="J115">
            <v>0</v>
          </cell>
          <cell r="S115">
            <v>1.01</v>
          </cell>
        </row>
        <row r="116">
          <cell r="E116" t="str">
            <v>20180201KUCME575</v>
          </cell>
          <cell r="J116">
            <v>0</v>
          </cell>
          <cell r="S116">
            <v>0.84</v>
          </cell>
        </row>
        <row r="117">
          <cell r="E117" t="str">
            <v>20180201KUCME705</v>
          </cell>
          <cell r="J117">
            <v>0</v>
          </cell>
        </row>
        <row r="118">
          <cell r="E118" t="str">
            <v>20180201KUCME707</v>
          </cell>
          <cell r="J118">
            <v>0</v>
          </cell>
        </row>
        <row r="119">
          <cell r="E119" t="str">
            <v>20180201KUCME710</v>
          </cell>
          <cell r="J119">
            <v>1.359E-2</v>
          </cell>
        </row>
        <row r="120">
          <cell r="E120" t="str">
            <v>20180201KUCME713</v>
          </cell>
          <cell r="J120">
            <v>1.359E-2</v>
          </cell>
        </row>
        <row r="121">
          <cell r="E121" t="str">
            <v>20180201KUCME713DS</v>
          </cell>
          <cell r="J121">
            <v>1.359E-2</v>
          </cell>
        </row>
        <row r="122">
          <cell r="E122" t="str">
            <v>20180201KUCMEOSLP</v>
          </cell>
          <cell r="J122">
            <v>0</v>
          </cell>
          <cell r="S122">
            <v>0.84</v>
          </cell>
        </row>
        <row r="123">
          <cell r="E123" t="str">
            <v>20180201KUCMEOSLS</v>
          </cell>
          <cell r="J123">
            <v>0</v>
          </cell>
          <cell r="S123">
            <v>1.01</v>
          </cell>
        </row>
        <row r="124">
          <cell r="E124" t="str">
            <v>20180201KUCMESPS</v>
          </cell>
          <cell r="J124">
            <v>0</v>
          </cell>
          <cell r="S124">
            <v>3.44</v>
          </cell>
        </row>
        <row r="125">
          <cell r="E125" t="str">
            <v>20180201KUCMESPSPF</v>
          </cell>
          <cell r="J125">
            <v>0</v>
          </cell>
          <cell r="S125">
            <v>3.44</v>
          </cell>
        </row>
        <row r="126">
          <cell r="E126" t="str">
            <v>20180201KUCMESTOD</v>
          </cell>
          <cell r="J126">
            <v>0</v>
          </cell>
          <cell r="S126">
            <v>1.01</v>
          </cell>
        </row>
        <row r="127">
          <cell r="E127" t="str">
            <v>20180201KU_EVC</v>
          </cell>
          <cell r="J127">
            <v>0</v>
          </cell>
        </row>
        <row r="128">
          <cell r="E128" t="str">
            <v>20180201KUCSR790</v>
          </cell>
          <cell r="J128">
            <v>0</v>
          </cell>
        </row>
        <row r="129">
          <cell r="E129" t="str">
            <v>20180201KUCSR791</v>
          </cell>
          <cell r="J129">
            <v>0</v>
          </cell>
        </row>
        <row r="130">
          <cell r="E130" t="str">
            <v>20180201KUCSR795</v>
          </cell>
          <cell r="J130">
            <v>0</v>
          </cell>
        </row>
        <row r="131">
          <cell r="E131" t="str">
            <v>20180201KUCSR796</v>
          </cell>
          <cell r="J131">
            <v>0</v>
          </cell>
        </row>
        <row r="132">
          <cell r="E132" t="str">
            <v>20180201KUINE110DS</v>
          </cell>
          <cell r="J132">
            <v>1.359E-2</v>
          </cell>
        </row>
        <row r="133">
          <cell r="E133" t="str">
            <v>20180201KUINE113DO</v>
          </cell>
          <cell r="J133">
            <v>1.359E-2</v>
          </cell>
        </row>
        <row r="134">
          <cell r="E134" t="str">
            <v>20180201KUINE113DS</v>
          </cell>
          <cell r="J134">
            <v>1.359E-2</v>
          </cell>
        </row>
        <row r="135">
          <cell r="E135" t="str">
            <v>20180201KUINE550DS</v>
          </cell>
          <cell r="J135">
            <v>0</v>
          </cell>
          <cell r="S135">
            <v>0.74</v>
          </cell>
        </row>
        <row r="136">
          <cell r="E136" t="str">
            <v>20180201KUINE561DS</v>
          </cell>
          <cell r="J136">
            <v>0</v>
          </cell>
          <cell r="S136">
            <v>3.44</v>
          </cell>
        </row>
        <row r="137">
          <cell r="E137" t="str">
            <v>20180201KUINE562DS</v>
          </cell>
          <cell r="J137">
            <v>0</v>
          </cell>
          <cell r="S137">
            <v>3.44</v>
          </cell>
        </row>
        <row r="138">
          <cell r="E138" t="str">
            <v>20180201KUINE566DS</v>
          </cell>
          <cell r="J138">
            <v>0</v>
          </cell>
          <cell r="S138">
            <v>3.44</v>
          </cell>
        </row>
        <row r="139">
          <cell r="E139" t="str">
            <v>20180201KUINE568DS</v>
          </cell>
          <cell r="J139">
            <v>0</v>
          </cell>
          <cell r="S139">
            <v>3.44</v>
          </cell>
        </row>
        <row r="140">
          <cell r="E140" t="str">
            <v>20180201KUINE571DS</v>
          </cell>
          <cell r="J140">
            <v>0</v>
          </cell>
          <cell r="S140">
            <v>0.84</v>
          </cell>
        </row>
        <row r="141">
          <cell r="E141" t="str">
            <v>20180201KUINE572DS</v>
          </cell>
          <cell r="J141">
            <v>0</v>
          </cell>
          <cell r="S141">
            <v>1.01</v>
          </cell>
        </row>
        <row r="142">
          <cell r="E142" t="str">
            <v>20180201KUINE573DS</v>
          </cell>
          <cell r="J142">
            <v>0</v>
          </cell>
          <cell r="S142">
            <v>0.84</v>
          </cell>
        </row>
        <row r="143">
          <cell r="E143" t="str">
            <v>20180201KUINE576DS</v>
          </cell>
          <cell r="J143">
            <v>0</v>
          </cell>
          <cell r="S143">
            <v>1.01</v>
          </cell>
        </row>
        <row r="144">
          <cell r="E144" t="str">
            <v>20180201KUINE713DS</v>
          </cell>
          <cell r="J144">
            <v>1.359E-2</v>
          </cell>
        </row>
        <row r="145">
          <cell r="E145" t="str">
            <v>20180201KUINE730</v>
          </cell>
          <cell r="J145">
            <v>0</v>
          </cell>
          <cell r="S145">
            <v>0.38</v>
          </cell>
        </row>
        <row r="146">
          <cell r="E146" t="str">
            <v>20180201KUINE731</v>
          </cell>
          <cell r="J146">
            <v>0</v>
          </cell>
          <cell r="S146">
            <v>0.38</v>
          </cell>
        </row>
        <row r="147">
          <cell r="E147" t="str">
            <v>20180201KURSE010</v>
          </cell>
          <cell r="J147">
            <v>9.2899999999999996E-3</v>
          </cell>
        </row>
        <row r="148">
          <cell r="E148" t="str">
            <v>20180201KURSE020</v>
          </cell>
          <cell r="J148">
            <v>9.2899999999999996E-3</v>
          </cell>
        </row>
        <row r="149">
          <cell r="E149" t="str">
            <v>20180201KURSE025</v>
          </cell>
          <cell r="J149">
            <v>9.2899999999999996E-3</v>
          </cell>
        </row>
        <row r="150">
          <cell r="E150" t="str">
            <v>20180201KURSE050</v>
          </cell>
          <cell r="J150">
            <v>9.2899999999999996E-3</v>
          </cell>
        </row>
        <row r="151">
          <cell r="E151" t="str">
            <v>20180201KURSE055</v>
          </cell>
          <cell r="J151">
            <v>9.2899999999999996E-3</v>
          </cell>
        </row>
        <row r="152">
          <cell r="E152" t="str">
            <v>20180201KURSE080</v>
          </cell>
          <cell r="J152">
            <v>9.2899999999999996E-3</v>
          </cell>
        </row>
        <row r="153">
          <cell r="E153" t="str">
            <v>20180201KURSE715</v>
          </cell>
          <cell r="J153">
            <v>9.2899999999999996E-3</v>
          </cell>
        </row>
        <row r="154">
          <cell r="E154" t="str">
            <v>20180201KURSE717</v>
          </cell>
          <cell r="J154">
            <v>9.2899999999999996E-3</v>
          </cell>
        </row>
        <row r="155">
          <cell r="E155" t="str">
            <v>20180201KURSE718</v>
          </cell>
          <cell r="J155">
            <v>9.2899999999999996E-3</v>
          </cell>
        </row>
      </sheetData>
      <sheetData sheetId="20">
        <row r="4">
          <cell r="D4" t="str">
            <v>20180101KUUM_300</v>
          </cell>
          <cell r="E4">
            <v>24.81</v>
          </cell>
          <cell r="G4">
            <v>0.7</v>
          </cell>
        </row>
        <row r="5">
          <cell r="D5" t="str">
            <v>20180101KUUM_301</v>
          </cell>
          <cell r="E5">
            <v>25.88</v>
          </cell>
          <cell r="G5">
            <v>0.72</v>
          </cell>
        </row>
        <row r="6">
          <cell r="D6" t="str">
            <v>20180101KUUM_360</v>
          </cell>
          <cell r="E6">
            <v>62.13</v>
          </cell>
          <cell r="G6">
            <v>4.8</v>
          </cell>
        </row>
        <row r="7">
          <cell r="D7" t="str">
            <v>20180101KUUM_390</v>
          </cell>
          <cell r="E7">
            <v>14.84</v>
          </cell>
          <cell r="G7">
            <v>0</v>
          </cell>
        </row>
        <row r="8">
          <cell r="D8" t="str">
            <v>20180101KUUM_391</v>
          </cell>
          <cell r="E8">
            <v>17.96</v>
          </cell>
          <cell r="G8">
            <v>0</v>
          </cell>
        </row>
        <row r="9">
          <cell r="D9" t="str">
            <v>20180101KUUM_392</v>
          </cell>
          <cell r="E9">
            <v>27.41</v>
          </cell>
          <cell r="G9">
            <v>0</v>
          </cell>
        </row>
        <row r="10">
          <cell r="D10" t="str">
            <v>20180101KUUM_393</v>
          </cell>
          <cell r="E10">
            <v>9.89</v>
          </cell>
          <cell r="G10">
            <v>0</v>
          </cell>
        </row>
        <row r="11">
          <cell r="D11" t="str">
            <v>20180101KUUM_396</v>
          </cell>
          <cell r="E11">
            <v>35.36</v>
          </cell>
          <cell r="G11">
            <v>0</v>
          </cell>
        </row>
        <row r="12">
          <cell r="D12" t="str">
            <v>20180101KUUM_397</v>
          </cell>
          <cell r="E12">
            <v>38.479999999999997</v>
          </cell>
          <cell r="G12">
            <v>0</v>
          </cell>
        </row>
        <row r="13">
          <cell r="D13" t="str">
            <v>20180101KUUM_398</v>
          </cell>
          <cell r="E13">
            <v>47.92</v>
          </cell>
          <cell r="G13">
            <v>0</v>
          </cell>
        </row>
        <row r="14">
          <cell r="D14" t="str">
            <v>20180101KUUM_399</v>
          </cell>
          <cell r="E14">
            <v>37.450000000000003</v>
          </cell>
          <cell r="G14">
            <v>0</v>
          </cell>
        </row>
        <row r="15">
          <cell r="D15" t="str">
            <v>20180101KUUM_401</v>
          </cell>
          <cell r="E15">
            <v>17.11</v>
          </cell>
          <cell r="G15">
            <v>0.91</v>
          </cell>
        </row>
        <row r="16">
          <cell r="D16" t="str">
            <v>20180101KUUM_404</v>
          </cell>
          <cell r="E16">
            <v>11.67</v>
          </cell>
          <cell r="G16">
            <v>0.81</v>
          </cell>
        </row>
        <row r="17">
          <cell r="D17" t="str">
            <v>20180101KUUM_404CU</v>
          </cell>
        </row>
        <row r="18">
          <cell r="D18" t="str">
            <v>20180101KUUM_405CU</v>
          </cell>
        </row>
        <row r="19">
          <cell r="D19" t="str">
            <v>20180101KUUM_407CU</v>
          </cell>
        </row>
        <row r="20">
          <cell r="D20" t="str">
            <v>20180101KUUM_408CU</v>
          </cell>
        </row>
        <row r="21">
          <cell r="D21" t="str">
            <v>20180101KUUM_409</v>
          </cell>
          <cell r="E21">
            <v>13.63</v>
          </cell>
          <cell r="G21">
            <v>1.67</v>
          </cell>
        </row>
        <row r="22">
          <cell r="D22" t="str">
            <v>20180101KUUM_409CU</v>
          </cell>
        </row>
        <row r="23">
          <cell r="D23" t="str">
            <v>20180101KUUM_410</v>
          </cell>
          <cell r="E23">
            <v>23.09</v>
          </cell>
          <cell r="G23">
            <v>0.7</v>
          </cell>
        </row>
        <row r="24">
          <cell r="D24" t="str">
            <v>20180101KUUM_411</v>
          </cell>
          <cell r="E24">
            <v>24.44</v>
          </cell>
          <cell r="G24">
            <v>0.91</v>
          </cell>
        </row>
        <row r="25">
          <cell r="D25" t="str">
            <v>20180101KUUM_412</v>
          </cell>
          <cell r="E25">
            <v>33.99</v>
          </cell>
          <cell r="G25">
            <v>0.91</v>
          </cell>
        </row>
        <row r="26">
          <cell r="D26" t="str">
            <v>20180101KUUM_413</v>
          </cell>
          <cell r="E26">
            <v>34.29</v>
          </cell>
          <cell r="G26">
            <v>0.72</v>
          </cell>
        </row>
        <row r="27">
          <cell r="D27" t="str">
            <v>20180101KUUM_414</v>
          </cell>
          <cell r="E27">
            <v>34</v>
          </cell>
          <cell r="G27">
            <v>0.91</v>
          </cell>
        </row>
        <row r="28">
          <cell r="D28" t="str">
            <v>20180101KUUM_415</v>
          </cell>
          <cell r="E28">
            <v>34.28</v>
          </cell>
          <cell r="G28">
            <v>0.72</v>
          </cell>
        </row>
        <row r="29">
          <cell r="D29" t="str">
            <v>20180101KUUM_420</v>
          </cell>
          <cell r="E29">
            <v>17.54</v>
          </cell>
          <cell r="G29">
            <v>0.72</v>
          </cell>
        </row>
        <row r="30">
          <cell r="D30" t="str">
            <v>20180101KUUM_421</v>
          </cell>
          <cell r="E30">
            <v>3.71</v>
          </cell>
          <cell r="G30">
            <v>0.26</v>
          </cell>
        </row>
        <row r="31">
          <cell r="D31" t="str">
            <v>20180101KUUM_422</v>
          </cell>
          <cell r="E31">
            <v>4.92</v>
          </cell>
          <cell r="G31">
            <v>0.35</v>
          </cell>
        </row>
        <row r="32">
          <cell r="D32" t="str">
            <v>20180101KUUM_424</v>
          </cell>
          <cell r="E32">
            <v>7.32</v>
          </cell>
          <cell r="G32">
            <v>0.53</v>
          </cell>
        </row>
        <row r="33">
          <cell r="D33" t="str">
            <v>20180101KUUM_425</v>
          </cell>
          <cell r="E33">
            <v>9.77</v>
          </cell>
          <cell r="G33">
            <v>0.71</v>
          </cell>
        </row>
        <row r="34">
          <cell r="D34" t="str">
            <v>20180101KUUM_426</v>
          </cell>
          <cell r="E34">
            <v>8.4600000000000009</v>
          </cell>
          <cell r="G34">
            <v>0.91</v>
          </cell>
        </row>
        <row r="35">
          <cell r="D35" t="str">
            <v>20180101KUUM_426CU</v>
          </cell>
        </row>
        <row r="36">
          <cell r="D36" t="str">
            <v>20180101KUUM_428</v>
          </cell>
          <cell r="E36">
            <v>8.76</v>
          </cell>
          <cell r="G36">
            <v>0.72</v>
          </cell>
        </row>
        <row r="37">
          <cell r="D37" t="str">
            <v>20180101KUUM_428CU</v>
          </cell>
        </row>
        <row r="38">
          <cell r="D38" t="str">
            <v>20180101KUUM_429CU</v>
          </cell>
        </row>
        <row r="39">
          <cell r="D39" t="str">
            <v>20180101KUUM_430</v>
          </cell>
          <cell r="E39">
            <v>25</v>
          </cell>
          <cell r="G39">
            <v>0.72</v>
          </cell>
        </row>
        <row r="40">
          <cell r="D40" t="str">
            <v>20180101KUUM_430CU</v>
          </cell>
        </row>
        <row r="41">
          <cell r="D41" t="str">
            <v>20180101KUUM_434</v>
          </cell>
        </row>
        <row r="42">
          <cell r="D42" t="str">
            <v>20180101KUUM_440</v>
          </cell>
          <cell r="E42">
            <v>15.64</v>
          </cell>
          <cell r="G42">
            <v>0.7</v>
          </cell>
        </row>
        <row r="43">
          <cell r="D43" t="str">
            <v>20180101KUUM_446</v>
          </cell>
          <cell r="E43">
            <v>10.64</v>
          </cell>
          <cell r="G43">
            <v>0.81</v>
          </cell>
        </row>
        <row r="44">
          <cell r="D44" t="str">
            <v>20180101KUUM_447</v>
          </cell>
          <cell r="E44">
            <v>12.57</v>
          </cell>
          <cell r="G44">
            <v>0.95</v>
          </cell>
        </row>
        <row r="45">
          <cell r="D45" t="str">
            <v>20180101KUUM_448</v>
          </cell>
          <cell r="E45">
            <v>14.1</v>
          </cell>
          <cell r="G45">
            <v>1.0900000000000001</v>
          </cell>
        </row>
        <row r="46">
          <cell r="D46" t="str">
            <v>20180101KUUM_449CU</v>
          </cell>
        </row>
        <row r="47">
          <cell r="D47" t="str">
            <v>20180101KUUM_450</v>
          </cell>
          <cell r="E47">
            <v>15.99</v>
          </cell>
          <cell r="G47">
            <v>1.36</v>
          </cell>
        </row>
        <row r="48">
          <cell r="D48" t="str">
            <v>20180101KUUM_450CU</v>
          </cell>
        </row>
        <row r="49">
          <cell r="D49" t="str">
            <v>20180101KUUM_451</v>
          </cell>
          <cell r="E49">
            <v>22.47</v>
          </cell>
          <cell r="G49">
            <v>1.77</v>
          </cell>
        </row>
        <row r="50">
          <cell r="D50" t="str">
            <v>20180101KUUM_451CU</v>
          </cell>
        </row>
        <row r="51">
          <cell r="D51" t="str">
            <v>20180101KUUM_452</v>
          </cell>
          <cell r="E51">
            <v>46.68</v>
          </cell>
          <cell r="G51">
            <v>3.54</v>
          </cell>
        </row>
        <row r="52">
          <cell r="D52" t="str">
            <v>20180101KUUM_452CU</v>
          </cell>
        </row>
        <row r="53">
          <cell r="D53" t="str">
            <v>20180101KUUM_454</v>
          </cell>
          <cell r="E53">
            <v>20.75</v>
          </cell>
          <cell r="G53">
            <v>1.36</v>
          </cell>
        </row>
        <row r="54">
          <cell r="D54" t="str">
            <v>20180101KUUM_454CU</v>
          </cell>
        </row>
        <row r="55">
          <cell r="D55" t="str">
            <v>20180101KUUM_455</v>
          </cell>
          <cell r="E55">
            <v>27.23</v>
          </cell>
          <cell r="G55">
            <v>1.77</v>
          </cell>
        </row>
        <row r="56">
          <cell r="D56" t="str">
            <v>20180101KUUM_456</v>
          </cell>
          <cell r="E56">
            <v>13.14</v>
          </cell>
          <cell r="G56">
            <v>0.81</v>
          </cell>
        </row>
        <row r="57">
          <cell r="D57" t="str">
            <v>20180101KUUM_457</v>
          </cell>
          <cell r="E57">
            <v>14.79</v>
          </cell>
          <cell r="G57">
            <v>0.95</v>
          </cell>
        </row>
        <row r="58">
          <cell r="D58" t="str">
            <v>20180101KUUM_458</v>
          </cell>
          <cell r="E58">
            <v>16.579999999999998</v>
          </cell>
          <cell r="G58">
            <v>1.0900000000000001</v>
          </cell>
        </row>
        <row r="59">
          <cell r="D59" t="str">
            <v>20180101KUUM_459</v>
          </cell>
          <cell r="E59">
            <v>51.43</v>
          </cell>
          <cell r="G59">
            <v>3.54</v>
          </cell>
        </row>
        <row r="60">
          <cell r="D60" t="str">
            <v>20180101KUUM_459CU</v>
          </cell>
        </row>
        <row r="61">
          <cell r="D61" t="str">
            <v>20180101KUUM_460</v>
          </cell>
          <cell r="E61">
            <v>31.09</v>
          </cell>
          <cell r="G61">
            <v>1.36</v>
          </cell>
        </row>
        <row r="62">
          <cell r="D62" t="str">
            <v>20180101KUUM_461</v>
          </cell>
          <cell r="E62">
            <v>8.7899999999999991</v>
          </cell>
          <cell r="G62">
            <v>0.7</v>
          </cell>
        </row>
        <row r="63">
          <cell r="D63" t="str">
            <v>20180101KUUM_462</v>
          </cell>
          <cell r="E63">
            <v>9.7799999999999994</v>
          </cell>
          <cell r="G63">
            <v>0.91</v>
          </cell>
        </row>
        <row r="64">
          <cell r="D64" t="str">
            <v>20180101KUUM_463</v>
          </cell>
          <cell r="E64">
            <v>10.24</v>
          </cell>
          <cell r="G64">
            <v>0.72</v>
          </cell>
        </row>
        <row r="65">
          <cell r="D65" t="str">
            <v>20180101KUUM_463CU</v>
          </cell>
        </row>
        <row r="66">
          <cell r="D66" t="str">
            <v>20180101KUUM_464</v>
          </cell>
          <cell r="E66">
            <v>15.85</v>
          </cell>
          <cell r="G66">
            <v>1.23</v>
          </cell>
        </row>
        <row r="67">
          <cell r="D67" t="str">
            <v>20180101KUUM_464CU</v>
          </cell>
        </row>
        <row r="68">
          <cell r="D68" t="str">
            <v>20180101KUUM_465</v>
          </cell>
          <cell r="E68">
            <v>25.17</v>
          </cell>
          <cell r="G68">
            <v>1.67</v>
          </cell>
        </row>
        <row r="69">
          <cell r="D69" t="str">
            <v>20180101KUUM_465CU</v>
          </cell>
        </row>
        <row r="70">
          <cell r="D70" t="str">
            <v>20180101KUUM_466</v>
          </cell>
          <cell r="E70">
            <v>11.13</v>
          </cell>
          <cell r="G70">
            <v>0.7</v>
          </cell>
        </row>
        <row r="71">
          <cell r="D71" t="str">
            <v>20180101KUUM_467</v>
          </cell>
          <cell r="E71">
            <v>12.52</v>
          </cell>
          <cell r="G71">
            <v>0.91</v>
          </cell>
        </row>
        <row r="72">
          <cell r="D72" t="str">
            <v>20180101KUUM_468</v>
          </cell>
          <cell r="E72">
            <v>12.82</v>
          </cell>
          <cell r="G72">
            <v>0.72</v>
          </cell>
        </row>
        <row r="73">
          <cell r="D73" t="str">
            <v>20180101KUUM_468CU</v>
          </cell>
        </row>
        <row r="74">
          <cell r="D74" t="str">
            <v>20180101KUUM_469</v>
          </cell>
          <cell r="E74">
            <v>36.67</v>
          </cell>
          <cell r="G74">
            <v>1.77</v>
          </cell>
        </row>
        <row r="75">
          <cell r="D75" t="str">
            <v>20180101KUUM_470</v>
          </cell>
          <cell r="E75">
            <v>60.64</v>
          </cell>
          <cell r="G75">
            <v>3.54</v>
          </cell>
        </row>
        <row r="76">
          <cell r="D76" t="str">
            <v>20180101KUUM_471</v>
          </cell>
          <cell r="E76">
            <v>12.11</v>
          </cell>
          <cell r="G76">
            <v>0.7</v>
          </cell>
        </row>
        <row r="77">
          <cell r="D77" t="str">
            <v>20180101KUUM_472</v>
          </cell>
          <cell r="E77">
            <v>13.45</v>
          </cell>
          <cell r="G77">
            <v>0.91</v>
          </cell>
        </row>
        <row r="78">
          <cell r="D78" t="str">
            <v>20180101KUUM_473</v>
          </cell>
          <cell r="E78">
            <v>14.11</v>
          </cell>
          <cell r="G78">
            <v>0.72</v>
          </cell>
        </row>
        <row r="79">
          <cell r="D79" t="str">
            <v>20180101KUUM_474</v>
          </cell>
          <cell r="E79">
            <v>20</v>
          </cell>
          <cell r="G79">
            <v>1.23</v>
          </cell>
        </row>
        <row r="80">
          <cell r="D80" t="str">
            <v>20180101KUUM_475</v>
          </cell>
          <cell r="E80">
            <v>27.95</v>
          </cell>
          <cell r="G80">
            <v>1.67</v>
          </cell>
        </row>
        <row r="81">
          <cell r="D81" t="str">
            <v>20180101KUUM_475CU</v>
          </cell>
        </row>
        <row r="82">
          <cell r="D82" t="str">
            <v>20180101KUUM_476</v>
          </cell>
          <cell r="E82">
            <v>19.28</v>
          </cell>
          <cell r="G82">
            <v>0.91</v>
          </cell>
        </row>
        <row r="83">
          <cell r="D83" t="str">
            <v>20180101KUUM_477</v>
          </cell>
          <cell r="E83">
            <v>23.84</v>
          </cell>
          <cell r="G83">
            <v>0.72</v>
          </cell>
        </row>
        <row r="84">
          <cell r="D84" t="str">
            <v>20180101KUUM_478</v>
          </cell>
          <cell r="E84">
            <v>30.62</v>
          </cell>
          <cell r="G84">
            <v>1.23</v>
          </cell>
        </row>
        <row r="85">
          <cell r="D85" t="str">
            <v>20180101KUUM_478CU</v>
          </cell>
        </row>
        <row r="86">
          <cell r="D86" t="str">
            <v>20180101KUUM_479</v>
          </cell>
          <cell r="E86">
            <v>37.68</v>
          </cell>
          <cell r="G86">
            <v>1.67</v>
          </cell>
        </row>
        <row r="87">
          <cell r="D87" t="str">
            <v>20180101KUUM_479CU</v>
          </cell>
        </row>
        <row r="88">
          <cell r="D88" t="str">
            <v>20180101KUUM_484CU</v>
          </cell>
        </row>
        <row r="89">
          <cell r="D89" t="str">
            <v>20180101KUUM_485CU</v>
          </cell>
        </row>
        <row r="90">
          <cell r="D90" t="str">
            <v>20180101KUUM_486CU</v>
          </cell>
        </row>
        <row r="91">
          <cell r="D91" t="str">
            <v>20180101KUUM_487</v>
          </cell>
          <cell r="E91">
            <v>10.08</v>
          </cell>
          <cell r="G91">
            <v>0.72</v>
          </cell>
        </row>
        <row r="92">
          <cell r="D92" t="str">
            <v>20180101KUUM_487CU</v>
          </cell>
        </row>
        <row r="93">
          <cell r="D93" t="str">
            <v>20180101KUUM_488</v>
          </cell>
          <cell r="E93">
            <v>15.19</v>
          </cell>
          <cell r="G93">
            <v>1.23</v>
          </cell>
        </row>
        <row r="94">
          <cell r="D94" t="str">
            <v>20180101KUUM_488CU</v>
          </cell>
        </row>
        <row r="95">
          <cell r="D95" t="str">
            <v>20180101KUUM_489</v>
          </cell>
          <cell r="E95">
            <v>21.51</v>
          </cell>
          <cell r="G95">
            <v>1.67</v>
          </cell>
        </row>
        <row r="96">
          <cell r="D96" t="str">
            <v>20180101KUUM_489CU</v>
          </cell>
        </row>
        <row r="97">
          <cell r="D97" t="str">
            <v>20180101KUUM_490</v>
          </cell>
          <cell r="E97">
            <v>17.309999999999999</v>
          </cell>
          <cell r="G97">
            <v>1.36</v>
          </cell>
        </row>
        <row r="98">
          <cell r="D98" t="str">
            <v>20180101KUUM_491</v>
          </cell>
          <cell r="E98">
            <v>24.35</v>
          </cell>
          <cell r="G98">
            <v>1.77</v>
          </cell>
        </row>
        <row r="99">
          <cell r="D99" t="str">
            <v>20180101KUUM_492</v>
          </cell>
          <cell r="E99">
            <v>17.04</v>
          </cell>
          <cell r="G99">
            <v>0.91</v>
          </cell>
        </row>
        <row r="100">
          <cell r="D100" t="str">
            <v>20180101KUUM_493</v>
          </cell>
          <cell r="E100">
            <v>50.3</v>
          </cell>
          <cell r="G100">
            <v>3.54</v>
          </cell>
        </row>
        <row r="101">
          <cell r="D101" t="str">
            <v>20180101KUUM_494</v>
          </cell>
          <cell r="E101">
            <v>31.28</v>
          </cell>
          <cell r="G101">
            <v>1.36</v>
          </cell>
        </row>
        <row r="102">
          <cell r="D102" t="str">
            <v>20180101KUUM_495</v>
          </cell>
          <cell r="E102">
            <v>38.54</v>
          </cell>
          <cell r="G102">
            <v>1.77</v>
          </cell>
        </row>
        <row r="103">
          <cell r="D103" t="str">
            <v>20180101KUUM_495CU</v>
          </cell>
        </row>
        <row r="104">
          <cell r="D104" t="str">
            <v>20180101KUUM_496</v>
          </cell>
          <cell r="E104">
            <v>64.260000000000005</v>
          </cell>
          <cell r="G104">
            <v>3.54</v>
          </cell>
        </row>
        <row r="105">
          <cell r="D105" t="str">
            <v>20180101KUUM_497</v>
          </cell>
          <cell r="E105">
            <v>16.89</v>
          </cell>
          <cell r="G105">
            <v>0.72</v>
          </cell>
        </row>
        <row r="106">
          <cell r="D106" t="str">
            <v>20180101KUUM_498</v>
          </cell>
          <cell r="E106">
            <v>19.61</v>
          </cell>
          <cell r="G106">
            <v>1.23</v>
          </cell>
        </row>
        <row r="107">
          <cell r="D107" t="str">
            <v>20180101KUUM_499</v>
          </cell>
          <cell r="E107">
            <v>23.71</v>
          </cell>
          <cell r="G107">
            <v>1.67</v>
          </cell>
        </row>
        <row r="108">
          <cell r="D108" t="str">
            <v>20180101KUUM_820</v>
          </cell>
        </row>
        <row r="109">
          <cell r="D109" t="str">
            <v>20180101KUUM_821</v>
          </cell>
        </row>
        <row r="110">
          <cell r="D110" t="str">
            <v>20180101KUUM_825</v>
          </cell>
        </row>
        <row r="111">
          <cell r="D111" t="str">
            <v>20180101KUUM_826</v>
          </cell>
        </row>
        <row r="112">
          <cell r="D112" t="str">
            <v>20180101KUUM_827</v>
          </cell>
        </row>
        <row r="113">
          <cell r="D113" t="str">
            <v>20180101KUUM_828</v>
          </cell>
        </row>
        <row r="114">
          <cell r="D114" t="str">
            <v>20180101KUUM_829</v>
          </cell>
        </row>
        <row r="115">
          <cell r="D115" t="str">
            <v>20180201KUUM_300</v>
          </cell>
          <cell r="E115">
            <v>25.05</v>
          </cell>
          <cell r="G115">
            <v>0.94</v>
          </cell>
        </row>
        <row r="116">
          <cell r="D116" t="str">
            <v>20180201KUUM_301</v>
          </cell>
          <cell r="E116">
            <v>26.13</v>
          </cell>
          <cell r="G116">
            <v>0.97</v>
          </cell>
        </row>
        <row r="117">
          <cell r="D117" t="str">
            <v>20180201KUUM_360</v>
          </cell>
          <cell r="E117">
            <v>63.76</v>
          </cell>
          <cell r="G117">
            <v>6.43</v>
          </cell>
        </row>
        <row r="118">
          <cell r="D118" t="str">
            <v>20180201KUUM_390</v>
          </cell>
          <cell r="E118">
            <v>15.88</v>
          </cell>
          <cell r="G118">
            <v>1.23</v>
          </cell>
        </row>
        <row r="119">
          <cell r="D119" t="str">
            <v>20180201KUUM_391</v>
          </cell>
          <cell r="E119">
            <v>18.600000000000001</v>
          </cell>
          <cell r="G119">
            <v>0.97</v>
          </cell>
        </row>
        <row r="120">
          <cell r="D120" t="str">
            <v>20180201KUUM_392</v>
          </cell>
          <cell r="E120">
            <v>27.95</v>
          </cell>
          <cell r="G120">
            <v>1.1000000000000001</v>
          </cell>
        </row>
        <row r="121">
          <cell r="D121" t="str">
            <v>20180201KUUM_393</v>
          </cell>
          <cell r="E121">
            <v>10.71</v>
          </cell>
          <cell r="G121">
            <v>0.94</v>
          </cell>
        </row>
        <row r="122">
          <cell r="D122" t="str">
            <v>20180201KUUM_396</v>
          </cell>
          <cell r="E122">
            <v>36.4</v>
          </cell>
          <cell r="G122">
            <v>1.23</v>
          </cell>
        </row>
        <row r="123">
          <cell r="D123" t="str">
            <v>20180201KUUM_397</v>
          </cell>
          <cell r="E123">
            <v>39.119999999999997</v>
          </cell>
          <cell r="G123">
            <v>0.97</v>
          </cell>
        </row>
        <row r="124">
          <cell r="D124" t="str">
            <v>20180201KUUM_398</v>
          </cell>
          <cell r="E124">
            <v>48.46</v>
          </cell>
          <cell r="G124">
            <v>1.1000000000000001</v>
          </cell>
        </row>
        <row r="125">
          <cell r="D125" t="str">
            <v>20180201KUUM_399</v>
          </cell>
          <cell r="E125">
            <v>38.22</v>
          </cell>
          <cell r="G125">
            <v>0.94</v>
          </cell>
        </row>
        <row r="126">
          <cell r="D126" t="str">
            <v>20180201KUUM_401</v>
          </cell>
          <cell r="E126">
            <v>17.43</v>
          </cell>
          <cell r="G126">
            <v>1.23</v>
          </cell>
        </row>
        <row r="127">
          <cell r="D127" t="str">
            <v>20180201KUUM_404</v>
          </cell>
          <cell r="E127">
            <v>11.96</v>
          </cell>
          <cell r="G127">
            <v>1.1000000000000001</v>
          </cell>
        </row>
        <row r="128">
          <cell r="D128" t="str">
            <v>20180201KUUM_404CU</v>
          </cell>
        </row>
        <row r="129">
          <cell r="D129" t="str">
            <v>20180201KUUM_405CU</v>
          </cell>
        </row>
        <row r="130">
          <cell r="D130" t="str">
            <v>20180201KUUM_407CU</v>
          </cell>
        </row>
        <row r="131">
          <cell r="D131" t="str">
            <v>20180201KUUM_408CU</v>
          </cell>
        </row>
        <row r="132">
          <cell r="D132" t="str">
            <v>20180201KUUM_409</v>
          </cell>
          <cell r="E132">
            <v>14.21</v>
          </cell>
          <cell r="G132">
            <v>2.25</v>
          </cell>
        </row>
        <row r="133">
          <cell r="D133" t="str">
            <v>20180201KUUM_409CU</v>
          </cell>
        </row>
        <row r="134">
          <cell r="D134" t="str">
            <v>20180201KUUM_410</v>
          </cell>
          <cell r="E134">
            <v>23.33</v>
          </cell>
          <cell r="G134">
            <v>0.94</v>
          </cell>
        </row>
        <row r="135">
          <cell r="D135" t="str">
            <v>20180201KUUM_411</v>
          </cell>
          <cell r="E135">
            <v>24.76</v>
          </cell>
          <cell r="G135">
            <v>1.23</v>
          </cell>
        </row>
        <row r="136">
          <cell r="D136" t="str">
            <v>20180201KUUM_412</v>
          </cell>
          <cell r="E136">
            <v>34.31</v>
          </cell>
          <cell r="G136">
            <v>1.23</v>
          </cell>
        </row>
        <row r="137">
          <cell r="D137" t="str">
            <v>20180201KUUM_413</v>
          </cell>
          <cell r="E137">
            <v>34.54</v>
          </cell>
          <cell r="G137">
            <v>0.97</v>
          </cell>
        </row>
        <row r="138">
          <cell r="D138" t="str">
            <v>20180201KUUM_414</v>
          </cell>
          <cell r="E138">
            <v>34.32</v>
          </cell>
          <cell r="G138">
            <v>1.23</v>
          </cell>
        </row>
        <row r="139">
          <cell r="D139" t="str">
            <v>20180201KUUM_415</v>
          </cell>
          <cell r="E139">
            <v>34.53</v>
          </cell>
          <cell r="G139">
            <v>0.97</v>
          </cell>
        </row>
        <row r="140">
          <cell r="D140" t="str">
            <v>20180201KUUM_420</v>
          </cell>
          <cell r="E140">
            <v>17.79</v>
          </cell>
          <cell r="G140">
            <v>0.97</v>
          </cell>
        </row>
        <row r="141">
          <cell r="D141" t="str">
            <v>20180201KUUM_421</v>
          </cell>
          <cell r="E141">
            <v>3.81</v>
          </cell>
          <cell r="G141">
            <v>0.36</v>
          </cell>
        </row>
        <row r="142">
          <cell r="D142" t="str">
            <v>20180201KUUM_422</v>
          </cell>
          <cell r="E142">
            <v>5.05</v>
          </cell>
          <cell r="G142">
            <v>0.48</v>
          </cell>
        </row>
        <row r="143">
          <cell r="D143" t="str">
            <v>20180201KUUM_424</v>
          </cell>
          <cell r="E143">
            <v>7.51</v>
          </cell>
          <cell r="G143">
            <v>0.72</v>
          </cell>
        </row>
        <row r="144">
          <cell r="D144" t="str">
            <v>20180201KUUM_425</v>
          </cell>
          <cell r="E144">
            <v>10.02</v>
          </cell>
          <cell r="G144">
            <v>0.96</v>
          </cell>
        </row>
        <row r="145">
          <cell r="D145" t="str">
            <v>20180201KUUM_426</v>
          </cell>
          <cell r="E145">
            <v>8.7799999999999994</v>
          </cell>
          <cell r="G145">
            <v>1.23</v>
          </cell>
        </row>
        <row r="146">
          <cell r="D146" t="str">
            <v>20180201KUUM_426CU</v>
          </cell>
        </row>
        <row r="147">
          <cell r="D147" t="str">
            <v>20180201KUUM_428</v>
          </cell>
          <cell r="E147">
            <v>9.01</v>
          </cell>
          <cell r="G147">
            <v>0.97</v>
          </cell>
        </row>
        <row r="148">
          <cell r="D148" t="str">
            <v>20180201KUUM_428CU</v>
          </cell>
        </row>
        <row r="149">
          <cell r="D149" t="str">
            <v>20180201KUUM_429CU</v>
          </cell>
        </row>
        <row r="150">
          <cell r="D150" t="str">
            <v>20180201KUUM_430</v>
          </cell>
          <cell r="E150">
            <v>25.25</v>
          </cell>
          <cell r="G150">
            <v>0.97</v>
          </cell>
        </row>
        <row r="151">
          <cell r="D151" t="str">
            <v>20180201KUUM_430CU</v>
          </cell>
        </row>
        <row r="152">
          <cell r="D152" t="str">
            <v>20180201KUUM_434</v>
          </cell>
        </row>
        <row r="153">
          <cell r="D153" t="str">
            <v>20180201KUUM_440</v>
          </cell>
          <cell r="E153">
            <v>15.88</v>
          </cell>
          <cell r="G153">
            <v>0.94</v>
          </cell>
        </row>
        <row r="154">
          <cell r="D154" t="str">
            <v>20180201KUUM_446</v>
          </cell>
          <cell r="E154">
            <v>10.93</v>
          </cell>
          <cell r="G154">
            <v>1.1000000000000001</v>
          </cell>
        </row>
        <row r="155">
          <cell r="D155" t="str">
            <v>20180201KUUM_447</v>
          </cell>
          <cell r="E155">
            <v>12.9</v>
          </cell>
          <cell r="G155">
            <v>1.28</v>
          </cell>
        </row>
        <row r="156">
          <cell r="D156" t="str">
            <v>20180201KUUM_448</v>
          </cell>
          <cell r="E156">
            <v>14.56</v>
          </cell>
          <cell r="G156">
            <v>1.55</v>
          </cell>
        </row>
        <row r="157">
          <cell r="D157" t="str">
            <v>20180201KUUM_449CU</v>
          </cell>
        </row>
        <row r="158">
          <cell r="D158" t="str">
            <v>20180201KUUM_450</v>
          </cell>
          <cell r="E158">
            <v>16.47</v>
          </cell>
          <cell r="G158">
            <v>1.84</v>
          </cell>
        </row>
        <row r="159">
          <cell r="D159" t="str">
            <v>20180201KUUM_450CU</v>
          </cell>
        </row>
        <row r="160">
          <cell r="D160" t="str">
            <v>20180201KUUM_451</v>
          </cell>
          <cell r="E160">
            <v>23.07</v>
          </cell>
          <cell r="G160">
            <v>2.37</v>
          </cell>
        </row>
        <row r="161">
          <cell r="D161" t="str">
            <v>20180201KUUM_451CU</v>
          </cell>
        </row>
        <row r="162">
          <cell r="D162" t="str">
            <v>20180201KUUM_452</v>
          </cell>
          <cell r="E162">
            <v>48.09</v>
          </cell>
          <cell r="G162">
            <v>4.95</v>
          </cell>
        </row>
        <row r="163">
          <cell r="D163" t="str">
            <v>20180201KUUM_452CU</v>
          </cell>
        </row>
        <row r="164">
          <cell r="D164" t="str">
            <v>20180201KUUM_454</v>
          </cell>
          <cell r="E164">
            <v>21.23</v>
          </cell>
          <cell r="G164">
            <v>1.84</v>
          </cell>
        </row>
        <row r="165">
          <cell r="D165" t="str">
            <v>20180201KUUM_454CU</v>
          </cell>
        </row>
        <row r="166">
          <cell r="D166" t="str">
            <v>20180201KUUM_455</v>
          </cell>
          <cell r="E166">
            <v>27.83</v>
          </cell>
          <cell r="G166">
            <v>2.37</v>
          </cell>
        </row>
        <row r="167">
          <cell r="D167" t="str">
            <v>20180201KUUM_456</v>
          </cell>
          <cell r="E167">
            <v>13.43</v>
          </cell>
          <cell r="G167">
            <v>1.1000000000000001</v>
          </cell>
        </row>
        <row r="168">
          <cell r="D168" t="str">
            <v>20180201KUUM_457</v>
          </cell>
          <cell r="E168">
            <v>15.12</v>
          </cell>
          <cell r="G168">
            <v>1.28</v>
          </cell>
        </row>
        <row r="169">
          <cell r="D169" t="str">
            <v>20180201KUUM_458</v>
          </cell>
          <cell r="E169">
            <v>17.04</v>
          </cell>
          <cell r="G169">
            <v>1.55</v>
          </cell>
        </row>
        <row r="170">
          <cell r="D170" t="str">
            <v>20180201KUUM_459</v>
          </cell>
          <cell r="E170">
            <v>52.84</v>
          </cell>
          <cell r="G170">
            <v>4.95</v>
          </cell>
        </row>
        <row r="171">
          <cell r="D171" t="str">
            <v>20180201KUUM_459CU</v>
          </cell>
        </row>
        <row r="172">
          <cell r="D172" t="str">
            <v>20180201KUUM_460</v>
          </cell>
          <cell r="E172">
            <v>31.57</v>
          </cell>
          <cell r="G172">
            <v>1.84</v>
          </cell>
        </row>
        <row r="173">
          <cell r="D173" t="str">
            <v>20180201KUUM_461</v>
          </cell>
          <cell r="E173">
            <v>9.0299999999999994</v>
          </cell>
          <cell r="G173">
            <v>0.94</v>
          </cell>
        </row>
        <row r="174">
          <cell r="D174" t="str">
            <v>20180201KUUM_462</v>
          </cell>
          <cell r="E174">
            <v>10.1</v>
          </cell>
          <cell r="G174">
            <v>1.23</v>
          </cell>
        </row>
        <row r="175">
          <cell r="D175" t="str">
            <v>20180201KUUM_463</v>
          </cell>
          <cell r="E175">
            <v>10.49</v>
          </cell>
          <cell r="G175">
            <v>0.97</v>
          </cell>
        </row>
        <row r="176">
          <cell r="D176" t="str">
            <v>20180201KUUM_463CU</v>
          </cell>
        </row>
        <row r="177">
          <cell r="D177" t="str">
            <v>20180201KUUM_464</v>
          </cell>
          <cell r="E177">
            <v>16.28</v>
          </cell>
          <cell r="G177">
            <v>1.66</v>
          </cell>
        </row>
        <row r="178">
          <cell r="D178" t="str">
            <v>20180201KUUM_464CU</v>
          </cell>
        </row>
        <row r="179">
          <cell r="D179" t="str">
            <v>20180201KUUM_465</v>
          </cell>
          <cell r="E179">
            <v>25.75</v>
          </cell>
          <cell r="G179">
            <v>2.25</v>
          </cell>
        </row>
        <row r="180">
          <cell r="D180" t="str">
            <v>20180201KUUM_465CU</v>
          </cell>
        </row>
        <row r="181">
          <cell r="D181" t="str">
            <v>20180201KUUM_466</v>
          </cell>
          <cell r="E181">
            <v>11.37</v>
          </cell>
          <cell r="G181">
            <v>0.94</v>
          </cell>
        </row>
        <row r="182">
          <cell r="D182" t="str">
            <v>20180201KUUM_467</v>
          </cell>
          <cell r="E182">
            <v>12.84</v>
          </cell>
          <cell r="G182">
            <v>1.23</v>
          </cell>
        </row>
        <row r="183">
          <cell r="D183" t="str">
            <v>20180201KUUM_468</v>
          </cell>
          <cell r="E183">
            <v>13.07</v>
          </cell>
          <cell r="G183">
            <v>0.97</v>
          </cell>
        </row>
        <row r="184">
          <cell r="D184" t="str">
            <v>20180201KUUM_468CU</v>
          </cell>
        </row>
        <row r="185">
          <cell r="D185" t="str">
            <v>20180201KUUM_469</v>
          </cell>
          <cell r="E185">
            <v>37.270000000000003</v>
          </cell>
          <cell r="G185">
            <v>2.37</v>
          </cell>
        </row>
        <row r="186">
          <cell r="D186" t="str">
            <v>20180201KUUM_470</v>
          </cell>
          <cell r="E186">
            <v>62.05</v>
          </cell>
          <cell r="G186">
            <v>4.95</v>
          </cell>
        </row>
        <row r="187">
          <cell r="D187" t="str">
            <v>20180201KUUM_471</v>
          </cell>
          <cell r="E187">
            <v>12.35</v>
          </cell>
          <cell r="G187">
            <v>0.94</v>
          </cell>
        </row>
        <row r="188">
          <cell r="D188" t="str">
            <v>20180201KUUM_472</v>
          </cell>
          <cell r="E188">
            <v>13.77</v>
          </cell>
          <cell r="G188">
            <v>1.23</v>
          </cell>
        </row>
        <row r="189">
          <cell r="D189" t="str">
            <v>20180201KUUM_473</v>
          </cell>
          <cell r="E189">
            <v>14.36</v>
          </cell>
          <cell r="G189">
            <v>0.97</v>
          </cell>
        </row>
        <row r="190">
          <cell r="D190" t="str">
            <v>20180201KUUM_474</v>
          </cell>
          <cell r="E190">
            <v>20.43</v>
          </cell>
          <cell r="G190">
            <v>1.66</v>
          </cell>
        </row>
        <row r="191">
          <cell r="D191" t="str">
            <v>20180201KUUM_475</v>
          </cell>
          <cell r="E191">
            <v>28.53</v>
          </cell>
          <cell r="G191">
            <v>2.25</v>
          </cell>
        </row>
        <row r="192">
          <cell r="D192" t="str">
            <v>20180201KUUM_475CU</v>
          </cell>
        </row>
        <row r="193">
          <cell r="D193" t="str">
            <v>20180201KUUM_476</v>
          </cell>
          <cell r="E193">
            <v>19.600000000000001</v>
          </cell>
          <cell r="G193">
            <v>1.23</v>
          </cell>
        </row>
        <row r="194">
          <cell r="D194" t="str">
            <v>20180201KUUM_477</v>
          </cell>
          <cell r="E194">
            <v>24.09</v>
          </cell>
          <cell r="G194">
            <v>0.97</v>
          </cell>
        </row>
        <row r="195">
          <cell r="D195" t="str">
            <v>20180201KUUM_478</v>
          </cell>
          <cell r="E195">
            <v>31.05</v>
          </cell>
          <cell r="G195">
            <v>1.66</v>
          </cell>
        </row>
        <row r="196">
          <cell r="D196" t="str">
            <v>20180201KUUM_478CU</v>
          </cell>
        </row>
        <row r="197">
          <cell r="D197" t="str">
            <v>20180201KUUM_479</v>
          </cell>
          <cell r="E197">
            <v>38.26</v>
          </cell>
          <cell r="G197">
            <v>2.25</v>
          </cell>
        </row>
        <row r="198">
          <cell r="D198" t="str">
            <v>20180201KUUM_479CU</v>
          </cell>
        </row>
        <row r="199">
          <cell r="D199" t="str">
            <v>20180201KUUM_484CU</v>
          </cell>
        </row>
        <row r="200">
          <cell r="D200" t="str">
            <v>20180201KUUM_485CU</v>
          </cell>
        </row>
        <row r="201">
          <cell r="D201" t="str">
            <v>20180201KUUM_486CU</v>
          </cell>
        </row>
        <row r="202">
          <cell r="D202" t="str">
            <v>20180201KUUM_487</v>
          </cell>
          <cell r="E202">
            <v>10.33</v>
          </cell>
          <cell r="G202">
            <v>0.97</v>
          </cell>
        </row>
        <row r="203">
          <cell r="D203" t="str">
            <v>20180201KUUM_487CU</v>
          </cell>
        </row>
        <row r="204">
          <cell r="D204" t="str">
            <v>20180201KUUM_488</v>
          </cell>
          <cell r="E204">
            <v>15.62</v>
          </cell>
          <cell r="G204">
            <v>1.66</v>
          </cell>
        </row>
        <row r="205">
          <cell r="D205" t="str">
            <v>20180201KUUM_488CU</v>
          </cell>
        </row>
        <row r="206">
          <cell r="D206" t="str">
            <v>20180201KUUM_489</v>
          </cell>
          <cell r="E206">
            <v>22.09</v>
          </cell>
          <cell r="G206">
            <v>2.25</v>
          </cell>
        </row>
        <row r="207">
          <cell r="D207" t="str">
            <v>20180201KUUM_489CU</v>
          </cell>
        </row>
        <row r="208">
          <cell r="D208" t="str">
            <v>20180201KUUM_490</v>
          </cell>
          <cell r="E208">
            <v>17.79</v>
          </cell>
          <cell r="G208">
            <v>1.84</v>
          </cell>
        </row>
        <row r="209">
          <cell r="D209" t="str">
            <v>20180201KUUM_491</v>
          </cell>
          <cell r="E209">
            <v>24.95</v>
          </cell>
          <cell r="G209">
            <v>2.37</v>
          </cell>
        </row>
        <row r="210">
          <cell r="D210" t="str">
            <v>20180201KUUM_492</v>
          </cell>
          <cell r="E210">
            <v>17.36</v>
          </cell>
          <cell r="G210">
            <v>1.23</v>
          </cell>
        </row>
        <row r="211">
          <cell r="D211" t="str">
            <v>20180201KUUM_493</v>
          </cell>
          <cell r="E211">
            <v>51.71</v>
          </cell>
          <cell r="G211">
            <v>4.95</v>
          </cell>
        </row>
        <row r="212">
          <cell r="D212" t="str">
            <v>20180201KUUM_494</v>
          </cell>
          <cell r="E212">
            <v>31.76</v>
          </cell>
          <cell r="G212">
            <v>1.84</v>
          </cell>
        </row>
        <row r="213">
          <cell r="D213" t="str">
            <v>20180201KUUM_495</v>
          </cell>
          <cell r="E213">
            <v>39.14</v>
          </cell>
          <cell r="G213">
            <v>2.37</v>
          </cell>
        </row>
        <row r="214">
          <cell r="D214" t="str">
            <v>20180201KUUM_495CU</v>
          </cell>
        </row>
        <row r="215">
          <cell r="D215" t="str">
            <v>20180201KUUM_496</v>
          </cell>
          <cell r="E215">
            <v>65.67</v>
          </cell>
          <cell r="G215">
            <v>4.95</v>
          </cell>
        </row>
        <row r="216">
          <cell r="D216" t="str">
            <v>20180201KUUM_497</v>
          </cell>
          <cell r="E216">
            <v>17.14</v>
          </cell>
          <cell r="G216">
            <v>0.97</v>
          </cell>
        </row>
        <row r="217">
          <cell r="D217" t="str">
            <v>20180201KUUM_498</v>
          </cell>
          <cell r="E217">
            <v>20.04</v>
          </cell>
          <cell r="G217">
            <v>1.66</v>
          </cell>
        </row>
        <row r="218">
          <cell r="D218" t="str">
            <v>20180201KUUM_499</v>
          </cell>
          <cell r="E218">
            <v>24.29</v>
          </cell>
          <cell r="G218">
            <v>2.25</v>
          </cell>
        </row>
        <row r="219">
          <cell r="D219" t="str">
            <v>20180201KUUM_820</v>
          </cell>
        </row>
        <row r="220">
          <cell r="D220" t="str">
            <v>20180201KUUM_821</v>
          </cell>
        </row>
        <row r="221">
          <cell r="D221" t="str">
            <v>20180201KUUM_825</v>
          </cell>
        </row>
        <row r="222">
          <cell r="D222" t="str">
            <v>20180201KUUM_826</v>
          </cell>
        </row>
        <row r="223">
          <cell r="D223" t="str">
            <v>20180201KUUM_827</v>
          </cell>
        </row>
        <row r="224">
          <cell r="D224" t="str">
            <v>20180201KUUM_828</v>
          </cell>
        </row>
        <row r="225">
          <cell r="D225" t="str">
            <v>20180201KUUM_829</v>
          </cell>
        </row>
      </sheetData>
      <sheetData sheetId="21" refreshError="1"/>
      <sheetData sheetId="22" refreshError="1"/>
      <sheetData sheetId="23">
        <row r="3">
          <cell r="B3" t="str">
            <v>JAN 2018</v>
          </cell>
          <cell r="C3" t="str">
            <v>KTRSE020</v>
          </cell>
        </row>
        <row r="4">
          <cell r="B4" t="str">
            <v>JAN 2018</v>
          </cell>
          <cell r="C4" t="str">
            <v>KUCME110DS</v>
          </cell>
        </row>
        <row r="5">
          <cell r="B5" t="str">
            <v>JAN 2018</v>
          </cell>
          <cell r="C5" t="str">
            <v>KUCME113DS</v>
          </cell>
        </row>
        <row r="6">
          <cell r="B6" t="str">
            <v>JAN 2018</v>
          </cell>
          <cell r="C6" t="str">
            <v>KUCME223</v>
          </cell>
        </row>
        <row r="7">
          <cell r="B7" t="str">
            <v>JAN 2018</v>
          </cell>
          <cell r="C7" t="str">
            <v>KUCME295</v>
          </cell>
        </row>
        <row r="8">
          <cell r="B8" t="str">
            <v>JAN 2018</v>
          </cell>
          <cell r="C8" t="str">
            <v>KUCME297</v>
          </cell>
        </row>
        <row r="9">
          <cell r="B9" t="str">
            <v>JAN 2018</v>
          </cell>
          <cell r="C9" t="str">
            <v>KUCME562</v>
          </cell>
        </row>
        <row r="10">
          <cell r="B10" t="str">
            <v>JAN 2018</v>
          </cell>
          <cell r="C10" t="str">
            <v>KUCME572</v>
          </cell>
          <cell r="H10">
            <v>448.7</v>
          </cell>
          <cell r="I10">
            <v>286.8</v>
          </cell>
          <cell r="J10">
            <v>286.8</v>
          </cell>
          <cell r="N10">
            <v>286.8</v>
          </cell>
          <cell r="O10">
            <v>286.8</v>
          </cell>
          <cell r="P10">
            <v>286.8</v>
          </cell>
        </row>
        <row r="11">
          <cell r="B11" t="str">
            <v>JAN 2018</v>
          </cell>
          <cell r="C11" t="str">
            <v>KUINE113DS</v>
          </cell>
        </row>
        <row r="12">
          <cell r="B12" t="str">
            <v>JAN 2018</v>
          </cell>
          <cell r="C12" t="str">
            <v>KUINE572DS</v>
          </cell>
          <cell r="H12">
            <v>641.9</v>
          </cell>
          <cell r="I12">
            <v>490.8</v>
          </cell>
          <cell r="J12">
            <v>485</v>
          </cell>
          <cell r="N12">
            <v>490.8</v>
          </cell>
          <cell r="O12">
            <v>490.8</v>
          </cell>
          <cell r="P12">
            <v>485</v>
          </cell>
        </row>
        <row r="13">
          <cell r="B13" t="str">
            <v>JAN 2018</v>
          </cell>
          <cell r="C13" t="str">
            <v>KURSE010</v>
          </cell>
        </row>
        <row r="14">
          <cell r="B14" t="str">
            <v>JAN 2018</v>
          </cell>
          <cell r="C14" t="str">
            <v>KURSE020</v>
          </cell>
        </row>
        <row r="15">
          <cell r="B15" t="str">
            <v>JAN 2018</v>
          </cell>
          <cell r="C15" t="str">
            <v>KURSE025</v>
          </cell>
        </row>
        <row r="16">
          <cell r="B16" t="str">
            <v>JAN 2018</v>
          </cell>
          <cell r="C16" t="str">
            <v>KURSE050</v>
          </cell>
          <cell r="E16">
            <v>63361</v>
          </cell>
          <cell r="F16">
            <v>8229</v>
          </cell>
          <cell r="N16">
            <v>449.5</v>
          </cell>
          <cell r="P16">
            <v>331.1</v>
          </cell>
        </row>
        <row r="17">
          <cell r="B17" t="str">
            <v>JAN 2018</v>
          </cell>
          <cell r="C17" t="str">
            <v>KURSE080</v>
          </cell>
        </row>
        <row r="18">
          <cell r="B18" t="str">
            <v>JAN 2018</v>
          </cell>
          <cell r="C18" t="str">
            <v>KURSE715</v>
          </cell>
        </row>
        <row r="19">
          <cell r="B19" t="str">
            <v>JAN 2018</v>
          </cell>
          <cell r="C19" t="str">
            <v>KUCIE717</v>
          </cell>
          <cell r="H19">
            <v>265.7</v>
          </cell>
        </row>
        <row r="20">
          <cell r="B20" t="str">
            <v>JAN 2018</v>
          </cell>
          <cell r="C20" t="str">
            <v>KUCME110</v>
          </cell>
        </row>
        <row r="21">
          <cell r="B21" t="str">
            <v>JAN 2018</v>
          </cell>
          <cell r="C21" t="str">
            <v>KUCME110DS</v>
          </cell>
        </row>
        <row r="22">
          <cell r="B22" t="str">
            <v>JAN 2018</v>
          </cell>
          <cell r="C22" t="str">
            <v>KUCME112</v>
          </cell>
        </row>
        <row r="23">
          <cell r="B23" t="str">
            <v>JAN 2018</v>
          </cell>
          <cell r="C23" t="str">
            <v>KUCME113DS</v>
          </cell>
        </row>
        <row r="24">
          <cell r="B24" t="str">
            <v>JAN 2018</v>
          </cell>
          <cell r="C24" t="str">
            <v>KUCME220</v>
          </cell>
        </row>
        <row r="25">
          <cell r="B25" t="str">
            <v>JAN 2018</v>
          </cell>
          <cell r="C25" t="str">
            <v>KUCME223</v>
          </cell>
        </row>
        <row r="26">
          <cell r="B26" t="str">
            <v>JAN 2018</v>
          </cell>
          <cell r="C26" t="str">
            <v>KUCME225</v>
          </cell>
        </row>
        <row r="27">
          <cell r="B27" t="str">
            <v>JAN 2018</v>
          </cell>
          <cell r="C27" t="str">
            <v>KUCME226</v>
          </cell>
        </row>
        <row r="28">
          <cell r="B28" t="str">
            <v>JAN 2018</v>
          </cell>
          <cell r="C28" t="str">
            <v>KUCME227</v>
          </cell>
        </row>
        <row r="29">
          <cell r="B29" t="str">
            <v>JAN 2018</v>
          </cell>
          <cell r="C29" t="str">
            <v>KUCME290</v>
          </cell>
        </row>
        <row r="30">
          <cell r="B30" t="str">
            <v>JAN 2018</v>
          </cell>
          <cell r="C30" t="str">
            <v>KUCME295</v>
          </cell>
        </row>
        <row r="31">
          <cell r="B31" t="str">
            <v>JAN 2018</v>
          </cell>
          <cell r="C31" t="str">
            <v>KUCME297</v>
          </cell>
        </row>
        <row r="32">
          <cell r="B32" t="str">
            <v>JAN 2018</v>
          </cell>
          <cell r="C32" t="str">
            <v>KUCME550</v>
          </cell>
          <cell r="H32">
            <v>6860.9</v>
          </cell>
          <cell r="I32">
            <v>4750.2</v>
          </cell>
          <cell r="J32">
            <v>4750.2</v>
          </cell>
          <cell r="N32">
            <v>4750.2</v>
          </cell>
          <cell r="O32">
            <v>4750.2</v>
          </cell>
          <cell r="P32">
            <v>4750.2</v>
          </cell>
        </row>
        <row r="33">
          <cell r="B33" t="str">
            <v>JAN 2018</v>
          </cell>
          <cell r="C33" t="str">
            <v>KUCME561</v>
          </cell>
        </row>
        <row r="34">
          <cell r="B34" t="str">
            <v>JAN 2018</v>
          </cell>
          <cell r="C34" t="str">
            <v>KUCME562</v>
          </cell>
        </row>
        <row r="35">
          <cell r="B35" t="str">
            <v>JAN 2018</v>
          </cell>
          <cell r="C35" t="str">
            <v>KUCME566</v>
          </cell>
          <cell r="H35">
            <v>11778.5</v>
          </cell>
        </row>
        <row r="36">
          <cell r="B36" t="str">
            <v>JAN 2018</v>
          </cell>
          <cell r="C36" t="str">
            <v>KUCME568</v>
          </cell>
          <cell r="H36">
            <v>34550.11</v>
          </cell>
        </row>
        <row r="37">
          <cell r="B37" t="str">
            <v>JAN 2018</v>
          </cell>
          <cell r="C37" t="str">
            <v>KUCME571</v>
          </cell>
          <cell r="H37">
            <v>64268.6</v>
          </cell>
          <cell r="I37">
            <v>48616.2</v>
          </cell>
          <cell r="J37">
            <v>47834.5</v>
          </cell>
          <cell r="N37">
            <v>48804.3</v>
          </cell>
          <cell r="O37">
            <v>48616.2</v>
          </cell>
          <cell r="P37">
            <v>47834.5</v>
          </cell>
        </row>
        <row r="38">
          <cell r="B38" t="str">
            <v>JAN 2018</v>
          </cell>
          <cell r="C38" t="str">
            <v>KUCME572</v>
          </cell>
          <cell r="H38">
            <v>181288.7</v>
          </cell>
          <cell r="I38">
            <v>126260.9</v>
          </cell>
          <cell r="J38">
            <v>122716.1</v>
          </cell>
          <cell r="N38">
            <v>126844.6</v>
          </cell>
          <cell r="O38">
            <v>125730.6</v>
          </cell>
          <cell r="P38">
            <v>122133.8</v>
          </cell>
        </row>
        <row r="39">
          <cell r="B39" t="str">
            <v>JAN 2018</v>
          </cell>
          <cell r="C39" t="str">
            <v>KUCME575</v>
          </cell>
          <cell r="H39">
            <v>389.1</v>
          </cell>
          <cell r="I39">
            <v>389.1</v>
          </cell>
          <cell r="J39">
            <v>389.1</v>
          </cell>
          <cell r="N39">
            <v>389.1</v>
          </cell>
          <cell r="O39">
            <v>389.1</v>
          </cell>
          <cell r="P39">
            <v>389.1</v>
          </cell>
        </row>
        <row r="40">
          <cell r="B40" t="str">
            <v>JAN 2018</v>
          </cell>
          <cell r="C40" t="str">
            <v>KUCME710</v>
          </cell>
        </row>
        <row r="41">
          <cell r="B41" t="str">
            <v>JAN 2018</v>
          </cell>
          <cell r="C41" t="str">
            <v>KUCME713DS</v>
          </cell>
        </row>
        <row r="42">
          <cell r="B42" t="str">
            <v>JAN 2018</v>
          </cell>
          <cell r="C42" t="str">
            <v>KUCMEOSLS</v>
          </cell>
          <cell r="H42">
            <v>353.1</v>
          </cell>
          <cell r="J42">
            <v>75.05</v>
          </cell>
          <cell r="N42">
            <v>52</v>
          </cell>
          <cell r="P42">
            <v>47.2</v>
          </cell>
        </row>
        <row r="43">
          <cell r="B43" t="str">
            <v>JAN 2018</v>
          </cell>
          <cell r="C43" t="str">
            <v>KUCMESPS</v>
          </cell>
        </row>
        <row r="44">
          <cell r="B44" t="str">
            <v>JAN 2018</v>
          </cell>
          <cell r="C44" t="str">
            <v>KUCMESTOD</v>
          </cell>
          <cell r="H44">
            <v>2986.8</v>
          </cell>
          <cell r="I44">
            <v>2632.4</v>
          </cell>
          <cell r="J44">
            <v>2632.4</v>
          </cell>
          <cell r="N44">
            <v>2632.4</v>
          </cell>
          <cell r="O44">
            <v>2632.4</v>
          </cell>
          <cell r="P44">
            <v>2632.4</v>
          </cell>
        </row>
        <row r="45">
          <cell r="B45" t="str">
            <v>JAN 2018</v>
          </cell>
          <cell r="C45" t="str">
            <v>KUINE110DS</v>
          </cell>
        </row>
        <row r="46">
          <cell r="B46" t="str">
            <v>JAN 2018</v>
          </cell>
          <cell r="C46" t="str">
            <v>KUINE113DS</v>
          </cell>
        </row>
        <row r="47">
          <cell r="B47" t="str">
            <v>JAN 2018</v>
          </cell>
          <cell r="C47" t="str">
            <v>KUINE550DS</v>
          </cell>
          <cell r="H47">
            <v>6825</v>
          </cell>
          <cell r="I47">
            <v>3757.4</v>
          </cell>
          <cell r="J47">
            <v>3745.1</v>
          </cell>
          <cell r="N47">
            <v>3768</v>
          </cell>
          <cell r="O47">
            <v>3757.4</v>
          </cell>
          <cell r="P47">
            <v>3745.1</v>
          </cell>
        </row>
        <row r="48">
          <cell r="B48" t="str">
            <v>JAN 2018</v>
          </cell>
          <cell r="C48" t="str">
            <v>KUINE562DS</v>
          </cell>
        </row>
        <row r="49">
          <cell r="B49" t="str">
            <v>JAN 2018</v>
          </cell>
          <cell r="C49" t="str">
            <v>KUINE568DS</v>
          </cell>
          <cell r="H49">
            <v>845.6</v>
          </cell>
        </row>
        <row r="50">
          <cell r="B50" t="str">
            <v>JAN 2018</v>
          </cell>
          <cell r="C50" t="str">
            <v>KUINE571DS</v>
          </cell>
          <cell r="H50">
            <v>19697.900000000001</v>
          </cell>
          <cell r="I50">
            <v>16923.599999999999</v>
          </cell>
          <cell r="J50">
            <v>16609.900000000001</v>
          </cell>
          <cell r="N50">
            <v>16923.599999999999</v>
          </cell>
          <cell r="O50">
            <v>16923.599999999999</v>
          </cell>
          <cell r="P50">
            <v>16609.900000000001</v>
          </cell>
        </row>
        <row r="51">
          <cell r="B51" t="str">
            <v>JAN 2018</v>
          </cell>
          <cell r="C51" t="str">
            <v>KUINE572DS</v>
          </cell>
          <cell r="H51">
            <v>9039.2999999999993</v>
          </cell>
          <cell r="I51">
            <v>6327.8</v>
          </cell>
          <cell r="J51">
            <v>6090.9</v>
          </cell>
          <cell r="N51">
            <v>6684.2</v>
          </cell>
          <cell r="O51">
            <v>6175.4</v>
          </cell>
          <cell r="P51">
            <v>5963.4</v>
          </cell>
        </row>
        <row r="52">
          <cell r="B52" t="str">
            <v>JAN 2018</v>
          </cell>
          <cell r="C52" t="str">
            <v>KURSE010</v>
          </cell>
        </row>
        <row r="53">
          <cell r="B53" t="str">
            <v>JAN 2018</v>
          </cell>
          <cell r="C53" t="str">
            <v>KURSE020</v>
          </cell>
        </row>
        <row r="54">
          <cell r="B54" t="str">
            <v>JAN 2018</v>
          </cell>
          <cell r="C54" t="str">
            <v>KURSE080</v>
          </cell>
        </row>
        <row r="55">
          <cell r="B55" t="str">
            <v>JAN 2018</v>
          </cell>
          <cell r="C55" t="str">
            <v>KU_EVC</v>
          </cell>
        </row>
        <row r="56">
          <cell r="B56" t="str">
            <v>JAN 2018</v>
          </cell>
          <cell r="C56" t="str">
            <v>KUCIE555</v>
          </cell>
          <cell r="H56">
            <v>993.3</v>
          </cell>
          <cell r="I56">
            <v>993.3</v>
          </cell>
          <cell r="J56">
            <v>959.6</v>
          </cell>
          <cell r="N56">
            <v>993.3</v>
          </cell>
          <cell r="O56">
            <v>993.3</v>
          </cell>
          <cell r="P56">
            <v>959.6</v>
          </cell>
        </row>
        <row r="57">
          <cell r="B57" t="str">
            <v>JAN 2018</v>
          </cell>
          <cell r="C57" t="str">
            <v>KUCME110DS</v>
          </cell>
        </row>
        <row r="58">
          <cell r="B58" t="str">
            <v>JAN 2018</v>
          </cell>
          <cell r="C58" t="str">
            <v>KUCME113DS</v>
          </cell>
        </row>
        <row r="59">
          <cell r="B59" t="str">
            <v>JAN 2018</v>
          </cell>
          <cell r="C59" t="str">
            <v>KUCME225</v>
          </cell>
        </row>
        <row r="60">
          <cell r="B60" t="str">
            <v>JAN 2018</v>
          </cell>
          <cell r="C60" t="str">
            <v>KUCME226</v>
          </cell>
        </row>
        <row r="61">
          <cell r="B61" t="str">
            <v>JAN 2018</v>
          </cell>
          <cell r="C61" t="str">
            <v>KUCME561</v>
          </cell>
        </row>
        <row r="62">
          <cell r="B62" t="str">
            <v>JAN 2018</v>
          </cell>
          <cell r="C62" t="str">
            <v>KUCME562</v>
          </cell>
        </row>
        <row r="63">
          <cell r="B63" t="str">
            <v>JAN 2018</v>
          </cell>
          <cell r="C63" t="str">
            <v>KUCME566</v>
          </cell>
          <cell r="H63">
            <v>1560.9</v>
          </cell>
        </row>
        <row r="64">
          <cell r="B64" t="str">
            <v>JAN 2018</v>
          </cell>
          <cell r="C64" t="str">
            <v>KUCME568</v>
          </cell>
          <cell r="H64">
            <v>4738.3</v>
          </cell>
        </row>
        <row r="65">
          <cell r="B65" t="str">
            <v>JAN 2018</v>
          </cell>
          <cell r="C65" t="str">
            <v>KUCME571</v>
          </cell>
          <cell r="H65">
            <v>6819.5</v>
          </cell>
          <cell r="I65">
            <v>3999.8</v>
          </cell>
          <cell r="J65">
            <v>3978.7</v>
          </cell>
          <cell r="N65">
            <v>2400.6</v>
          </cell>
          <cell r="O65">
            <v>2400.1999999999998</v>
          </cell>
          <cell r="P65">
            <v>2375.1999999999998</v>
          </cell>
        </row>
        <row r="66">
          <cell r="B66" t="str">
            <v>JAN 2018</v>
          </cell>
          <cell r="C66" t="str">
            <v>KUCME572</v>
          </cell>
          <cell r="H66">
            <v>28459.7</v>
          </cell>
          <cell r="I66">
            <v>14815</v>
          </cell>
          <cell r="J66">
            <v>14186.85</v>
          </cell>
          <cell r="N66">
            <v>14676.4</v>
          </cell>
          <cell r="O66">
            <v>14650.5</v>
          </cell>
          <cell r="P66">
            <v>13996.4</v>
          </cell>
        </row>
        <row r="67">
          <cell r="B67" t="str">
            <v>JAN 2018</v>
          </cell>
          <cell r="C67" t="str">
            <v>KUCSR791</v>
          </cell>
        </row>
        <row r="68">
          <cell r="B68" t="str">
            <v>JAN 2018</v>
          </cell>
          <cell r="C68" t="str">
            <v>KUCSR795</v>
          </cell>
        </row>
        <row r="69">
          <cell r="B69" t="str">
            <v>JAN 2018</v>
          </cell>
          <cell r="C69" t="str">
            <v>KUCSR796</v>
          </cell>
        </row>
        <row r="70">
          <cell r="B70" t="str">
            <v>JAN 2018</v>
          </cell>
          <cell r="C70" t="str">
            <v>KUINE110DS</v>
          </cell>
        </row>
        <row r="71">
          <cell r="B71" t="str">
            <v>JAN 2018</v>
          </cell>
          <cell r="C71" t="str">
            <v>KUINE113DS</v>
          </cell>
        </row>
        <row r="72">
          <cell r="B72" t="str">
            <v>JAN 2018</v>
          </cell>
          <cell r="C72" t="str">
            <v>KUINE550DS</v>
          </cell>
          <cell r="H72">
            <v>307296.3</v>
          </cell>
          <cell r="I72">
            <v>279249.09999999998</v>
          </cell>
          <cell r="J72">
            <v>276297.5</v>
          </cell>
          <cell r="N72">
            <v>279811.59999999998</v>
          </cell>
          <cell r="O72">
            <v>279238.8</v>
          </cell>
          <cell r="P72">
            <v>276286.3</v>
          </cell>
        </row>
        <row r="73">
          <cell r="B73" t="str">
            <v>JAN 2018</v>
          </cell>
          <cell r="C73" t="str">
            <v>KUINE561DS</v>
          </cell>
        </row>
        <row r="74">
          <cell r="B74" t="str">
            <v>JAN 2018</v>
          </cell>
          <cell r="C74" t="str">
            <v>KUINE562DS</v>
          </cell>
        </row>
        <row r="75">
          <cell r="B75" t="str">
            <v>JAN 2018</v>
          </cell>
          <cell r="C75" t="str">
            <v>KUINE566DS</v>
          </cell>
          <cell r="H75">
            <v>8434.65</v>
          </cell>
        </row>
        <row r="76">
          <cell r="B76" t="str">
            <v>JAN 2018</v>
          </cell>
          <cell r="C76" t="str">
            <v>KUINE568DS</v>
          </cell>
          <cell r="H76">
            <v>19138.5</v>
          </cell>
        </row>
        <row r="77">
          <cell r="B77" t="str">
            <v>JAN 2018</v>
          </cell>
          <cell r="C77" t="str">
            <v>KUINE571DS</v>
          </cell>
          <cell r="H77">
            <v>596028.9</v>
          </cell>
          <cell r="I77">
            <v>466634.6</v>
          </cell>
          <cell r="J77">
            <v>460462.5</v>
          </cell>
          <cell r="N77">
            <v>465006.5</v>
          </cell>
          <cell r="O77">
            <v>463702.5</v>
          </cell>
          <cell r="P77">
            <v>457381.6</v>
          </cell>
        </row>
        <row r="78">
          <cell r="B78" t="str">
            <v>JAN 2018</v>
          </cell>
          <cell r="C78" t="str">
            <v>KUINE572DS</v>
          </cell>
          <cell r="H78">
            <v>192059.7</v>
          </cell>
          <cell r="I78">
            <v>147425.60000000001</v>
          </cell>
          <cell r="J78">
            <v>143901.15</v>
          </cell>
          <cell r="N78">
            <v>144880.70000000001</v>
          </cell>
          <cell r="O78">
            <v>144203.29999999999</v>
          </cell>
          <cell r="P78">
            <v>140784.20000000001</v>
          </cell>
        </row>
        <row r="79">
          <cell r="B79" t="str">
            <v>JAN 2018</v>
          </cell>
          <cell r="C79" t="str">
            <v>KUINE573DS</v>
          </cell>
          <cell r="H79">
            <v>89350.3</v>
          </cell>
          <cell r="I79">
            <v>67387.100000000006</v>
          </cell>
          <cell r="J79">
            <v>67337.2</v>
          </cell>
          <cell r="N79">
            <v>70691.100000000006</v>
          </cell>
          <cell r="O79">
            <v>67387.100000000006</v>
          </cell>
          <cell r="P79">
            <v>67337.2</v>
          </cell>
        </row>
        <row r="80">
          <cell r="B80" t="str">
            <v>JAN 2018</v>
          </cell>
          <cell r="C80" t="str">
            <v>KUINE576DS</v>
          </cell>
          <cell r="H80">
            <v>521.1</v>
          </cell>
          <cell r="I80">
            <v>449</v>
          </cell>
          <cell r="J80">
            <v>440.7</v>
          </cell>
          <cell r="N80">
            <v>449</v>
          </cell>
          <cell r="O80">
            <v>449</v>
          </cell>
          <cell r="P80">
            <v>440.7</v>
          </cell>
        </row>
        <row r="81">
          <cell r="B81" t="str">
            <v>JAN 2018</v>
          </cell>
          <cell r="C81" t="str">
            <v>KUINE713DS</v>
          </cell>
        </row>
        <row r="82">
          <cell r="B82" t="str">
            <v>JAN 2018</v>
          </cell>
          <cell r="C82" t="str">
            <v>KUINE730</v>
          </cell>
          <cell r="H82">
            <v>202570.8</v>
          </cell>
          <cell r="I82">
            <v>202570.8</v>
          </cell>
          <cell r="J82">
            <v>135370</v>
          </cell>
          <cell r="N82">
            <v>202570.8</v>
          </cell>
          <cell r="O82">
            <v>202570.8</v>
          </cell>
          <cell r="P82">
            <v>135370</v>
          </cell>
        </row>
        <row r="83">
          <cell r="B83" t="str">
            <v>JAN 2018</v>
          </cell>
          <cell r="C83" t="str">
            <v>KURSE010</v>
          </cell>
        </row>
        <row r="84">
          <cell r="B84" t="str">
            <v>JAN 2018</v>
          </cell>
          <cell r="C84" t="str">
            <v>KURSE020</v>
          </cell>
        </row>
        <row r="85">
          <cell r="B85" t="str">
            <v>JAN 2018</v>
          </cell>
          <cell r="C85" t="str">
            <v>KURSE080</v>
          </cell>
        </row>
        <row r="86">
          <cell r="B86" t="str">
            <v>JAN 2018</v>
          </cell>
          <cell r="C86" t="str">
            <v>KUCME110</v>
          </cell>
        </row>
        <row r="87">
          <cell r="B87" t="str">
            <v>JAN 2018</v>
          </cell>
          <cell r="C87" t="str">
            <v>KUCME110DS</v>
          </cell>
        </row>
        <row r="88">
          <cell r="B88" t="str">
            <v>JAN 2018</v>
          </cell>
          <cell r="C88" t="str">
            <v>KUCME112</v>
          </cell>
        </row>
        <row r="89">
          <cell r="B89" t="str">
            <v>JAN 2018</v>
          </cell>
          <cell r="C89" t="str">
            <v>KUCME113DS</v>
          </cell>
        </row>
        <row r="90">
          <cell r="B90" t="str">
            <v>JAN 2018</v>
          </cell>
          <cell r="C90" t="str">
            <v>KUCME220</v>
          </cell>
        </row>
        <row r="91">
          <cell r="B91" t="str">
            <v>JAN 2018</v>
          </cell>
          <cell r="C91" t="str">
            <v>KUCME221</v>
          </cell>
        </row>
        <row r="92">
          <cell r="B92" t="str">
            <v>JAN 2018</v>
          </cell>
          <cell r="C92" t="str">
            <v>KUCME223</v>
          </cell>
        </row>
        <row r="93">
          <cell r="B93" t="str">
            <v>JAN 2018</v>
          </cell>
          <cell r="C93" t="str">
            <v>KUCME224</v>
          </cell>
        </row>
        <row r="94">
          <cell r="B94" t="str">
            <v>JAN 2018</v>
          </cell>
          <cell r="C94" t="str">
            <v>KUCME225</v>
          </cell>
        </row>
        <row r="95">
          <cell r="B95" t="str">
            <v>JAN 2018</v>
          </cell>
          <cell r="C95" t="str">
            <v>KUCME226</v>
          </cell>
        </row>
        <row r="96">
          <cell r="B96" t="str">
            <v>JAN 2018</v>
          </cell>
          <cell r="C96" t="str">
            <v>KUCME227</v>
          </cell>
        </row>
        <row r="97">
          <cell r="B97" t="str">
            <v>JAN 2018</v>
          </cell>
          <cell r="C97" t="str">
            <v>KUCME290</v>
          </cell>
        </row>
        <row r="98">
          <cell r="B98" t="str">
            <v>JAN 2018</v>
          </cell>
          <cell r="C98" t="str">
            <v>KUCME291</v>
          </cell>
        </row>
        <row r="99">
          <cell r="B99" t="str">
            <v>JAN 2018</v>
          </cell>
          <cell r="C99" t="str">
            <v>KUCME295</v>
          </cell>
        </row>
        <row r="100">
          <cell r="B100" t="str">
            <v>JAN 2018</v>
          </cell>
          <cell r="C100" t="str">
            <v>KUCME561</v>
          </cell>
        </row>
        <row r="101">
          <cell r="B101" t="str">
            <v>JAN 2018</v>
          </cell>
          <cell r="C101" t="str">
            <v>KUCME562</v>
          </cell>
        </row>
        <row r="102">
          <cell r="B102" t="str">
            <v>JAN 2018</v>
          </cell>
          <cell r="C102" t="str">
            <v>KUCME566</v>
          </cell>
          <cell r="H102">
            <v>2587.35</v>
          </cell>
        </row>
        <row r="103">
          <cell r="B103" t="str">
            <v>JAN 2018</v>
          </cell>
          <cell r="C103" t="str">
            <v>KUCME568</v>
          </cell>
          <cell r="H103">
            <v>9467.9</v>
          </cell>
        </row>
        <row r="104">
          <cell r="B104" t="str">
            <v>JAN 2018</v>
          </cell>
          <cell r="C104" t="str">
            <v>KUCME571</v>
          </cell>
          <cell r="H104">
            <v>173681.6</v>
          </cell>
          <cell r="I104">
            <v>100755</v>
          </cell>
          <cell r="J104">
            <v>99281.7</v>
          </cell>
          <cell r="N104">
            <v>100311.1</v>
          </cell>
          <cell r="O104">
            <v>99677.1</v>
          </cell>
          <cell r="P104">
            <v>97921.600000000006</v>
          </cell>
        </row>
        <row r="105">
          <cell r="B105" t="str">
            <v>JAN 2018</v>
          </cell>
          <cell r="C105" t="str">
            <v>KUCME572</v>
          </cell>
          <cell r="H105">
            <v>40153.599999999999</v>
          </cell>
          <cell r="I105">
            <v>27624.9</v>
          </cell>
          <cell r="J105">
            <v>26543.3</v>
          </cell>
          <cell r="N105">
            <v>28546.9</v>
          </cell>
          <cell r="O105">
            <v>27133.599999999999</v>
          </cell>
          <cell r="P105">
            <v>26187.3</v>
          </cell>
        </row>
        <row r="106">
          <cell r="B106" t="str">
            <v>JAN 2018</v>
          </cell>
          <cell r="C106" t="str">
            <v>KUCME710</v>
          </cell>
        </row>
        <row r="107">
          <cell r="B107" t="str">
            <v>JAN 2018</v>
          </cell>
          <cell r="C107" t="str">
            <v>KUCME713DS</v>
          </cell>
        </row>
        <row r="108">
          <cell r="B108" t="str">
            <v>JAN 2018</v>
          </cell>
          <cell r="C108" t="str">
            <v>KUCMEOSLS</v>
          </cell>
          <cell r="H108">
            <v>356.1</v>
          </cell>
          <cell r="J108">
            <v>213.7</v>
          </cell>
          <cell r="N108">
            <v>251.4</v>
          </cell>
          <cell r="P108">
            <v>213.7</v>
          </cell>
        </row>
        <row r="109">
          <cell r="B109" t="str">
            <v>JAN 2018</v>
          </cell>
          <cell r="C109" t="str">
            <v>KUCMESPS</v>
          </cell>
        </row>
        <row r="110">
          <cell r="B110" t="str">
            <v>JAN 2018</v>
          </cell>
          <cell r="C110" t="str">
            <v>KUCMESPSPF</v>
          </cell>
          <cell r="H110">
            <v>3129.4</v>
          </cell>
        </row>
        <row r="111">
          <cell r="B111" t="str">
            <v>JAN 2018</v>
          </cell>
          <cell r="C111" t="str">
            <v>KUCMESTOD</v>
          </cell>
          <cell r="H111">
            <v>37864.1</v>
          </cell>
          <cell r="I111">
            <v>29562.85</v>
          </cell>
          <cell r="J111">
            <v>29124.799999999999</v>
          </cell>
          <cell r="N111">
            <v>29564.400000000001</v>
          </cell>
          <cell r="O111">
            <v>29553.599999999999</v>
          </cell>
          <cell r="P111">
            <v>29122.9</v>
          </cell>
        </row>
        <row r="112">
          <cell r="B112" t="str">
            <v>JAN 2018</v>
          </cell>
          <cell r="C112" t="str">
            <v>KUINE110DS</v>
          </cell>
        </row>
        <row r="113">
          <cell r="B113" t="str">
            <v>JAN 2018</v>
          </cell>
          <cell r="C113" t="str">
            <v>KUINE113DS</v>
          </cell>
        </row>
        <row r="114">
          <cell r="B114" t="str">
            <v>JAN 2018</v>
          </cell>
          <cell r="C114" t="str">
            <v>KUINE550DS</v>
          </cell>
          <cell r="H114">
            <v>5431.3</v>
          </cell>
          <cell r="I114">
            <v>5431.3</v>
          </cell>
          <cell r="J114">
            <v>5431.3</v>
          </cell>
          <cell r="N114">
            <v>5431.3</v>
          </cell>
          <cell r="O114">
            <v>5431.3</v>
          </cell>
          <cell r="P114">
            <v>5431.3</v>
          </cell>
        </row>
        <row r="115">
          <cell r="B115" t="str">
            <v>JAN 2018</v>
          </cell>
          <cell r="C115" t="str">
            <v>KUINE561DS</v>
          </cell>
        </row>
        <row r="116">
          <cell r="B116" t="str">
            <v>JAN 2018</v>
          </cell>
          <cell r="C116" t="str">
            <v>KUINE562DS</v>
          </cell>
        </row>
        <row r="117">
          <cell r="B117" t="str">
            <v>JAN 2018</v>
          </cell>
          <cell r="C117" t="str">
            <v>KUINE571DS</v>
          </cell>
          <cell r="H117">
            <v>8100</v>
          </cell>
          <cell r="I117">
            <v>4735.5</v>
          </cell>
          <cell r="J117">
            <v>4629.5</v>
          </cell>
          <cell r="N117">
            <v>4780.6000000000004</v>
          </cell>
          <cell r="O117">
            <v>4735.5</v>
          </cell>
          <cell r="P117">
            <v>4629.5</v>
          </cell>
        </row>
        <row r="118">
          <cell r="B118" t="str">
            <v>JAN 2018</v>
          </cell>
          <cell r="C118" t="str">
            <v>KUINE572DS</v>
          </cell>
          <cell r="H118">
            <v>900</v>
          </cell>
          <cell r="I118">
            <v>225.1</v>
          </cell>
          <cell r="J118">
            <v>225.1</v>
          </cell>
          <cell r="N118">
            <v>225.1</v>
          </cell>
          <cell r="O118">
            <v>225.1</v>
          </cell>
          <cell r="P118">
            <v>225.1</v>
          </cell>
        </row>
        <row r="119">
          <cell r="B119" t="str">
            <v>JAN 2018</v>
          </cell>
          <cell r="C119" t="str">
            <v>KUMNE902</v>
          </cell>
          <cell r="H119">
            <v>30115.200000000001</v>
          </cell>
        </row>
        <row r="120">
          <cell r="B120" t="str">
            <v>JAN 2018</v>
          </cell>
          <cell r="C120" t="str">
            <v>KUMNE903</v>
          </cell>
          <cell r="H120">
            <v>35583</v>
          </cell>
        </row>
        <row r="121">
          <cell r="B121" t="str">
            <v>JAN 2018</v>
          </cell>
          <cell r="C121" t="str">
            <v>KUMNE912</v>
          </cell>
          <cell r="H121">
            <v>51039.9</v>
          </cell>
        </row>
        <row r="122">
          <cell r="B122" t="str">
            <v>JAN 2018</v>
          </cell>
          <cell r="C122" t="str">
            <v>KUMNE913</v>
          </cell>
          <cell r="H122">
            <v>175942.3</v>
          </cell>
        </row>
        <row r="123">
          <cell r="B123" t="str">
            <v>JAN 2018</v>
          </cell>
          <cell r="C123" t="str">
            <v>KURSE010</v>
          </cell>
        </row>
        <row r="124">
          <cell r="B124" t="str">
            <v>JAN 2018</v>
          </cell>
          <cell r="C124" t="str">
            <v>KURSE020</v>
          </cell>
        </row>
        <row r="125">
          <cell r="B125" t="str">
            <v>JAN 2018</v>
          </cell>
          <cell r="C125" t="str">
            <v>KURSE080</v>
          </cell>
        </row>
        <row r="126">
          <cell r="B126" t="str">
            <v>FEB 2018</v>
          </cell>
          <cell r="C126" t="str">
            <v>KTRSE020</v>
          </cell>
        </row>
        <row r="127">
          <cell r="B127" t="str">
            <v>FEB 2018</v>
          </cell>
          <cell r="C127" t="str">
            <v>KUCME110</v>
          </cell>
        </row>
        <row r="128">
          <cell r="B128" t="str">
            <v>FEB 2018</v>
          </cell>
          <cell r="C128" t="str">
            <v>KUCME110DS</v>
          </cell>
        </row>
        <row r="129">
          <cell r="B129" t="str">
            <v>FEB 2018</v>
          </cell>
          <cell r="C129" t="str">
            <v>KUCME113DS</v>
          </cell>
        </row>
        <row r="130">
          <cell r="B130" t="str">
            <v>FEB 2018</v>
          </cell>
          <cell r="C130" t="str">
            <v>KUCME223</v>
          </cell>
        </row>
        <row r="131">
          <cell r="B131" t="str">
            <v>FEB 2018</v>
          </cell>
          <cell r="C131" t="str">
            <v>KUCME295</v>
          </cell>
        </row>
        <row r="132">
          <cell r="B132" t="str">
            <v>FEB 2018</v>
          </cell>
          <cell r="C132" t="str">
            <v>KUCME297</v>
          </cell>
        </row>
        <row r="133">
          <cell r="B133" t="str">
            <v>FEB 2018</v>
          </cell>
          <cell r="C133" t="str">
            <v>KUCME562</v>
          </cell>
        </row>
        <row r="134">
          <cell r="B134" t="str">
            <v>FEB 2018</v>
          </cell>
          <cell r="C134" t="str">
            <v>KUCME572</v>
          </cell>
          <cell r="H134">
            <v>448.7</v>
          </cell>
          <cell r="I134">
            <v>277.7</v>
          </cell>
          <cell r="J134">
            <v>277.7</v>
          </cell>
          <cell r="N134">
            <v>277.7</v>
          </cell>
          <cell r="O134">
            <v>277.7</v>
          </cell>
          <cell r="P134">
            <v>277.7</v>
          </cell>
        </row>
        <row r="135">
          <cell r="B135" t="str">
            <v>FEB 2018</v>
          </cell>
          <cell r="C135" t="str">
            <v>KUINE113DS</v>
          </cell>
        </row>
        <row r="136">
          <cell r="B136" t="str">
            <v>FEB 2018</v>
          </cell>
          <cell r="C136" t="str">
            <v>KUINE572DS</v>
          </cell>
          <cell r="H136">
            <v>641.9</v>
          </cell>
          <cell r="I136">
            <v>503.2</v>
          </cell>
          <cell r="J136">
            <v>503.2</v>
          </cell>
          <cell r="N136">
            <v>503.2</v>
          </cell>
          <cell r="O136">
            <v>503.2</v>
          </cell>
          <cell r="P136">
            <v>503.2</v>
          </cell>
        </row>
        <row r="137">
          <cell r="B137" t="str">
            <v>FEB 2018</v>
          </cell>
          <cell r="C137" t="str">
            <v>KURSE010</v>
          </cell>
        </row>
        <row r="138">
          <cell r="B138" t="str">
            <v>FEB 2018</v>
          </cell>
          <cell r="C138" t="str">
            <v>KURSE020</v>
          </cell>
        </row>
        <row r="139">
          <cell r="B139" t="str">
            <v>FEB 2018</v>
          </cell>
          <cell r="C139" t="str">
            <v>KURSE025</v>
          </cell>
        </row>
        <row r="140">
          <cell r="B140" t="str">
            <v>FEB 2018</v>
          </cell>
          <cell r="C140" t="str">
            <v>KURSE050</v>
          </cell>
          <cell r="E140">
            <v>39321</v>
          </cell>
          <cell r="F140">
            <v>5016</v>
          </cell>
          <cell r="N140">
            <v>397.3</v>
          </cell>
          <cell r="P140">
            <v>274.10000000000002</v>
          </cell>
        </row>
        <row r="141">
          <cell r="B141" t="str">
            <v>FEB 2018</v>
          </cell>
          <cell r="C141" t="str">
            <v>KURSE080</v>
          </cell>
        </row>
        <row r="142">
          <cell r="B142" t="str">
            <v>FEB 2018</v>
          </cell>
          <cell r="C142" t="str">
            <v>KURSE715</v>
          </cell>
        </row>
        <row r="143">
          <cell r="B143" t="str">
            <v>FEB 2018</v>
          </cell>
          <cell r="C143" t="str">
            <v>KURSE717</v>
          </cell>
          <cell r="E143">
            <v>499</v>
          </cell>
          <cell r="F143">
            <v>32</v>
          </cell>
        </row>
        <row r="144">
          <cell r="B144" t="str">
            <v>FEB 2018</v>
          </cell>
          <cell r="C144" t="str">
            <v>KUCIE717</v>
          </cell>
          <cell r="H144">
            <v>244.4</v>
          </cell>
        </row>
        <row r="145">
          <cell r="B145" t="str">
            <v>FEB 2018</v>
          </cell>
          <cell r="C145" t="str">
            <v>KUCME110</v>
          </cell>
        </row>
        <row r="146">
          <cell r="B146" t="str">
            <v>FEB 2018</v>
          </cell>
          <cell r="C146" t="str">
            <v>KUCME110DS</v>
          </cell>
        </row>
        <row r="147">
          <cell r="B147" t="str">
            <v>FEB 2018</v>
          </cell>
          <cell r="C147" t="str">
            <v>KUCME112</v>
          </cell>
        </row>
        <row r="148">
          <cell r="B148" t="str">
            <v>FEB 2018</v>
          </cell>
          <cell r="C148" t="str">
            <v>KUCME113DS</v>
          </cell>
        </row>
        <row r="149">
          <cell r="B149" t="str">
            <v>FEB 2018</v>
          </cell>
          <cell r="C149" t="str">
            <v>KUCME220</v>
          </cell>
        </row>
        <row r="150">
          <cell r="B150" t="str">
            <v>FEB 2018</v>
          </cell>
          <cell r="C150" t="str">
            <v>KUCME223</v>
          </cell>
        </row>
        <row r="151">
          <cell r="B151" t="str">
            <v>FEB 2018</v>
          </cell>
          <cell r="C151" t="str">
            <v>KUCME225</v>
          </cell>
        </row>
        <row r="152">
          <cell r="B152" t="str">
            <v>FEB 2018</v>
          </cell>
          <cell r="C152" t="str">
            <v>KUCME226</v>
          </cell>
        </row>
        <row r="153">
          <cell r="B153" t="str">
            <v>FEB 2018</v>
          </cell>
          <cell r="C153" t="str">
            <v>KUCME227</v>
          </cell>
        </row>
        <row r="154">
          <cell r="B154" t="str">
            <v>FEB 2018</v>
          </cell>
          <cell r="C154" t="str">
            <v>KUCME290</v>
          </cell>
        </row>
        <row r="155">
          <cell r="B155" t="str">
            <v>FEB 2018</v>
          </cell>
          <cell r="C155" t="str">
            <v>KUCME295</v>
          </cell>
        </row>
        <row r="156">
          <cell r="B156" t="str">
            <v>FEB 2018</v>
          </cell>
          <cell r="C156" t="str">
            <v>KUCME297</v>
          </cell>
        </row>
        <row r="157">
          <cell r="B157" t="str">
            <v>FEB 2018</v>
          </cell>
          <cell r="C157" t="str">
            <v>KUCME550</v>
          </cell>
          <cell r="H157">
            <v>6860.9</v>
          </cell>
          <cell r="I157">
            <v>4698.6000000000004</v>
          </cell>
          <cell r="J157">
            <v>4621.3999999999996</v>
          </cell>
          <cell r="N157">
            <v>4698.6000000000004</v>
          </cell>
          <cell r="O157">
            <v>4698.6000000000004</v>
          </cell>
          <cell r="P157">
            <v>4621.3999999999996</v>
          </cell>
        </row>
        <row r="158">
          <cell r="B158" t="str">
            <v>FEB 2018</v>
          </cell>
          <cell r="C158" t="str">
            <v>KUCME561</v>
          </cell>
        </row>
        <row r="159">
          <cell r="B159" t="str">
            <v>FEB 2018</v>
          </cell>
          <cell r="C159" t="str">
            <v>KUCME562</v>
          </cell>
        </row>
        <row r="160">
          <cell r="B160" t="str">
            <v>FEB 2018</v>
          </cell>
          <cell r="C160" t="str">
            <v>KUCME566</v>
          </cell>
          <cell r="H160">
            <v>7454.1</v>
          </cell>
        </row>
        <row r="161">
          <cell r="B161" t="str">
            <v>FEB 2018</v>
          </cell>
          <cell r="C161" t="str">
            <v>KUCME568</v>
          </cell>
          <cell r="H161">
            <v>28805</v>
          </cell>
        </row>
        <row r="162">
          <cell r="B162" t="str">
            <v>FEB 2018</v>
          </cell>
          <cell r="C162" t="str">
            <v>KUCME571</v>
          </cell>
          <cell r="H162">
            <v>60489</v>
          </cell>
          <cell r="I162">
            <v>45632.6</v>
          </cell>
          <cell r="J162">
            <v>45144.6</v>
          </cell>
          <cell r="N162">
            <v>45750.1</v>
          </cell>
          <cell r="O162">
            <v>45632.6</v>
          </cell>
          <cell r="P162">
            <v>45144.6</v>
          </cell>
        </row>
        <row r="163">
          <cell r="B163" t="str">
            <v>FEB 2018</v>
          </cell>
          <cell r="C163" t="str">
            <v>KUCME572</v>
          </cell>
          <cell r="H163">
            <v>168453.2</v>
          </cell>
          <cell r="I163">
            <v>116634.1</v>
          </cell>
          <cell r="J163">
            <v>112681.60000000001</v>
          </cell>
          <cell r="N163">
            <v>116756</v>
          </cell>
          <cell r="O163">
            <v>115297.4</v>
          </cell>
          <cell r="P163">
            <v>111181.5</v>
          </cell>
        </row>
        <row r="164">
          <cell r="B164" t="str">
            <v>FEB 2018</v>
          </cell>
          <cell r="C164" t="str">
            <v>KUCME575</v>
          </cell>
          <cell r="H164">
            <v>389.1</v>
          </cell>
          <cell r="I164">
            <v>381</v>
          </cell>
          <cell r="J164">
            <v>381</v>
          </cell>
          <cell r="N164">
            <v>381</v>
          </cell>
          <cell r="O164">
            <v>381</v>
          </cell>
          <cell r="P164">
            <v>381</v>
          </cell>
        </row>
        <row r="165">
          <cell r="B165" t="str">
            <v>FEB 2018</v>
          </cell>
          <cell r="C165" t="str">
            <v>KUCME710</v>
          </cell>
        </row>
        <row r="166">
          <cell r="B166" t="str">
            <v>FEB 2018</v>
          </cell>
          <cell r="C166" t="str">
            <v>KUCME713DS</v>
          </cell>
        </row>
        <row r="167">
          <cell r="B167" t="str">
            <v>FEB 2018</v>
          </cell>
          <cell r="C167" t="str">
            <v>KUCMEOSLS</v>
          </cell>
          <cell r="H167">
            <v>353.1</v>
          </cell>
          <cell r="J167">
            <v>72.05</v>
          </cell>
          <cell r="N167">
            <v>47.8</v>
          </cell>
          <cell r="P167">
            <v>44.2</v>
          </cell>
        </row>
        <row r="168">
          <cell r="B168" t="str">
            <v>FEB 2018</v>
          </cell>
          <cell r="C168" t="str">
            <v>KUCMESPS</v>
          </cell>
        </row>
        <row r="169">
          <cell r="B169" t="str">
            <v>FEB 2018</v>
          </cell>
          <cell r="C169" t="str">
            <v>KUCMESTOD</v>
          </cell>
          <cell r="H169">
            <v>3004.2</v>
          </cell>
          <cell r="I169">
            <v>2596.6</v>
          </cell>
          <cell r="J169">
            <v>2596.6</v>
          </cell>
          <cell r="N169">
            <v>2596.6</v>
          </cell>
          <cell r="O169">
            <v>2596.6</v>
          </cell>
          <cell r="P169">
            <v>2596.6</v>
          </cell>
        </row>
        <row r="170">
          <cell r="B170" t="str">
            <v>FEB 2018</v>
          </cell>
          <cell r="C170" t="str">
            <v>KUINE110DS</v>
          </cell>
        </row>
        <row r="171">
          <cell r="B171" t="str">
            <v>FEB 2018</v>
          </cell>
          <cell r="C171" t="str">
            <v>KUINE113DS</v>
          </cell>
        </row>
        <row r="172">
          <cell r="B172" t="str">
            <v>FEB 2018</v>
          </cell>
          <cell r="C172" t="str">
            <v>KUINE550DS</v>
          </cell>
          <cell r="H172">
            <v>7075</v>
          </cell>
          <cell r="I172">
            <v>3951.2</v>
          </cell>
          <cell r="J172">
            <v>3735.4</v>
          </cell>
          <cell r="N172">
            <v>3951.2</v>
          </cell>
          <cell r="O172">
            <v>3951.2</v>
          </cell>
          <cell r="P172">
            <v>3735.4</v>
          </cell>
        </row>
        <row r="173">
          <cell r="B173" t="str">
            <v>FEB 2018</v>
          </cell>
          <cell r="C173" t="str">
            <v>KUINE562DS</v>
          </cell>
        </row>
        <row r="174">
          <cell r="B174" t="str">
            <v>FEB 2018</v>
          </cell>
          <cell r="C174" t="str">
            <v>KUINE568DS</v>
          </cell>
          <cell r="H174">
            <v>836.3</v>
          </cell>
        </row>
        <row r="175">
          <cell r="B175" t="str">
            <v>FEB 2018</v>
          </cell>
          <cell r="C175" t="str">
            <v>KUINE571DS</v>
          </cell>
          <cell r="H175">
            <v>17752.7</v>
          </cell>
          <cell r="I175">
            <v>15017.1</v>
          </cell>
          <cell r="J175">
            <v>14974.4</v>
          </cell>
          <cell r="N175">
            <v>15017.1</v>
          </cell>
          <cell r="O175">
            <v>15017.1</v>
          </cell>
          <cell r="P175">
            <v>14974.4</v>
          </cell>
        </row>
        <row r="176">
          <cell r="B176" t="str">
            <v>FEB 2018</v>
          </cell>
          <cell r="C176" t="str">
            <v>KUINE572DS</v>
          </cell>
          <cell r="H176">
            <v>9053.1</v>
          </cell>
          <cell r="I176">
            <v>6402.6</v>
          </cell>
          <cell r="J176">
            <v>6349.7</v>
          </cell>
          <cell r="N176">
            <v>6738.7</v>
          </cell>
          <cell r="O176">
            <v>6250.3</v>
          </cell>
          <cell r="P176">
            <v>6221.8</v>
          </cell>
        </row>
        <row r="177">
          <cell r="B177" t="str">
            <v>FEB 2018</v>
          </cell>
          <cell r="C177" t="str">
            <v>KURSE010</v>
          </cell>
        </row>
        <row r="178">
          <cell r="B178" t="str">
            <v>FEB 2018</v>
          </cell>
          <cell r="C178" t="str">
            <v>KURSE020</v>
          </cell>
        </row>
        <row r="179">
          <cell r="B179" t="str">
            <v>FEB 2018</v>
          </cell>
          <cell r="C179" t="str">
            <v>KURSE080</v>
          </cell>
        </row>
        <row r="180">
          <cell r="B180" t="str">
            <v>FEB 2018</v>
          </cell>
          <cell r="C180" t="str">
            <v>KU_EVC</v>
          </cell>
        </row>
        <row r="181">
          <cell r="B181" t="str">
            <v>FEB 2018</v>
          </cell>
          <cell r="C181" t="str">
            <v>KUCIE555</v>
          </cell>
          <cell r="H181">
            <v>993.3</v>
          </cell>
          <cell r="I181">
            <v>851.9</v>
          </cell>
          <cell r="J181">
            <v>850</v>
          </cell>
          <cell r="N181">
            <v>865.3</v>
          </cell>
          <cell r="O181">
            <v>851.9</v>
          </cell>
          <cell r="P181">
            <v>850</v>
          </cell>
        </row>
        <row r="182">
          <cell r="B182" t="str">
            <v>FEB 2018</v>
          </cell>
          <cell r="C182" t="str">
            <v>KUCME110DS</v>
          </cell>
        </row>
        <row r="183">
          <cell r="B183" t="str">
            <v>FEB 2018</v>
          </cell>
          <cell r="C183" t="str">
            <v>KUCME113DS</v>
          </cell>
        </row>
        <row r="184">
          <cell r="B184" t="str">
            <v>FEB 2018</v>
          </cell>
          <cell r="C184" t="str">
            <v>KUCME225</v>
          </cell>
        </row>
        <row r="185">
          <cell r="B185" t="str">
            <v>FEB 2018</v>
          </cell>
          <cell r="C185" t="str">
            <v>KUCME226</v>
          </cell>
        </row>
        <row r="186">
          <cell r="B186" t="str">
            <v>FEB 2018</v>
          </cell>
          <cell r="C186" t="str">
            <v>KUCME561</v>
          </cell>
        </row>
        <row r="187">
          <cell r="B187" t="str">
            <v>FEB 2018</v>
          </cell>
          <cell r="C187" t="str">
            <v>KUCME562</v>
          </cell>
        </row>
        <row r="188">
          <cell r="B188" t="str">
            <v>FEB 2018</v>
          </cell>
          <cell r="C188" t="str">
            <v>KUCME566</v>
          </cell>
          <cell r="H188">
            <v>1545.7</v>
          </cell>
        </row>
        <row r="189">
          <cell r="B189" t="str">
            <v>FEB 2018</v>
          </cell>
          <cell r="C189" t="str">
            <v>KUCME568</v>
          </cell>
          <cell r="H189">
            <v>3309.35</v>
          </cell>
        </row>
        <row r="190">
          <cell r="B190" t="str">
            <v>FEB 2018</v>
          </cell>
          <cell r="C190" t="str">
            <v>KUCME571</v>
          </cell>
          <cell r="H190">
            <v>5866.1</v>
          </cell>
          <cell r="I190">
            <v>3375.6</v>
          </cell>
          <cell r="J190">
            <v>3355.9</v>
          </cell>
          <cell r="N190">
            <v>1269.0999999999999</v>
          </cell>
          <cell r="O190">
            <v>1211.3</v>
          </cell>
          <cell r="P190">
            <v>1209.5999999999999</v>
          </cell>
        </row>
        <row r="191">
          <cell r="B191" t="str">
            <v>FEB 2018</v>
          </cell>
          <cell r="C191" t="str">
            <v>KUCME572</v>
          </cell>
          <cell r="H191">
            <v>27507.7</v>
          </cell>
          <cell r="I191">
            <v>14562</v>
          </cell>
          <cell r="J191">
            <v>14024.8</v>
          </cell>
          <cell r="N191">
            <v>14787.6</v>
          </cell>
          <cell r="O191">
            <v>14458</v>
          </cell>
          <cell r="P191">
            <v>13920.8</v>
          </cell>
        </row>
        <row r="192">
          <cell r="B192" t="str">
            <v>FEB 2018</v>
          </cell>
          <cell r="C192" t="str">
            <v>KUCSR791</v>
          </cell>
        </row>
        <row r="193">
          <cell r="B193" t="str">
            <v>FEB 2018</v>
          </cell>
          <cell r="C193" t="str">
            <v>KUCSR795</v>
          </cell>
        </row>
        <row r="194">
          <cell r="B194" t="str">
            <v>FEB 2018</v>
          </cell>
          <cell r="C194" t="str">
            <v>KUCSR796</v>
          </cell>
        </row>
        <row r="195">
          <cell r="B195" t="str">
            <v>FEB 2018</v>
          </cell>
          <cell r="C195" t="str">
            <v>KUINE110DS</v>
          </cell>
        </row>
        <row r="196">
          <cell r="B196" t="str">
            <v>FEB 2018</v>
          </cell>
          <cell r="C196" t="str">
            <v>KUINE113DS</v>
          </cell>
        </row>
        <row r="197">
          <cell r="B197" t="str">
            <v>FEB 2018</v>
          </cell>
          <cell r="C197" t="str">
            <v>KUINE550DS</v>
          </cell>
          <cell r="H197">
            <v>234284.79999999999</v>
          </cell>
          <cell r="I197">
            <v>215367.7</v>
          </cell>
          <cell r="J197">
            <v>213447.6</v>
          </cell>
          <cell r="N197">
            <v>216293</v>
          </cell>
          <cell r="O197">
            <v>215367.7</v>
          </cell>
          <cell r="P197">
            <v>213447.6</v>
          </cell>
        </row>
        <row r="198">
          <cell r="B198" t="str">
            <v>FEB 2018</v>
          </cell>
          <cell r="C198" t="str">
            <v>KUINE561DS</v>
          </cell>
        </row>
        <row r="199">
          <cell r="B199" t="str">
            <v>FEB 2018</v>
          </cell>
          <cell r="C199" t="str">
            <v>KUINE562DS</v>
          </cell>
        </row>
        <row r="200">
          <cell r="B200" t="str">
            <v>FEB 2018</v>
          </cell>
          <cell r="C200" t="str">
            <v>KUINE566DS</v>
          </cell>
          <cell r="H200">
            <v>6504.15</v>
          </cell>
        </row>
        <row r="201">
          <cell r="B201" t="str">
            <v>FEB 2018</v>
          </cell>
          <cell r="C201" t="str">
            <v>KUINE568DS</v>
          </cell>
          <cell r="H201">
            <v>14927.45</v>
          </cell>
        </row>
        <row r="202">
          <cell r="B202" t="str">
            <v>FEB 2018</v>
          </cell>
          <cell r="C202" t="str">
            <v>KUINE571DS</v>
          </cell>
          <cell r="H202">
            <v>531688.4</v>
          </cell>
          <cell r="I202">
            <v>443021.9</v>
          </cell>
          <cell r="J202">
            <v>438938.9</v>
          </cell>
          <cell r="N202">
            <v>438570.8</v>
          </cell>
          <cell r="O202">
            <v>437267.1</v>
          </cell>
          <cell r="P202">
            <v>433135.5</v>
          </cell>
        </row>
        <row r="203">
          <cell r="B203" t="str">
            <v>FEB 2018</v>
          </cell>
          <cell r="C203" t="str">
            <v>KUINE572DS</v>
          </cell>
          <cell r="H203">
            <v>176178.2</v>
          </cell>
          <cell r="I203">
            <v>133146</v>
          </cell>
          <cell r="J203">
            <v>131143.6</v>
          </cell>
          <cell r="N203">
            <v>130795.4</v>
          </cell>
          <cell r="O203">
            <v>129919.6</v>
          </cell>
          <cell r="P203">
            <v>127984.4</v>
          </cell>
        </row>
        <row r="204">
          <cell r="B204" t="str">
            <v>FEB 2018</v>
          </cell>
          <cell r="C204" t="str">
            <v>KUINE573DS</v>
          </cell>
          <cell r="H204">
            <v>89350.3</v>
          </cell>
          <cell r="I204">
            <v>68575.5</v>
          </cell>
          <cell r="J204">
            <v>68575.5</v>
          </cell>
          <cell r="N204">
            <v>68685.3</v>
          </cell>
          <cell r="O204">
            <v>68575.5</v>
          </cell>
          <cell r="P204">
            <v>68575.5</v>
          </cell>
        </row>
        <row r="205">
          <cell r="B205" t="str">
            <v>FEB 2018</v>
          </cell>
          <cell r="C205" t="str">
            <v>KUINE576DS</v>
          </cell>
          <cell r="H205">
            <v>512.1</v>
          </cell>
          <cell r="I205">
            <v>512.1</v>
          </cell>
          <cell r="J205">
            <v>512.1</v>
          </cell>
          <cell r="N205">
            <v>512.1</v>
          </cell>
          <cell r="O205">
            <v>512.1</v>
          </cell>
          <cell r="P205">
            <v>512.1</v>
          </cell>
        </row>
        <row r="206">
          <cell r="B206" t="str">
            <v>FEB 2018</v>
          </cell>
          <cell r="C206" t="str">
            <v>KUINE713DS</v>
          </cell>
        </row>
        <row r="207">
          <cell r="B207" t="str">
            <v>FEB 2018</v>
          </cell>
          <cell r="C207" t="str">
            <v>KUINE730</v>
          </cell>
          <cell r="H207">
            <v>202570.8</v>
          </cell>
          <cell r="I207">
            <v>201015.6</v>
          </cell>
          <cell r="J207">
            <v>136859.79999999999</v>
          </cell>
          <cell r="N207">
            <v>201015.6</v>
          </cell>
          <cell r="O207">
            <v>201015.6</v>
          </cell>
          <cell r="P207">
            <v>136859.79999999999</v>
          </cell>
        </row>
        <row r="208">
          <cell r="B208" t="str">
            <v>FEB 2018</v>
          </cell>
          <cell r="C208" t="str">
            <v>KURSE010</v>
          </cell>
        </row>
        <row r="209">
          <cell r="B209" t="str">
            <v>FEB 2018</v>
          </cell>
          <cell r="C209" t="str">
            <v>KURSE020</v>
          </cell>
        </row>
        <row r="210">
          <cell r="B210" t="str">
            <v>FEB 2018</v>
          </cell>
          <cell r="C210" t="str">
            <v>KURSE080</v>
          </cell>
        </row>
        <row r="211">
          <cell r="B211" t="str">
            <v>FEB 2018</v>
          </cell>
          <cell r="C211" t="str">
            <v>KUCME110DS</v>
          </cell>
        </row>
        <row r="212">
          <cell r="B212" t="str">
            <v>FEB 2018</v>
          </cell>
          <cell r="C212" t="str">
            <v>KUCME112</v>
          </cell>
        </row>
        <row r="213">
          <cell r="B213" t="str">
            <v>FEB 2018</v>
          </cell>
          <cell r="C213" t="str">
            <v>KUCME113DS</v>
          </cell>
        </row>
        <row r="214">
          <cell r="B214" t="str">
            <v>FEB 2018</v>
          </cell>
          <cell r="C214" t="str">
            <v>KUCME220</v>
          </cell>
        </row>
        <row r="215">
          <cell r="B215" t="str">
            <v>FEB 2018</v>
          </cell>
          <cell r="C215" t="str">
            <v>KUCME221</v>
          </cell>
        </row>
        <row r="216">
          <cell r="B216" t="str">
            <v>FEB 2018</v>
          </cell>
          <cell r="C216" t="str">
            <v>KUCME223</v>
          </cell>
        </row>
        <row r="217">
          <cell r="B217" t="str">
            <v>FEB 2018</v>
          </cell>
          <cell r="C217" t="str">
            <v>KUCME224</v>
          </cell>
        </row>
        <row r="218">
          <cell r="B218" t="str">
            <v>FEB 2018</v>
          </cell>
          <cell r="C218" t="str">
            <v>KUCME225</v>
          </cell>
        </row>
        <row r="219">
          <cell r="B219" t="str">
            <v>FEB 2018</v>
          </cell>
          <cell r="C219" t="str">
            <v>KUCME226</v>
          </cell>
        </row>
        <row r="220">
          <cell r="B220" t="str">
            <v>FEB 2018</v>
          </cell>
          <cell r="C220" t="str">
            <v>KUCME227</v>
          </cell>
        </row>
        <row r="221">
          <cell r="B221" t="str">
            <v>FEB 2018</v>
          </cell>
          <cell r="C221" t="str">
            <v>KUCME290</v>
          </cell>
        </row>
        <row r="222">
          <cell r="B222" t="str">
            <v>FEB 2018</v>
          </cell>
          <cell r="C222" t="str">
            <v>KUCME291</v>
          </cell>
        </row>
        <row r="223">
          <cell r="B223" t="str">
            <v>FEB 2018</v>
          </cell>
          <cell r="C223" t="str">
            <v>KUCME295</v>
          </cell>
        </row>
        <row r="224">
          <cell r="B224" t="str">
            <v>FEB 2018</v>
          </cell>
          <cell r="C224" t="str">
            <v>KUCME561</v>
          </cell>
        </row>
        <row r="225">
          <cell r="B225" t="str">
            <v>FEB 2018</v>
          </cell>
          <cell r="C225" t="str">
            <v>KUCME562</v>
          </cell>
        </row>
        <row r="226">
          <cell r="B226" t="str">
            <v>FEB 2018</v>
          </cell>
          <cell r="C226" t="str">
            <v>KUCME566</v>
          </cell>
          <cell r="H226">
            <v>2541.75</v>
          </cell>
        </row>
        <row r="227">
          <cell r="B227" t="str">
            <v>FEB 2018</v>
          </cell>
          <cell r="C227" t="str">
            <v>KUCME568</v>
          </cell>
          <cell r="H227">
            <v>8865.7999999999993</v>
          </cell>
        </row>
        <row r="228">
          <cell r="B228" t="str">
            <v>FEB 2018</v>
          </cell>
          <cell r="C228" t="str">
            <v>KUCME571</v>
          </cell>
          <cell r="H228">
            <v>164761.60000000001</v>
          </cell>
          <cell r="I228">
            <v>93638.1</v>
          </cell>
          <cell r="J228">
            <v>92871</v>
          </cell>
          <cell r="N228">
            <v>93567</v>
          </cell>
          <cell r="O228">
            <v>92943.3</v>
          </cell>
          <cell r="P228">
            <v>92126.5</v>
          </cell>
        </row>
        <row r="229">
          <cell r="B229" t="str">
            <v>FEB 2018</v>
          </cell>
          <cell r="C229" t="str">
            <v>KUCME572</v>
          </cell>
          <cell r="H229">
            <v>37706</v>
          </cell>
          <cell r="I229">
            <v>27286.25</v>
          </cell>
          <cell r="J229">
            <v>26240.25</v>
          </cell>
          <cell r="N229">
            <v>27286.2</v>
          </cell>
          <cell r="O229">
            <v>26990.7</v>
          </cell>
          <cell r="P229">
            <v>26043.7</v>
          </cell>
        </row>
        <row r="230">
          <cell r="B230" t="str">
            <v>FEB 2018</v>
          </cell>
          <cell r="C230" t="str">
            <v>KUCME710</v>
          </cell>
        </row>
        <row r="231">
          <cell r="B231" t="str">
            <v>FEB 2018</v>
          </cell>
          <cell r="C231" t="str">
            <v>KUCME713DS</v>
          </cell>
        </row>
        <row r="232">
          <cell r="B232" t="str">
            <v>FEB 2018</v>
          </cell>
          <cell r="C232" t="str">
            <v>KUCMEOSLS</v>
          </cell>
          <cell r="H232">
            <v>6.5</v>
          </cell>
          <cell r="J232">
            <v>5.7</v>
          </cell>
          <cell r="N232">
            <v>5.7</v>
          </cell>
          <cell r="P232">
            <v>5.7</v>
          </cell>
        </row>
        <row r="233">
          <cell r="B233" t="str">
            <v>FEB 2018</v>
          </cell>
          <cell r="C233" t="str">
            <v>KUCMESPS</v>
          </cell>
        </row>
        <row r="234">
          <cell r="B234" t="str">
            <v>FEB 2018</v>
          </cell>
          <cell r="C234" t="str">
            <v>KUCMESPSPF</v>
          </cell>
          <cell r="H234">
            <v>3077.5</v>
          </cell>
        </row>
        <row r="235">
          <cell r="B235" t="str">
            <v>FEB 2018</v>
          </cell>
          <cell r="C235" t="str">
            <v>KUCMESTOD</v>
          </cell>
          <cell r="H235">
            <v>34704.699999999997</v>
          </cell>
          <cell r="I235">
            <v>25717.55</v>
          </cell>
          <cell r="J235">
            <v>25520.05</v>
          </cell>
          <cell r="N235">
            <v>26237.9</v>
          </cell>
          <cell r="O235">
            <v>25692.9</v>
          </cell>
          <cell r="P235">
            <v>25508.7</v>
          </cell>
        </row>
        <row r="236">
          <cell r="B236" t="str">
            <v>FEB 2018</v>
          </cell>
          <cell r="C236" t="str">
            <v>KUINE550DS</v>
          </cell>
          <cell r="H236">
            <v>5732.9</v>
          </cell>
          <cell r="I236">
            <v>5732.9</v>
          </cell>
          <cell r="J236">
            <v>5732.9</v>
          </cell>
          <cell r="N236">
            <v>5732.9</v>
          </cell>
          <cell r="O236">
            <v>5732.9</v>
          </cell>
          <cell r="P236">
            <v>5732.9</v>
          </cell>
        </row>
        <row r="237">
          <cell r="B237" t="str">
            <v>FEB 2018</v>
          </cell>
          <cell r="C237" t="str">
            <v>KUINE561DS</v>
          </cell>
        </row>
        <row r="238">
          <cell r="B238" t="str">
            <v>FEB 2018</v>
          </cell>
          <cell r="C238" t="str">
            <v>KUINE562DS</v>
          </cell>
        </row>
        <row r="239">
          <cell r="B239" t="str">
            <v>FEB 2018</v>
          </cell>
          <cell r="C239" t="str">
            <v>KUINE571DS</v>
          </cell>
          <cell r="H239">
            <v>8100</v>
          </cell>
          <cell r="I239">
            <v>4537</v>
          </cell>
          <cell r="J239">
            <v>4537</v>
          </cell>
          <cell r="N239">
            <v>4576.8</v>
          </cell>
          <cell r="O239">
            <v>4537</v>
          </cell>
          <cell r="P239">
            <v>4537</v>
          </cell>
        </row>
        <row r="240">
          <cell r="B240" t="str">
            <v>FEB 2018</v>
          </cell>
          <cell r="C240" t="str">
            <v>KUINE572DS</v>
          </cell>
          <cell r="H240">
            <v>900</v>
          </cell>
          <cell r="I240">
            <v>227.5</v>
          </cell>
          <cell r="J240">
            <v>227.5</v>
          </cell>
          <cell r="N240">
            <v>227.5</v>
          </cell>
          <cell r="O240">
            <v>227.5</v>
          </cell>
          <cell r="P240">
            <v>227.5</v>
          </cell>
        </row>
        <row r="241">
          <cell r="B241" t="str">
            <v>FEB 2018</v>
          </cell>
          <cell r="C241" t="str">
            <v>KUMNE902</v>
          </cell>
          <cell r="H241">
            <v>34697.5</v>
          </cell>
        </row>
        <row r="242">
          <cell r="B242" t="str">
            <v>FEB 2018</v>
          </cell>
          <cell r="C242" t="str">
            <v>KUMNE903</v>
          </cell>
          <cell r="H242">
            <v>41727</v>
          </cell>
        </row>
        <row r="243">
          <cell r="B243" t="str">
            <v>FEB 2018</v>
          </cell>
          <cell r="C243" t="str">
            <v>KUMNE912</v>
          </cell>
          <cell r="H243">
            <v>57575.4</v>
          </cell>
        </row>
        <row r="244">
          <cell r="B244" t="str">
            <v>FEB 2018</v>
          </cell>
          <cell r="C244" t="str">
            <v>KUMNE913</v>
          </cell>
          <cell r="H244">
            <v>207173.6</v>
          </cell>
        </row>
        <row r="245">
          <cell r="B245" t="str">
            <v>FEB 2018</v>
          </cell>
          <cell r="C245" t="str">
            <v>KURSE010</v>
          </cell>
        </row>
        <row r="246">
          <cell r="B246" t="str">
            <v>FEB 2018</v>
          </cell>
          <cell r="C246" t="str">
            <v>KURSE020</v>
          </cell>
        </row>
        <row r="247">
          <cell r="B247" t="str">
            <v>FEB 2018</v>
          </cell>
          <cell r="C247" t="str">
            <v>KURSE080</v>
          </cell>
        </row>
        <row r="248">
          <cell r="B248" t="str">
            <v>MAR 2018</v>
          </cell>
          <cell r="C248" t="str">
            <v>KTRSE020</v>
          </cell>
        </row>
        <row r="249">
          <cell r="B249" t="str">
            <v>MAR 2018</v>
          </cell>
          <cell r="C249" t="str">
            <v>KUCME110</v>
          </cell>
        </row>
        <row r="250">
          <cell r="B250" t="str">
            <v>MAR 2018</v>
          </cell>
          <cell r="C250" t="str">
            <v>KUCME110DS</v>
          </cell>
        </row>
        <row r="251">
          <cell r="B251" t="str">
            <v>MAR 2018</v>
          </cell>
          <cell r="C251" t="str">
            <v>KUCME113DS</v>
          </cell>
        </row>
        <row r="252">
          <cell r="B252" t="str">
            <v>MAR 2018</v>
          </cell>
          <cell r="C252" t="str">
            <v>KUCME223</v>
          </cell>
        </row>
        <row r="253">
          <cell r="B253" t="str">
            <v>MAR 2018</v>
          </cell>
          <cell r="C253" t="str">
            <v>KUCME295</v>
          </cell>
        </row>
        <row r="254">
          <cell r="B254" t="str">
            <v>MAR 2018</v>
          </cell>
          <cell r="C254" t="str">
            <v>KUCME297</v>
          </cell>
        </row>
        <row r="255">
          <cell r="B255" t="str">
            <v>MAR 2018</v>
          </cell>
          <cell r="C255" t="str">
            <v>KUCME562</v>
          </cell>
        </row>
        <row r="256">
          <cell r="B256" t="str">
            <v>MAR 2018</v>
          </cell>
          <cell r="C256" t="str">
            <v>KUCME572</v>
          </cell>
          <cell r="H256">
            <v>448.7</v>
          </cell>
          <cell r="I256">
            <v>285.8</v>
          </cell>
          <cell r="J256">
            <v>276</v>
          </cell>
          <cell r="N256">
            <v>285.8</v>
          </cell>
          <cell r="O256">
            <v>285.8</v>
          </cell>
          <cell r="P256">
            <v>276</v>
          </cell>
        </row>
        <row r="257">
          <cell r="B257" t="str">
            <v>MAR 2018</v>
          </cell>
          <cell r="C257" t="str">
            <v>KUINE113DS</v>
          </cell>
        </row>
        <row r="258">
          <cell r="B258" t="str">
            <v>MAR 2018</v>
          </cell>
          <cell r="C258" t="str">
            <v>KUINE572DS</v>
          </cell>
          <cell r="H258">
            <v>641.9</v>
          </cell>
          <cell r="I258">
            <v>411.5</v>
          </cell>
          <cell r="J258">
            <v>411.5</v>
          </cell>
          <cell r="N258">
            <v>411.5</v>
          </cell>
          <cell r="O258">
            <v>411.5</v>
          </cell>
          <cell r="P258">
            <v>411.5</v>
          </cell>
        </row>
        <row r="259">
          <cell r="B259" t="str">
            <v>MAR 2018</v>
          </cell>
          <cell r="C259" t="str">
            <v>KURSE010</v>
          </cell>
        </row>
        <row r="260">
          <cell r="B260" t="str">
            <v>MAR 2018</v>
          </cell>
          <cell r="C260" t="str">
            <v>KURSE020</v>
          </cell>
        </row>
        <row r="261">
          <cell r="B261" t="str">
            <v>MAR 2018</v>
          </cell>
          <cell r="C261" t="str">
            <v>KURSE025</v>
          </cell>
        </row>
        <row r="262">
          <cell r="B262" t="str">
            <v>MAR 2018</v>
          </cell>
          <cell r="C262" t="str">
            <v>KURSE050</v>
          </cell>
          <cell r="E262">
            <v>35932</v>
          </cell>
          <cell r="F262">
            <v>4065</v>
          </cell>
          <cell r="N262">
            <v>397.6</v>
          </cell>
          <cell r="P262">
            <v>279.2</v>
          </cell>
        </row>
        <row r="263">
          <cell r="B263" t="str">
            <v>MAR 2018</v>
          </cell>
          <cell r="C263" t="str">
            <v>KURSE080</v>
          </cell>
        </row>
        <row r="264">
          <cell r="B264" t="str">
            <v>MAR 2018</v>
          </cell>
          <cell r="C264" t="str">
            <v>KURSE715</v>
          </cell>
        </row>
        <row r="265">
          <cell r="B265" t="str">
            <v>MAR 2018</v>
          </cell>
          <cell r="C265" t="str">
            <v>KURSE717</v>
          </cell>
          <cell r="E265">
            <v>482</v>
          </cell>
          <cell r="F265">
            <v>3</v>
          </cell>
          <cell r="N265">
            <v>7.2</v>
          </cell>
          <cell r="P265">
            <v>4.3</v>
          </cell>
        </row>
        <row r="266">
          <cell r="B266" t="str">
            <v>MAR 2018</v>
          </cell>
          <cell r="C266" t="str">
            <v>KUCIE717</v>
          </cell>
          <cell r="H266">
            <v>215.8</v>
          </cell>
        </row>
        <row r="267">
          <cell r="B267" t="str">
            <v>MAR 2018</v>
          </cell>
          <cell r="C267" t="str">
            <v>KUCME110</v>
          </cell>
        </row>
        <row r="268">
          <cell r="B268" t="str">
            <v>MAR 2018</v>
          </cell>
          <cell r="C268" t="str">
            <v>KUCME110DS</v>
          </cell>
        </row>
        <row r="269">
          <cell r="B269" t="str">
            <v>MAR 2018</v>
          </cell>
          <cell r="C269" t="str">
            <v>KUCME112</v>
          </cell>
        </row>
        <row r="270">
          <cell r="B270" t="str">
            <v>MAR 2018</v>
          </cell>
          <cell r="C270" t="str">
            <v>KUCME113DS</v>
          </cell>
        </row>
        <row r="271">
          <cell r="B271" t="str">
            <v>MAR 2018</v>
          </cell>
          <cell r="C271" t="str">
            <v>KUCME220</v>
          </cell>
        </row>
        <row r="272">
          <cell r="B272" t="str">
            <v>MAR 2018</v>
          </cell>
          <cell r="C272" t="str">
            <v>KUCME223</v>
          </cell>
        </row>
        <row r="273">
          <cell r="B273" t="str">
            <v>MAR 2018</v>
          </cell>
          <cell r="C273" t="str">
            <v>KUCME225</v>
          </cell>
        </row>
        <row r="274">
          <cell r="B274" t="str">
            <v>MAR 2018</v>
          </cell>
          <cell r="C274" t="str">
            <v>KUCME226</v>
          </cell>
        </row>
        <row r="275">
          <cell r="B275" t="str">
            <v>MAR 2018</v>
          </cell>
          <cell r="C275" t="str">
            <v>KUCME227</v>
          </cell>
        </row>
        <row r="276">
          <cell r="B276" t="str">
            <v>MAR 2018</v>
          </cell>
          <cell r="C276" t="str">
            <v>KUCME290</v>
          </cell>
        </row>
        <row r="277">
          <cell r="B277" t="str">
            <v>MAR 2018</v>
          </cell>
          <cell r="C277" t="str">
            <v>KUCME295</v>
          </cell>
        </row>
        <row r="278">
          <cell r="B278" t="str">
            <v>MAR 2018</v>
          </cell>
          <cell r="C278" t="str">
            <v>KUCME297</v>
          </cell>
        </row>
        <row r="279">
          <cell r="B279" t="str">
            <v>MAR 2018</v>
          </cell>
          <cell r="C279" t="str">
            <v>KUCME550</v>
          </cell>
          <cell r="H279">
            <v>6860.9</v>
          </cell>
          <cell r="I279">
            <v>4709.3</v>
          </cell>
          <cell r="J279">
            <v>4709.3</v>
          </cell>
          <cell r="N279">
            <v>4709.3</v>
          </cell>
          <cell r="O279">
            <v>4709.3</v>
          </cell>
          <cell r="P279">
            <v>4709.3</v>
          </cell>
        </row>
        <row r="280">
          <cell r="B280" t="str">
            <v>MAR 2018</v>
          </cell>
          <cell r="C280" t="str">
            <v>KUCME561</v>
          </cell>
        </row>
        <row r="281">
          <cell r="B281" t="str">
            <v>MAR 2018</v>
          </cell>
          <cell r="C281" t="str">
            <v>KUCME562</v>
          </cell>
        </row>
        <row r="282">
          <cell r="B282" t="str">
            <v>MAR 2018</v>
          </cell>
          <cell r="C282" t="str">
            <v>KUCME566</v>
          </cell>
          <cell r="H282">
            <v>8231.2999999999993</v>
          </cell>
        </row>
        <row r="283">
          <cell r="B283" t="str">
            <v>MAR 2018</v>
          </cell>
          <cell r="C283" t="str">
            <v>KUCME568</v>
          </cell>
          <cell r="H283">
            <v>29307.03</v>
          </cell>
        </row>
        <row r="284">
          <cell r="B284" t="str">
            <v>MAR 2018</v>
          </cell>
          <cell r="C284" t="str">
            <v>KUCME571</v>
          </cell>
          <cell r="H284">
            <v>56948.800000000003</v>
          </cell>
          <cell r="I284">
            <v>46532.7</v>
          </cell>
          <cell r="J284">
            <v>45669.7</v>
          </cell>
          <cell r="N284">
            <v>47215.8</v>
          </cell>
          <cell r="O284">
            <v>46517.599999999999</v>
          </cell>
          <cell r="P284">
            <v>45633.1</v>
          </cell>
        </row>
        <row r="285">
          <cell r="B285" t="str">
            <v>MAR 2018</v>
          </cell>
          <cell r="C285" t="str">
            <v>KUCME572</v>
          </cell>
          <cell r="H285">
            <v>176022.8</v>
          </cell>
          <cell r="I285">
            <v>120233.05</v>
          </cell>
          <cell r="J285">
            <v>115440.55</v>
          </cell>
          <cell r="N285">
            <v>119837.2</v>
          </cell>
          <cell r="O285">
            <v>118808.1</v>
          </cell>
          <cell r="P285">
            <v>113844.7</v>
          </cell>
        </row>
        <row r="286">
          <cell r="B286" t="str">
            <v>MAR 2018</v>
          </cell>
          <cell r="C286" t="str">
            <v>KUCME575</v>
          </cell>
          <cell r="H286">
            <v>389.1</v>
          </cell>
          <cell r="I286">
            <v>343.4</v>
          </cell>
          <cell r="J286">
            <v>343.4</v>
          </cell>
          <cell r="N286">
            <v>343.4</v>
          </cell>
          <cell r="O286">
            <v>343.4</v>
          </cell>
          <cell r="P286">
            <v>343.4</v>
          </cell>
        </row>
        <row r="287">
          <cell r="B287" t="str">
            <v>MAR 2018</v>
          </cell>
          <cell r="C287" t="str">
            <v>KUCME710</v>
          </cell>
        </row>
        <row r="288">
          <cell r="B288" t="str">
            <v>MAR 2018</v>
          </cell>
          <cell r="C288" t="str">
            <v>KUCME713DS</v>
          </cell>
        </row>
        <row r="289">
          <cell r="B289" t="str">
            <v>MAR 2018</v>
          </cell>
          <cell r="C289" t="str">
            <v>KUCMEOSLS</v>
          </cell>
          <cell r="H289">
            <v>448.2</v>
          </cell>
          <cell r="J289">
            <v>83.35</v>
          </cell>
          <cell r="N289">
            <v>261.7</v>
          </cell>
          <cell r="P289">
            <v>55.5</v>
          </cell>
        </row>
        <row r="290">
          <cell r="B290" t="str">
            <v>MAR 2018</v>
          </cell>
          <cell r="C290" t="str">
            <v>KUCMESPS</v>
          </cell>
        </row>
        <row r="291">
          <cell r="B291" t="str">
            <v>MAR 2018</v>
          </cell>
          <cell r="C291" t="str">
            <v>KUCMESTOD</v>
          </cell>
          <cell r="H291">
            <v>2969.9</v>
          </cell>
          <cell r="I291">
            <v>2365.5</v>
          </cell>
          <cell r="J291">
            <v>2365.5</v>
          </cell>
          <cell r="N291">
            <v>2365.5</v>
          </cell>
          <cell r="O291">
            <v>2365.5</v>
          </cell>
          <cell r="P291">
            <v>2365.5</v>
          </cell>
        </row>
        <row r="292">
          <cell r="B292" t="str">
            <v>MAR 2018</v>
          </cell>
          <cell r="C292" t="str">
            <v>KUINE110DS</v>
          </cell>
        </row>
        <row r="293">
          <cell r="B293" t="str">
            <v>MAR 2018</v>
          </cell>
          <cell r="C293" t="str">
            <v>KUINE113DS</v>
          </cell>
        </row>
        <row r="294">
          <cell r="B294" t="str">
            <v>MAR 2018</v>
          </cell>
          <cell r="C294" t="str">
            <v>KUINE550DS</v>
          </cell>
          <cell r="H294">
            <v>6825</v>
          </cell>
          <cell r="I294">
            <v>3945.4</v>
          </cell>
          <cell r="J294">
            <v>3819.2</v>
          </cell>
          <cell r="N294">
            <v>4045.3</v>
          </cell>
          <cell r="O294">
            <v>3945.4</v>
          </cell>
          <cell r="P294">
            <v>3819.2</v>
          </cell>
        </row>
        <row r="295">
          <cell r="B295" t="str">
            <v>MAR 2018</v>
          </cell>
          <cell r="C295" t="str">
            <v>KUINE562DS</v>
          </cell>
        </row>
        <row r="296">
          <cell r="B296" t="str">
            <v>MAR 2018</v>
          </cell>
          <cell r="C296" t="str">
            <v>KUINE568DS</v>
          </cell>
          <cell r="H296">
            <v>852.7</v>
          </cell>
        </row>
        <row r="297">
          <cell r="B297" t="str">
            <v>MAR 2018</v>
          </cell>
          <cell r="C297" t="str">
            <v>KUINE571DS</v>
          </cell>
          <cell r="H297">
            <v>18725.3</v>
          </cell>
          <cell r="I297">
            <v>16030.9</v>
          </cell>
          <cell r="J297">
            <v>15799.8</v>
          </cell>
          <cell r="N297">
            <v>16030.9</v>
          </cell>
          <cell r="O297">
            <v>16030.9</v>
          </cell>
          <cell r="P297">
            <v>15799.8</v>
          </cell>
        </row>
        <row r="298">
          <cell r="B298" t="str">
            <v>MAR 2018</v>
          </cell>
          <cell r="C298" t="str">
            <v>KUINE572DS</v>
          </cell>
          <cell r="H298">
            <v>9052.2000000000007</v>
          </cell>
          <cell r="I298">
            <v>6330.2</v>
          </cell>
          <cell r="J298">
            <v>6091.5</v>
          </cell>
          <cell r="N298">
            <v>6720.5</v>
          </cell>
          <cell r="O298">
            <v>6250.7</v>
          </cell>
          <cell r="P298">
            <v>5962.2</v>
          </cell>
        </row>
        <row r="299">
          <cell r="B299" t="str">
            <v>MAR 2018</v>
          </cell>
          <cell r="C299" t="str">
            <v>KURSE010</v>
          </cell>
        </row>
        <row r="300">
          <cell r="B300" t="str">
            <v>MAR 2018</v>
          </cell>
          <cell r="C300" t="str">
            <v>KURSE020</v>
          </cell>
        </row>
        <row r="301">
          <cell r="B301" t="str">
            <v>MAR 2018</v>
          </cell>
          <cell r="C301" t="str">
            <v>KURSE080</v>
          </cell>
        </row>
        <row r="302">
          <cell r="B302" t="str">
            <v>MAR 2018</v>
          </cell>
          <cell r="C302" t="str">
            <v>KUCIE555</v>
          </cell>
          <cell r="H302">
            <v>993.3</v>
          </cell>
          <cell r="I302">
            <v>781.5</v>
          </cell>
          <cell r="J302">
            <v>756.5</v>
          </cell>
          <cell r="N302">
            <v>781.5</v>
          </cell>
          <cell r="O302">
            <v>781.5</v>
          </cell>
          <cell r="P302">
            <v>756.5</v>
          </cell>
        </row>
        <row r="303">
          <cell r="B303" t="str">
            <v>MAR 2018</v>
          </cell>
          <cell r="C303" t="str">
            <v>KUCME110DS</v>
          </cell>
        </row>
        <row r="304">
          <cell r="B304" t="str">
            <v>MAR 2018</v>
          </cell>
          <cell r="C304" t="str">
            <v>KUCME113DS</v>
          </cell>
        </row>
        <row r="305">
          <cell r="B305" t="str">
            <v>MAR 2018</v>
          </cell>
          <cell r="C305" t="str">
            <v>KUCME225</v>
          </cell>
        </row>
        <row r="306">
          <cell r="B306" t="str">
            <v>MAR 2018</v>
          </cell>
          <cell r="C306" t="str">
            <v>KUCME226</v>
          </cell>
        </row>
        <row r="307">
          <cell r="B307" t="str">
            <v>MAR 2018</v>
          </cell>
          <cell r="C307" t="str">
            <v>KUCME561</v>
          </cell>
        </row>
        <row r="308">
          <cell r="B308" t="str">
            <v>MAR 2018</v>
          </cell>
          <cell r="C308" t="str">
            <v>KUCME562</v>
          </cell>
        </row>
        <row r="309">
          <cell r="B309" t="str">
            <v>MAR 2018</v>
          </cell>
          <cell r="C309" t="str">
            <v>KUCME566</v>
          </cell>
          <cell r="H309">
            <v>1688.8</v>
          </cell>
        </row>
        <row r="310">
          <cell r="B310" t="str">
            <v>MAR 2018</v>
          </cell>
          <cell r="C310" t="str">
            <v>KUCME568</v>
          </cell>
          <cell r="H310">
            <v>3664.85</v>
          </cell>
        </row>
        <row r="311">
          <cell r="B311" t="str">
            <v>MAR 2018</v>
          </cell>
          <cell r="C311" t="str">
            <v>KUCME571</v>
          </cell>
          <cell r="H311">
            <v>6336.6</v>
          </cell>
          <cell r="I311">
            <v>3568.5</v>
          </cell>
          <cell r="J311">
            <v>3540.4</v>
          </cell>
          <cell r="N311">
            <v>1515.4</v>
          </cell>
          <cell r="O311">
            <v>1513.1</v>
          </cell>
          <cell r="P311">
            <v>1494.8</v>
          </cell>
        </row>
        <row r="312">
          <cell r="B312" t="str">
            <v>MAR 2018</v>
          </cell>
          <cell r="C312" t="str">
            <v>KUCME572</v>
          </cell>
          <cell r="H312">
            <v>28182.7</v>
          </cell>
          <cell r="I312">
            <v>14815.5</v>
          </cell>
          <cell r="J312">
            <v>14368.5</v>
          </cell>
          <cell r="N312">
            <v>14958.4</v>
          </cell>
          <cell r="O312">
            <v>14691.8</v>
          </cell>
          <cell r="P312">
            <v>14244.8</v>
          </cell>
        </row>
        <row r="313">
          <cell r="B313" t="str">
            <v>MAR 2018</v>
          </cell>
          <cell r="C313" t="str">
            <v>KUCSR795</v>
          </cell>
        </row>
        <row r="314">
          <cell r="B314" t="str">
            <v>MAR 2018</v>
          </cell>
          <cell r="C314" t="str">
            <v>KUCSR796</v>
          </cell>
        </row>
        <row r="315">
          <cell r="B315" t="str">
            <v>MAR 2018</v>
          </cell>
          <cell r="C315" t="str">
            <v>KUINE110DS</v>
          </cell>
        </row>
        <row r="316">
          <cell r="B316" t="str">
            <v>MAR 2018</v>
          </cell>
          <cell r="C316" t="str">
            <v>KUINE113DS</v>
          </cell>
        </row>
        <row r="317">
          <cell r="B317" t="str">
            <v>MAR 2018</v>
          </cell>
          <cell r="C317" t="str">
            <v>KUINE550DS</v>
          </cell>
          <cell r="H317">
            <v>256619.2</v>
          </cell>
          <cell r="I317">
            <v>237714.7</v>
          </cell>
          <cell r="J317">
            <v>234607.5</v>
          </cell>
          <cell r="N317">
            <v>238589.9</v>
          </cell>
          <cell r="O317">
            <v>237714.7</v>
          </cell>
          <cell r="P317">
            <v>234607.5</v>
          </cell>
        </row>
        <row r="318">
          <cell r="B318" t="str">
            <v>MAR 2018</v>
          </cell>
          <cell r="C318" t="str">
            <v>KUINE561DS</v>
          </cell>
        </row>
        <row r="319">
          <cell r="B319" t="str">
            <v>MAR 2018</v>
          </cell>
          <cell r="C319" t="str">
            <v>KUINE562DS</v>
          </cell>
        </row>
        <row r="320">
          <cell r="B320" t="str">
            <v>MAR 2018</v>
          </cell>
          <cell r="C320" t="str">
            <v>KUINE566DS</v>
          </cell>
          <cell r="H320">
            <v>9660.9500000000007</v>
          </cell>
        </row>
        <row r="321">
          <cell r="B321" t="str">
            <v>MAR 2018</v>
          </cell>
          <cell r="C321" t="str">
            <v>KUINE568DS</v>
          </cell>
          <cell r="H321">
            <v>17290.349999999999</v>
          </cell>
        </row>
        <row r="322">
          <cell r="B322" t="str">
            <v>MAR 2018</v>
          </cell>
          <cell r="C322" t="str">
            <v>KUINE571DS</v>
          </cell>
          <cell r="H322">
            <v>530170.5</v>
          </cell>
          <cell r="I322">
            <v>448755.6</v>
          </cell>
          <cell r="J322">
            <v>443630.5</v>
          </cell>
          <cell r="N322">
            <v>448397</v>
          </cell>
          <cell r="O322">
            <v>446116.3</v>
          </cell>
          <cell r="P322">
            <v>440846.2</v>
          </cell>
        </row>
        <row r="323">
          <cell r="B323" t="str">
            <v>MAR 2018</v>
          </cell>
          <cell r="C323" t="str">
            <v>KUINE572DS</v>
          </cell>
          <cell r="H323">
            <v>184275.7</v>
          </cell>
          <cell r="I323">
            <v>142208.95000000001</v>
          </cell>
          <cell r="J323">
            <v>139730.5</v>
          </cell>
          <cell r="N323">
            <v>140726.29999999999</v>
          </cell>
          <cell r="O323">
            <v>139865.9</v>
          </cell>
          <cell r="P323">
            <v>137530</v>
          </cell>
        </row>
        <row r="324">
          <cell r="B324" t="str">
            <v>MAR 2018</v>
          </cell>
          <cell r="C324" t="str">
            <v>KUINE573DS</v>
          </cell>
          <cell r="H324">
            <v>89350.3</v>
          </cell>
          <cell r="I324">
            <v>71247.199999999997</v>
          </cell>
          <cell r="J324">
            <v>70956.7</v>
          </cell>
          <cell r="N324">
            <v>72893.899999999994</v>
          </cell>
          <cell r="O324">
            <v>71247.199999999997</v>
          </cell>
          <cell r="P324">
            <v>70956.7</v>
          </cell>
        </row>
        <row r="325">
          <cell r="B325" t="str">
            <v>MAR 2018</v>
          </cell>
          <cell r="C325" t="str">
            <v>KUINE576DS</v>
          </cell>
          <cell r="H325">
            <v>522.70000000000005</v>
          </cell>
          <cell r="I325">
            <v>470.1</v>
          </cell>
          <cell r="J325">
            <v>470.1</v>
          </cell>
          <cell r="N325">
            <v>470.1</v>
          </cell>
          <cell r="O325">
            <v>470.1</v>
          </cell>
          <cell r="P325">
            <v>470.1</v>
          </cell>
        </row>
        <row r="326">
          <cell r="B326" t="str">
            <v>MAR 2018</v>
          </cell>
          <cell r="C326" t="str">
            <v>KUINE713DS</v>
          </cell>
        </row>
        <row r="327">
          <cell r="B327" t="str">
            <v>MAR 2018</v>
          </cell>
          <cell r="C327" t="str">
            <v>KUINE730</v>
          </cell>
          <cell r="H327">
            <v>202998.7</v>
          </cell>
          <cell r="I327">
            <v>202998.7</v>
          </cell>
          <cell r="J327">
            <v>147982.20000000001</v>
          </cell>
          <cell r="N327">
            <v>202998.7</v>
          </cell>
          <cell r="O327">
            <v>202998.7</v>
          </cell>
          <cell r="P327">
            <v>147982.20000000001</v>
          </cell>
        </row>
        <row r="328">
          <cell r="B328" t="str">
            <v>MAR 2018</v>
          </cell>
          <cell r="C328" t="str">
            <v>KURSE010</v>
          </cell>
        </row>
        <row r="329">
          <cell r="B329" t="str">
            <v>MAR 2018</v>
          </cell>
          <cell r="C329" t="str">
            <v>KURSE020</v>
          </cell>
        </row>
        <row r="330">
          <cell r="B330" t="str">
            <v>MAR 2018</v>
          </cell>
          <cell r="C330" t="str">
            <v>KURSE080</v>
          </cell>
        </row>
        <row r="331">
          <cell r="B331" t="str">
            <v>MAR 2018</v>
          </cell>
          <cell r="C331" t="str">
            <v>KUCME110DS</v>
          </cell>
        </row>
        <row r="332">
          <cell r="B332" t="str">
            <v>MAR 2018</v>
          </cell>
          <cell r="C332" t="str">
            <v>KUCME112</v>
          </cell>
        </row>
        <row r="333">
          <cell r="B333" t="str">
            <v>MAR 2018</v>
          </cell>
          <cell r="C333" t="str">
            <v>KUCME113DS</v>
          </cell>
        </row>
        <row r="334">
          <cell r="B334" t="str">
            <v>MAR 2018</v>
          </cell>
          <cell r="C334" t="str">
            <v>KUCME220</v>
          </cell>
        </row>
        <row r="335">
          <cell r="B335" t="str">
            <v>MAR 2018</v>
          </cell>
          <cell r="C335" t="str">
            <v>KUCME221</v>
          </cell>
        </row>
        <row r="336">
          <cell r="B336" t="str">
            <v>MAR 2018</v>
          </cell>
          <cell r="C336" t="str">
            <v>KUCME223</v>
          </cell>
        </row>
        <row r="337">
          <cell r="B337" t="str">
            <v>MAR 2018</v>
          </cell>
          <cell r="C337" t="str">
            <v>KUCME224</v>
          </cell>
        </row>
        <row r="338">
          <cell r="B338" t="str">
            <v>MAR 2018</v>
          </cell>
          <cell r="C338" t="str">
            <v>KUCME225</v>
          </cell>
        </row>
        <row r="339">
          <cell r="B339" t="str">
            <v>MAR 2018</v>
          </cell>
          <cell r="C339" t="str">
            <v>KUCME226</v>
          </cell>
        </row>
        <row r="340">
          <cell r="B340" t="str">
            <v>MAR 2018</v>
          </cell>
          <cell r="C340" t="str">
            <v>KUCME227</v>
          </cell>
        </row>
        <row r="341">
          <cell r="B341" t="str">
            <v>MAR 2018</v>
          </cell>
          <cell r="C341" t="str">
            <v>KUCME290</v>
          </cell>
        </row>
        <row r="342">
          <cell r="B342" t="str">
            <v>MAR 2018</v>
          </cell>
          <cell r="C342" t="str">
            <v>KUCME291</v>
          </cell>
        </row>
        <row r="343">
          <cell r="B343" t="str">
            <v>MAR 2018</v>
          </cell>
          <cell r="C343" t="str">
            <v>KUCME295</v>
          </cell>
        </row>
        <row r="344">
          <cell r="B344" t="str">
            <v>MAR 2018</v>
          </cell>
          <cell r="C344" t="str">
            <v>KUCME561</v>
          </cell>
        </row>
        <row r="345">
          <cell r="B345" t="str">
            <v>MAR 2018</v>
          </cell>
          <cell r="C345" t="str">
            <v>KUCME562</v>
          </cell>
        </row>
        <row r="346">
          <cell r="B346" t="str">
            <v>MAR 2018</v>
          </cell>
          <cell r="C346" t="str">
            <v>KUCME566</v>
          </cell>
          <cell r="H346">
            <v>2452.25</v>
          </cell>
        </row>
        <row r="347">
          <cell r="B347" t="str">
            <v>MAR 2018</v>
          </cell>
          <cell r="C347" t="str">
            <v>KUCME568</v>
          </cell>
          <cell r="H347">
            <v>8979</v>
          </cell>
        </row>
        <row r="348">
          <cell r="B348" t="str">
            <v>MAR 2018</v>
          </cell>
          <cell r="C348" t="str">
            <v>KUCME571</v>
          </cell>
          <cell r="H348">
            <v>150474</v>
          </cell>
          <cell r="I348">
            <v>105406.39999999999</v>
          </cell>
          <cell r="J348">
            <v>103765.1</v>
          </cell>
          <cell r="N348">
            <v>104057.7</v>
          </cell>
          <cell r="O348">
            <v>103635.6</v>
          </cell>
          <cell r="P348">
            <v>101893</v>
          </cell>
        </row>
        <row r="349">
          <cell r="B349" t="str">
            <v>MAR 2018</v>
          </cell>
          <cell r="C349" t="str">
            <v>KUCME572</v>
          </cell>
          <cell r="H349">
            <v>38267.599999999999</v>
          </cell>
          <cell r="I349">
            <v>28162.400000000001</v>
          </cell>
          <cell r="J349">
            <v>27029.65</v>
          </cell>
          <cell r="N349">
            <v>28138</v>
          </cell>
          <cell r="O349">
            <v>28040.1</v>
          </cell>
          <cell r="P349">
            <v>26888.5</v>
          </cell>
        </row>
        <row r="350">
          <cell r="B350" t="str">
            <v>MAR 2018</v>
          </cell>
          <cell r="C350" t="str">
            <v>KUCME710</v>
          </cell>
        </row>
        <row r="351">
          <cell r="B351" t="str">
            <v>MAR 2018</v>
          </cell>
          <cell r="C351" t="str">
            <v>KUCME713DS</v>
          </cell>
        </row>
        <row r="352">
          <cell r="B352" t="str">
            <v>MAR 2018</v>
          </cell>
          <cell r="C352" t="str">
            <v>KUCMEOSLS</v>
          </cell>
          <cell r="H352">
            <v>242.5</v>
          </cell>
          <cell r="J352">
            <v>74.3</v>
          </cell>
          <cell r="N352">
            <v>115.8</v>
          </cell>
          <cell r="P352">
            <v>50</v>
          </cell>
        </row>
        <row r="353">
          <cell r="B353" t="str">
            <v>MAR 2018</v>
          </cell>
          <cell r="C353" t="str">
            <v>KUCMESPS</v>
          </cell>
        </row>
        <row r="354">
          <cell r="B354" t="str">
            <v>MAR 2018</v>
          </cell>
          <cell r="C354" t="str">
            <v>KUCMESPSPF</v>
          </cell>
          <cell r="H354">
            <v>3226.2</v>
          </cell>
        </row>
        <row r="355">
          <cell r="B355" t="str">
            <v>MAR 2018</v>
          </cell>
          <cell r="C355" t="str">
            <v>KUCMESTOD</v>
          </cell>
          <cell r="H355">
            <v>37420.9</v>
          </cell>
          <cell r="I355">
            <v>27938.45</v>
          </cell>
          <cell r="J355">
            <v>27516.1</v>
          </cell>
          <cell r="N355">
            <v>27932.2</v>
          </cell>
          <cell r="O355">
            <v>27931</v>
          </cell>
          <cell r="P355">
            <v>27513.1</v>
          </cell>
        </row>
        <row r="356">
          <cell r="B356" t="str">
            <v>MAR 2018</v>
          </cell>
          <cell r="C356" t="str">
            <v>KUINE110DS</v>
          </cell>
        </row>
        <row r="357">
          <cell r="B357" t="str">
            <v>MAR 2018</v>
          </cell>
          <cell r="C357" t="str">
            <v>KUINE113DS</v>
          </cell>
        </row>
        <row r="358">
          <cell r="B358" t="str">
            <v>MAR 2018</v>
          </cell>
          <cell r="C358" t="str">
            <v>KUINE550DS</v>
          </cell>
          <cell r="H358">
            <v>5732.9</v>
          </cell>
          <cell r="I358">
            <v>4497.8</v>
          </cell>
          <cell r="J358">
            <v>4497.8</v>
          </cell>
          <cell r="N358">
            <v>4497.8</v>
          </cell>
          <cell r="O358">
            <v>4497.8</v>
          </cell>
          <cell r="P358">
            <v>4497.8</v>
          </cell>
        </row>
        <row r="359">
          <cell r="B359" t="str">
            <v>MAR 2018</v>
          </cell>
          <cell r="C359" t="str">
            <v>KUINE561DS</v>
          </cell>
        </row>
        <row r="360">
          <cell r="B360" t="str">
            <v>MAR 2018</v>
          </cell>
          <cell r="C360" t="str">
            <v>KUINE562DS</v>
          </cell>
        </row>
        <row r="361">
          <cell r="B361" t="str">
            <v>MAR 2018</v>
          </cell>
          <cell r="C361" t="str">
            <v>KUINE571DS</v>
          </cell>
          <cell r="H361">
            <v>8100</v>
          </cell>
          <cell r="I361">
            <v>4323.7</v>
          </cell>
          <cell r="J361">
            <v>4323.7</v>
          </cell>
          <cell r="N361">
            <v>4498.2</v>
          </cell>
          <cell r="O361">
            <v>4323.7</v>
          </cell>
          <cell r="P361">
            <v>4323.7</v>
          </cell>
        </row>
        <row r="362">
          <cell r="B362" t="str">
            <v>MAR 2018</v>
          </cell>
          <cell r="C362" t="str">
            <v>KUINE572DS</v>
          </cell>
          <cell r="H362">
            <v>900</v>
          </cell>
          <cell r="I362">
            <v>297.60000000000002</v>
          </cell>
          <cell r="J362">
            <v>283.39999999999998</v>
          </cell>
          <cell r="N362">
            <v>297.60000000000002</v>
          </cell>
          <cell r="O362">
            <v>297.60000000000002</v>
          </cell>
          <cell r="P362">
            <v>283.39999999999998</v>
          </cell>
        </row>
        <row r="363">
          <cell r="B363" t="str">
            <v>MAR 2018</v>
          </cell>
          <cell r="C363" t="str">
            <v>KUMNE902</v>
          </cell>
          <cell r="H363">
            <v>31820.400000000001</v>
          </cell>
        </row>
        <row r="364">
          <cell r="B364" t="str">
            <v>MAR 2018</v>
          </cell>
          <cell r="C364" t="str">
            <v>KUMNE903</v>
          </cell>
          <cell r="H364">
            <v>33404</v>
          </cell>
        </row>
        <row r="365">
          <cell r="B365" t="str">
            <v>MAR 2018</v>
          </cell>
          <cell r="C365" t="str">
            <v>KUMNE912</v>
          </cell>
          <cell r="H365">
            <v>49707.199999999997</v>
          </cell>
        </row>
        <row r="366">
          <cell r="B366" t="str">
            <v>MAR 2018</v>
          </cell>
          <cell r="C366" t="str">
            <v>KUMNE913</v>
          </cell>
          <cell r="H366">
            <v>172528.5</v>
          </cell>
        </row>
        <row r="367">
          <cell r="B367" t="str">
            <v>MAR 2018</v>
          </cell>
          <cell r="C367" t="str">
            <v>KURSE010</v>
          </cell>
        </row>
        <row r="368">
          <cell r="B368" t="str">
            <v>MAR 2018</v>
          </cell>
          <cell r="C368" t="str">
            <v>KURSE020</v>
          </cell>
        </row>
        <row r="369">
          <cell r="B369" t="str">
            <v>MAR 2018</v>
          </cell>
          <cell r="C369" t="str">
            <v>KURSE080</v>
          </cell>
        </row>
        <row r="370">
          <cell r="B370" t="str">
            <v>APR 2018</v>
          </cell>
          <cell r="C370" t="str">
            <v>KUCIE717</v>
          </cell>
          <cell r="H370">
            <v>216.2</v>
          </cell>
        </row>
        <row r="371">
          <cell r="B371" t="str">
            <v>APR 2018</v>
          </cell>
          <cell r="C371" t="str">
            <v>KUCME110</v>
          </cell>
        </row>
        <row r="372">
          <cell r="B372" t="str">
            <v>APR 2018</v>
          </cell>
          <cell r="C372" t="str">
            <v>KUCME110DS</v>
          </cell>
        </row>
        <row r="373">
          <cell r="B373" t="str">
            <v>APR 2018</v>
          </cell>
          <cell r="C373" t="str">
            <v>KUCME112</v>
          </cell>
        </row>
        <row r="374">
          <cell r="B374" t="str">
            <v>APR 2018</v>
          </cell>
          <cell r="C374" t="str">
            <v>KUCME113DS</v>
          </cell>
        </row>
        <row r="375">
          <cell r="B375" t="str">
            <v>APR 2018</v>
          </cell>
          <cell r="C375" t="str">
            <v>KUCME220</v>
          </cell>
        </row>
        <row r="376">
          <cell r="B376" t="str">
            <v>APR 2018</v>
          </cell>
          <cell r="C376" t="str">
            <v>KUCME223</v>
          </cell>
        </row>
        <row r="377">
          <cell r="B377" t="str">
            <v>APR 2018</v>
          </cell>
          <cell r="C377" t="str">
            <v>KUCME225</v>
          </cell>
        </row>
        <row r="378">
          <cell r="B378" t="str">
            <v>APR 2018</v>
          </cell>
          <cell r="C378" t="str">
            <v>KUCME226</v>
          </cell>
        </row>
        <row r="379">
          <cell r="B379" t="str">
            <v>APR 2018</v>
          </cell>
          <cell r="C379" t="str">
            <v>KUCME227</v>
          </cell>
        </row>
        <row r="380">
          <cell r="B380" t="str">
            <v>APR 2018</v>
          </cell>
          <cell r="C380" t="str">
            <v>KUCME290</v>
          </cell>
        </row>
        <row r="381">
          <cell r="B381" t="str">
            <v>APR 2018</v>
          </cell>
          <cell r="C381" t="str">
            <v>KUCME295</v>
          </cell>
        </row>
        <row r="382">
          <cell r="B382" t="str">
            <v>APR 2018</v>
          </cell>
          <cell r="C382" t="str">
            <v>KUCME297</v>
          </cell>
        </row>
        <row r="383">
          <cell r="B383" t="str">
            <v>APR 2018</v>
          </cell>
          <cell r="C383" t="str">
            <v>KUCME550</v>
          </cell>
          <cell r="H383">
            <v>6860.9</v>
          </cell>
          <cell r="I383">
            <v>4825.2</v>
          </cell>
          <cell r="J383">
            <v>4825.2</v>
          </cell>
          <cell r="N383">
            <v>4825.2</v>
          </cell>
          <cell r="O383">
            <v>4825.2</v>
          </cell>
          <cell r="P383">
            <v>4825.2</v>
          </cell>
        </row>
        <row r="384">
          <cell r="B384" t="str">
            <v>APR 2018</v>
          </cell>
          <cell r="C384" t="str">
            <v>KUCME561</v>
          </cell>
        </row>
        <row r="385">
          <cell r="B385" t="str">
            <v>APR 2018</v>
          </cell>
          <cell r="C385" t="str">
            <v>KUCME562</v>
          </cell>
        </row>
        <row r="386">
          <cell r="B386" t="str">
            <v>APR 2018</v>
          </cell>
          <cell r="C386" t="str">
            <v>KUCME566</v>
          </cell>
          <cell r="H386">
            <v>5295.8</v>
          </cell>
        </row>
        <row r="387">
          <cell r="B387" t="str">
            <v>APR 2018</v>
          </cell>
          <cell r="C387" t="str">
            <v>KUCME568</v>
          </cell>
          <cell r="H387">
            <v>28909.98</v>
          </cell>
        </row>
        <row r="388">
          <cell r="B388" t="str">
            <v>APR 2018</v>
          </cell>
          <cell r="C388" t="str">
            <v>KUCME571</v>
          </cell>
          <cell r="H388">
            <v>64308.1</v>
          </cell>
          <cell r="I388">
            <v>48768.4</v>
          </cell>
          <cell r="J388">
            <v>47887.8</v>
          </cell>
          <cell r="N388">
            <v>49126.6</v>
          </cell>
          <cell r="O388">
            <v>48730.5</v>
          </cell>
          <cell r="P388">
            <v>47818.2</v>
          </cell>
        </row>
        <row r="389">
          <cell r="B389" t="str">
            <v>APR 2018</v>
          </cell>
          <cell r="C389" t="str">
            <v>KUCME572</v>
          </cell>
          <cell r="H389">
            <v>194279.2</v>
          </cell>
          <cell r="I389">
            <v>125446.7</v>
          </cell>
          <cell r="J389">
            <v>120640.4</v>
          </cell>
          <cell r="N389">
            <v>126442.9</v>
          </cell>
          <cell r="O389">
            <v>124593.1</v>
          </cell>
          <cell r="P389">
            <v>119564</v>
          </cell>
        </row>
        <row r="390">
          <cell r="B390" t="str">
            <v>APR 2018</v>
          </cell>
          <cell r="C390" t="str">
            <v>KUCME575</v>
          </cell>
          <cell r="H390">
            <v>389.1</v>
          </cell>
          <cell r="I390">
            <v>310.7</v>
          </cell>
          <cell r="J390">
            <v>310.7</v>
          </cell>
          <cell r="N390">
            <v>310.7</v>
          </cell>
          <cell r="O390">
            <v>310.7</v>
          </cell>
          <cell r="P390">
            <v>310.7</v>
          </cell>
        </row>
        <row r="391">
          <cell r="B391" t="str">
            <v>APR 2018</v>
          </cell>
          <cell r="C391" t="str">
            <v>KUCME710</v>
          </cell>
        </row>
        <row r="392">
          <cell r="B392" t="str">
            <v>APR 2018</v>
          </cell>
          <cell r="C392" t="str">
            <v>KUCME713DS</v>
          </cell>
        </row>
        <row r="393">
          <cell r="B393" t="str">
            <v>APR 2018</v>
          </cell>
          <cell r="C393" t="str">
            <v>KUCMEOSLS</v>
          </cell>
          <cell r="H393">
            <v>582.4</v>
          </cell>
          <cell r="J393">
            <v>191.75</v>
          </cell>
          <cell r="N393">
            <v>582.4</v>
          </cell>
          <cell r="P393">
            <v>162.9</v>
          </cell>
        </row>
        <row r="394">
          <cell r="B394" t="str">
            <v>APR 2018</v>
          </cell>
          <cell r="C394" t="str">
            <v>KUCMESPS</v>
          </cell>
        </row>
        <row r="395">
          <cell r="B395" t="str">
            <v>APR 2018</v>
          </cell>
          <cell r="C395" t="str">
            <v>KUCMESTOD</v>
          </cell>
          <cell r="H395">
            <v>2963</v>
          </cell>
          <cell r="I395">
            <v>2361.5</v>
          </cell>
          <cell r="J395">
            <v>2361.5</v>
          </cell>
          <cell r="N395">
            <v>2361.5</v>
          </cell>
          <cell r="O395">
            <v>2361.5</v>
          </cell>
          <cell r="P395">
            <v>2361.5</v>
          </cell>
        </row>
        <row r="396">
          <cell r="B396" t="str">
            <v>APR 2018</v>
          </cell>
          <cell r="C396" t="str">
            <v>KUINE110DS</v>
          </cell>
        </row>
        <row r="397">
          <cell r="B397" t="str">
            <v>APR 2018</v>
          </cell>
          <cell r="C397" t="str">
            <v>KUINE113DS</v>
          </cell>
        </row>
        <row r="398">
          <cell r="B398" t="str">
            <v>APR 2018</v>
          </cell>
          <cell r="C398" t="str">
            <v>KUINE550DS</v>
          </cell>
          <cell r="H398">
            <v>6825</v>
          </cell>
          <cell r="I398">
            <v>3934.2</v>
          </cell>
          <cell r="J398">
            <v>3712.9</v>
          </cell>
          <cell r="N398">
            <v>3996</v>
          </cell>
          <cell r="O398">
            <v>3934.2</v>
          </cell>
          <cell r="P398">
            <v>3712.9</v>
          </cell>
        </row>
        <row r="399">
          <cell r="B399" t="str">
            <v>APR 2018</v>
          </cell>
          <cell r="C399" t="str">
            <v>KUINE562DS</v>
          </cell>
        </row>
        <row r="400">
          <cell r="B400" t="str">
            <v>APR 2018</v>
          </cell>
          <cell r="C400" t="str">
            <v>KUINE568DS</v>
          </cell>
          <cell r="H400">
            <v>854.5</v>
          </cell>
        </row>
        <row r="401">
          <cell r="B401" t="str">
            <v>APR 2018</v>
          </cell>
          <cell r="C401" t="str">
            <v>KUINE571DS</v>
          </cell>
          <cell r="H401">
            <v>18725.3</v>
          </cell>
          <cell r="I401">
            <v>16227.7</v>
          </cell>
          <cell r="J401">
            <v>16081.3</v>
          </cell>
          <cell r="N401">
            <v>16227.7</v>
          </cell>
          <cell r="O401">
            <v>16227.7</v>
          </cell>
          <cell r="P401">
            <v>16081.3</v>
          </cell>
        </row>
        <row r="402">
          <cell r="B402" t="str">
            <v>APR 2018</v>
          </cell>
          <cell r="C402" t="str">
            <v>KUINE572DS</v>
          </cell>
          <cell r="H402">
            <v>8960</v>
          </cell>
          <cell r="I402">
            <v>6459</v>
          </cell>
          <cell r="J402">
            <v>6307.1</v>
          </cell>
          <cell r="N402">
            <v>6833.1</v>
          </cell>
          <cell r="O402">
            <v>6459</v>
          </cell>
          <cell r="P402">
            <v>6307.1</v>
          </cell>
        </row>
        <row r="403">
          <cell r="B403" t="str">
            <v>APR 2018</v>
          </cell>
          <cell r="C403" t="str">
            <v>KURSE010</v>
          </cell>
        </row>
        <row r="404">
          <cell r="B404" t="str">
            <v>APR 2018</v>
          </cell>
          <cell r="C404" t="str">
            <v>KURSE020</v>
          </cell>
        </row>
        <row r="405">
          <cell r="B405" t="str">
            <v>APR 2018</v>
          </cell>
          <cell r="C405" t="str">
            <v>KURSE080</v>
          </cell>
        </row>
        <row r="406">
          <cell r="B406" t="str">
            <v>APR 2018</v>
          </cell>
          <cell r="C406" t="str">
            <v>KU_EVC</v>
          </cell>
        </row>
        <row r="407">
          <cell r="B407" t="str">
            <v>APR 2018</v>
          </cell>
          <cell r="C407" t="str">
            <v>KTRSE020</v>
          </cell>
        </row>
        <row r="408">
          <cell r="B408" t="str">
            <v>APR 2018</v>
          </cell>
          <cell r="C408" t="str">
            <v>KUCME110DS</v>
          </cell>
        </row>
        <row r="409">
          <cell r="B409" t="str">
            <v>APR 2018</v>
          </cell>
          <cell r="C409" t="str">
            <v>KUCME113DS</v>
          </cell>
        </row>
        <row r="410">
          <cell r="B410" t="str">
            <v>APR 2018</v>
          </cell>
          <cell r="C410" t="str">
            <v>KUCME223</v>
          </cell>
        </row>
        <row r="411">
          <cell r="B411" t="str">
            <v>APR 2018</v>
          </cell>
          <cell r="C411" t="str">
            <v>KUCME295</v>
          </cell>
        </row>
        <row r="412">
          <cell r="B412" t="str">
            <v>APR 2018</v>
          </cell>
          <cell r="C412" t="str">
            <v>KUCME297</v>
          </cell>
        </row>
        <row r="413">
          <cell r="B413" t="str">
            <v>APR 2018</v>
          </cell>
          <cell r="C413" t="str">
            <v>KUCME562</v>
          </cell>
          <cell r="H413">
            <v>477.2</v>
          </cell>
        </row>
        <row r="414">
          <cell r="B414" t="str">
            <v>APR 2018</v>
          </cell>
          <cell r="C414" t="str">
            <v>KUINE113DS</v>
          </cell>
        </row>
        <row r="415">
          <cell r="B415" t="str">
            <v>APR 2018</v>
          </cell>
          <cell r="C415" t="str">
            <v>KURSE010</v>
          </cell>
        </row>
        <row r="416">
          <cell r="B416" t="str">
            <v>APR 2018</v>
          </cell>
          <cell r="C416" t="str">
            <v>KURSE020</v>
          </cell>
        </row>
        <row r="417">
          <cell r="B417" t="str">
            <v>APR 2018</v>
          </cell>
          <cell r="C417" t="str">
            <v>KURSE025</v>
          </cell>
        </row>
        <row r="418">
          <cell r="B418" t="str">
            <v>APR 2018</v>
          </cell>
          <cell r="C418" t="str">
            <v>KURSE050</v>
          </cell>
          <cell r="E418">
            <v>36469</v>
          </cell>
          <cell r="F418">
            <v>3535</v>
          </cell>
          <cell r="N418">
            <v>403.7</v>
          </cell>
          <cell r="P418">
            <v>278.7</v>
          </cell>
        </row>
        <row r="419">
          <cell r="B419" t="str">
            <v>APR 2018</v>
          </cell>
          <cell r="C419" t="str">
            <v>KURSE080</v>
          </cell>
        </row>
        <row r="420">
          <cell r="B420" t="str">
            <v>APR 2018</v>
          </cell>
          <cell r="C420" t="str">
            <v>KURSE715</v>
          </cell>
        </row>
        <row r="421">
          <cell r="B421" t="str">
            <v>APR 2018</v>
          </cell>
          <cell r="C421" t="str">
            <v>KURSE717</v>
          </cell>
          <cell r="E421">
            <v>589</v>
          </cell>
          <cell r="F421">
            <v>0</v>
          </cell>
          <cell r="N421">
            <v>7.1</v>
          </cell>
          <cell r="P421">
            <v>4.3</v>
          </cell>
        </row>
        <row r="422">
          <cell r="B422" t="str">
            <v>APR 2018</v>
          </cell>
          <cell r="C422" t="str">
            <v>KUCIE555</v>
          </cell>
          <cell r="H422">
            <v>993.3</v>
          </cell>
          <cell r="I422">
            <v>763.6</v>
          </cell>
          <cell r="J422">
            <v>763.6</v>
          </cell>
          <cell r="N422">
            <v>763.6</v>
          </cell>
          <cell r="O422">
            <v>763.6</v>
          </cell>
          <cell r="P422">
            <v>763.6</v>
          </cell>
        </row>
        <row r="423">
          <cell r="B423" t="str">
            <v>APR 2018</v>
          </cell>
          <cell r="C423" t="str">
            <v>KUCME110DS</v>
          </cell>
        </row>
        <row r="424">
          <cell r="B424" t="str">
            <v>APR 2018</v>
          </cell>
          <cell r="C424" t="str">
            <v>KUCME113DS</v>
          </cell>
        </row>
        <row r="425">
          <cell r="B425" t="str">
            <v>APR 2018</v>
          </cell>
          <cell r="C425" t="str">
            <v>KUCME225</v>
          </cell>
        </row>
        <row r="426">
          <cell r="B426" t="str">
            <v>APR 2018</v>
          </cell>
          <cell r="C426" t="str">
            <v>KUCME226</v>
          </cell>
        </row>
        <row r="427">
          <cell r="B427" t="str">
            <v>APR 2018</v>
          </cell>
          <cell r="C427" t="str">
            <v>KUCME561</v>
          </cell>
        </row>
        <row r="428">
          <cell r="B428" t="str">
            <v>APR 2018</v>
          </cell>
          <cell r="C428" t="str">
            <v>KUCME562</v>
          </cell>
        </row>
        <row r="429">
          <cell r="B429" t="str">
            <v>APR 2018</v>
          </cell>
          <cell r="C429" t="str">
            <v>KUCME566</v>
          </cell>
          <cell r="H429">
            <v>1501.9</v>
          </cell>
        </row>
        <row r="430">
          <cell r="B430" t="str">
            <v>APR 2018</v>
          </cell>
          <cell r="C430" t="str">
            <v>KUCME568</v>
          </cell>
          <cell r="H430">
            <v>3613.5</v>
          </cell>
        </row>
        <row r="431">
          <cell r="B431" t="str">
            <v>APR 2018</v>
          </cell>
          <cell r="C431" t="str">
            <v>KUCME571</v>
          </cell>
          <cell r="H431">
            <v>6336.6</v>
          </cell>
          <cell r="I431">
            <v>3462.4</v>
          </cell>
          <cell r="J431">
            <v>3448.5</v>
          </cell>
          <cell r="N431">
            <v>1384.9</v>
          </cell>
          <cell r="O431">
            <v>1350.2</v>
          </cell>
          <cell r="P431">
            <v>1347.2</v>
          </cell>
        </row>
        <row r="432">
          <cell r="B432" t="str">
            <v>APR 2018</v>
          </cell>
          <cell r="C432" t="str">
            <v>KUCME572</v>
          </cell>
          <cell r="H432">
            <v>1175</v>
          </cell>
          <cell r="I432">
            <v>406.1</v>
          </cell>
          <cell r="J432">
            <v>406.1</v>
          </cell>
          <cell r="N432">
            <v>406.1</v>
          </cell>
          <cell r="O432">
            <v>406.1</v>
          </cell>
          <cell r="P432">
            <v>406.1</v>
          </cell>
        </row>
        <row r="433">
          <cell r="B433" t="str">
            <v>APR 2018</v>
          </cell>
          <cell r="C433" t="str">
            <v>KUCSR791</v>
          </cell>
        </row>
        <row r="434">
          <cell r="B434" t="str">
            <v>APR 2018</v>
          </cell>
          <cell r="C434" t="str">
            <v>KUCSR795</v>
          </cell>
        </row>
        <row r="435">
          <cell r="B435" t="str">
            <v>APR 2018</v>
          </cell>
          <cell r="C435" t="str">
            <v>KUCSR796</v>
          </cell>
        </row>
        <row r="436">
          <cell r="B436" t="str">
            <v>APR 2018</v>
          </cell>
          <cell r="C436" t="str">
            <v>KUINE110DS</v>
          </cell>
        </row>
        <row r="437">
          <cell r="B437" t="str">
            <v>APR 2018</v>
          </cell>
          <cell r="C437" t="str">
            <v>KUINE113DS</v>
          </cell>
        </row>
        <row r="438">
          <cell r="B438" t="str">
            <v>APR 2018</v>
          </cell>
          <cell r="C438" t="str">
            <v>KUINE550DS</v>
          </cell>
          <cell r="H438">
            <v>265204.40000000002</v>
          </cell>
          <cell r="I438">
            <v>242061.7</v>
          </cell>
          <cell r="J438">
            <v>239353.60000000001</v>
          </cell>
          <cell r="N438">
            <v>245176.5</v>
          </cell>
          <cell r="O438">
            <v>242061.7</v>
          </cell>
          <cell r="P438">
            <v>239353.60000000001</v>
          </cell>
        </row>
        <row r="439">
          <cell r="B439" t="str">
            <v>APR 2018</v>
          </cell>
          <cell r="C439" t="str">
            <v>KUINE561DS</v>
          </cell>
        </row>
        <row r="440">
          <cell r="B440" t="str">
            <v>APR 2018</v>
          </cell>
          <cell r="C440" t="str">
            <v>KUINE562DS</v>
          </cell>
        </row>
        <row r="441">
          <cell r="B441" t="str">
            <v>APR 2018</v>
          </cell>
          <cell r="C441" t="str">
            <v>KUINE566DS</v>
          </cell>
          <cell r="H441">
            <v>6975.1</v>
          </cell>
        </row>
        <row r="442">
          <cell r="B442" t="str">
            <v>APR 2018</v>
          </cell>
          <cell r="C442" t="str">
            <v>KUINE568DS</v>
          </cell>
          <cell r="H442">
            <v>17225.650000000001</v>
          </cell>
        </row>
        <row r="443">
          <cell r="B443" t="str">
            <v>APR 2018</v>
          </cell>
          <cell r="C443" t="str">
            <v>KUINE571DS</v>
          </cell>
          <cell r="H443">
            <v>509898.1</v>
          </cell>
          <cell r="I443">
            <v>439184.7</v>
          </cell>
          <cell r="J443">
            <v>434986.1</v>
          </cell>
          <cell r="N443">
            <v>439516</v>
          </cell>
          <cell r="O443">
            <v>437860.5</v>
          </cell>
          <cell r="P443">
            <v>433601.2</v>
          </cell>
        </row>
        <row r="444">
          <cell r="B444" t="str">
            <v>APR 2018</v>
          </cell>
          <cell r="C444" t="str">
            <v>KUINE572DS</v>
          </cell>
          <cell r="H444">
            <v>170346.4</v>
          </cell>
          <cell r="I444">
            <v>132164.95000000001</v>
          </cell>
          <cell r="J444">
            <v>129944.15</v>
          </cell>
          <cell r="N444">
            <v>132798.20000000001</v>
          </cell>
          <cell r="O444">
            <v>131347.20000000001</v>
          </cell>
          <cell r="P444">
            <v>129128.8</v>
          </cell>
        </row>
        <row r="445">
          <cell r="B445" t="str">
            <v>APR 2018</v>
          </cell>
          <cell r="C445" t="str">
            <v>KUINE573DS</v>
          </cell>
          <cell r="H445">
            <v>89350.3</v>
          </cell>
          <cell r="I445">
            <v>69153.3</v>
          </cell>
          <cell r="J445">
            <v>69153.3</v>
          </cell>
          <cell r="N445">
            <v>73999.8</v>
          </cell>
          <cell r="O445">
            <v>69153.3</v>
          </cell>
          <cell r="P445">
            <v>69153.3</v>
          </cell>
        </row>
        <row r="446">
          <cell r="B446" t="str">
            <v>APR 2018</v>
          </cell>
          <cell r="C446" t="str">
            <v>KUINE576DS</v>
          </cell>
          <cell r="H446">
            <v>522.70000000000005</v>
          </cell>
          <cell r="I446">
            <v>450</v>
          </cell>
          <cell r="J446">
            <v>441.1</v>
          </cell>
          <cell r="N446">
            <v>450</v>
          </cell>
          <cell r="O446">
            <v>450</v>
          </cell>
          <cell r="P446">
            <v>441.1</v>
          </cell>
        </row>
        <row r="447">
          <cell r="B447" t="str">
            <v>APR 2018</v>
          </cell>
          <cell r="C447" t="str">
            <v>KUINE713DS</v>
          </cell>
        </row>
        <row r="448">
          <cell r="B448" t="str">
            <v>APR 2018</v>
          </cell>
          <cell r="C448" t="str">
            <v>KUINE730</v>
          </cell>
          <cell r="H448">
            <v>202998.7</v>
          </cell>
          <cell r="I448">
            <v>200642.6</v>
          </cell>
          <cell r="J448">
            <v>136471</v>
          </cell>
          <cell r="N448">
            <v>200642.6</v>
          </cell>
          <cell r="O448">
            <v>200642.6</v>
          </cell>
          <cell r="P448">
            <v>136471</v>
          </cell>
        </row>
        <row r="449">
          <cell r="B449" t="str">
            <v>APR 2018</v>
          </cell>
          <cell r="C449" t="str">
            <v>KURSE010</v>
          </cell>
        </row>
        <row r="450">
          <cell r="B450" t="str">
            <v>APR 2018</v>
          </cell>
          <cell r="C450" t="str">
            <v>KURSE020</v>
          </cell>
        </row>
        <row r="451">
          <cell r="B451" t="str">
            <v>APR 2018</v>
          </cell>
          <cell r="C451" t="str">
            <v>KUCME110DS</v>
          </cell>
        </row>
        <row r="452">
          <cell r="B452" t="str">
            <v>APR 2018</v>
          </cell>
          <cell r="C452" t="str">
            <v>KUCME112</v>
          </cell>
        </row>
        <row r="453">
          <cell r="B453" t="str">
            <v>APR 2018</v>
          </cell>
          <cell r="C453" t="str">
            <v>KUCME113DS</v>
          </cell>
        </row>
        <row r="454">
          <cell r="B454" t="str">
            <v>APR 2018</v>
          </cell>
          <cell r="C454" t="str">
            <v>KUCME220</v>
          </cell>
        </row>
        <row r="455">
          <cell r="B455" t="str">
            <v>APR 2018</v>
          </cell>
          <cell r="C455" t="str">
            <v>KUCME221</v>
          </cell>
        </row>
        <row r="456">
          <cell r="B456" t="str">
            <v>APR 2018</v>
          </cell>
          <cell r="C456" t="str">
            <v>KUCME223</v>
          </cell>
        </row>
        <row r="457">
          <cell r="B457" t="str">
            <v>APR 2018</v>
          </cell>
          <cell r="C457" t="str">
            <v>KUCME224</v>
          </cell>
        </row>
        <row r="458">
          <cell r="B458" t="str">
            <v>APR 2018</v>
          </cell>
          <cell r="C458" t="str">
            <v>KUCME225</v>
          </cell>
        </row>
        <row r="459">
          <cell r="B459" t="str">
            <v>APR 2018</v>
          </cell>
          <cell r="C459" t="str">
            <v>KUCME226</v>
          </cell>
        </row>
        <row r="460">
          <cell r="B460" t="str">
            <v>APR 2018</v>
          </cell>
          <cell r="C460" t="str">
            <v>KUCME227</v>
          </cell>
        </row>
        <row r="461">
          <cell r="B461" t="str">
            <v>APR 2018</v>
          </cell>
          <cell r="C461" t="str">
            <v>KUCME290</v>
          </cell>
        </row>
        <row r="462">
          <cell r="B462" t="str">
            <v>APR 2018</v>
          </cell>
          <cell r="C462" t="str">
            <v>KUCME291</v>
          </cell>
        </row>
        <row r="463">
          <cell r="B463" t="str">
            <v>APR 2018</v>
          </cell>
          <cell r="C463" t="str">
            <v>KUCME295</v>
          </cell>
        </row>
        <row r="464">
          <cell r="B464" t="str">
            <v>APR 2018</v>
          </cell>
          <cell r="C464" t="str">
            <v>KUCME296</v>
          </cell>
        </row>
        <row r="465">
          <cell r="B465" t="str">
            <v>APR 2018</v>
          </cell>
          <cell r="C465" t="str">
            <v>KUCME561</v>
          </cell>
        </row>
        <row r="466">
          <cell r="B466" t="str">
            <v>APR 2018</v>
          </cell>
          <cell r="C466" t="str">
            <v>KUCME562</v>
          </cell>
        </row>
        <row r="467">
          <cell r="B467" t="str">
            <v>APR 2018</v>
          </cell>
          <cell r="C467" t="str">
            <v>KUCME566</v>
          </cell>
          <cell r="H467">
            <v>2433.85</v>
          </cell>
        </row>
        <row r="468">
          <cell r="B468" t="str">
            <v>APR 2018</v>
          </cell>
          <cell r="C468" t="str">
            <v>KUCME568</v>
          </cell>
          <cell r="H468">
            <v>9159.4</v>
          </cell>
        </row>
        <row r="469">
          <cell r="B469" t="str">
            <v>APR 2018</v>
          </cell>
          <cell r="C469" t="str">
            <v>KUCME571</v>
          </cell>
          <cell r="H469">
            <v>138961.29999999999</v>
          </cell>
          <cell r="I469">
            <v>90254.399999999994</v>
          </cell>
          <cell r="J469">
            <v>88939.6</v>
          </cell>
          <cell r="N469">
            <v>90040.5</v>
          </cell>
          <cell r="O469">
            <v>89787.3</v>
          </cell>
          <cell r="P469">
            <v>88474.7</v>
          </cell>
        </row>
        <row r="470">
          <cell r="B470" t="str">
            <v>APR 2018</v>
          </cell>
          <cell r="C470" t="str">
            <v>KUCME572</v>
          </cell>
          <cell r="H470">
            <v>36794.400000000001</v>
          </cell>
          <cell r="I470">
            <v>24985.35</v>
          </cell>
          <cell r="J470">
            <v>24280.400000000001</v>
          </cell>
          <cell r="N470">
            <v>26267.7</v>
          </cell>
          <cell r="O470">
            <v>24831.200000000001</v>
          </cell>
          <cell r="P470">
            <v>23970.1</v>
          </cell>
        </row>
        <row r="471">
          <cell r="B471" t="str">
            <v>APR 2018</v>
          </cell>
          <cell r="C471" t="str">
            <v>KUCME710</v>
          </cell>
        </row>
        <row r="472">
          <cell r="B472" t="str">
            <v>APR 2018</v>
          </cell>
          <cell r="C472" t="str">
            <v>KUCME713DS</v>
          </cell>
        </row>
        <row r="473">
          <cell r="B473" t="str">
            <v>APR 2018</v>
          </cell>
          <cell r="C473" t="str">
            <v>KUCMEOSLS</v>
          </cell>
          <cell r="H473">
            <v>242.8</v>
          </cell>
          <cell r="J473">
            <v>76.599999999999994</v>
          </cell>
          <cell r="N473">
            <v>124.6</v>
          </cell>
          <cell r="P473">
            <v>51.8</v>
          </cell>
        </row>
        <row r="474">
          <cell r="B474" t="str">
            <v>APR 2018</v>
          </cell>
          <cell r="C474" t="str">
            <v>KUCMESPS</v>
          </cell>
        </row>
        <row r="475">
          <cell r="B475" t="str">
            <v>APR 2018</v>
          </cell>
          <cell r="C475" t="str">
            <v>KUCMESPSPF</v>
          </cell>
          <cell r="H475">
            <v>3185.1</v>
          </cell>
        </row>
        <row r="476">
          <cell r="B476" t="str">
            <v>APR 2018</v>
          </cell>
          <cell r="C476" t="str">
            <v>KUCMESTOD</v>
          </cell>
          <cell r="H476">
            <v>36229.599999999999</v>
          </cell>
          <cell r="I476">
            <v>26239</v>
          </cell>
          <cell r="J476">
            <v>25927.7</v>
          </cell>
          <cell r="N476">
            <v>26242.1</v>
          </cell>
          <cell r="O476">
            <v>26224.1</v>
          </cell>
          <cell r="P476">
            <v>25918.2</v>
          </cell>
        </row>
        <row r="477">
          <cell r="B477" t="str">
            <v>APR 2018</v>
          </cell>
          <cell r="C477" t="str">
            <v>KUINE110DS</v>
          </cell>
        </row>
        <row r="478">
          <cell r="B478" t="str">
            <v>APR 2018</v>
          </cell>
          <cell r="C478" t="str">
            <v>KUINE113DS</v>
          </cell>
        </row>
        <row r="479">
          <cell r="B479" t="str">
            <v>APR 2018</v>
          </cell>
          <cell r="C479" t="str">
            <v>KUINE550DS</v>
          </cell>
          <cell r="H479">
            <v>5732.9</v>
          </cell>
          <cell r="I479">
            <v>3851</v>
          </cell>
          <cell r="J479">
            <v>3851</v>
          </cell>
          <cell r="N479">
            <v>3851</v>
          </cell>
          <cell r="O479">
            <v>3851</v>
          </cell>
          <cell r="P479">
            <v>3851</v>
          </cell>
        </row>
        <row r="480">
          <cell r="B480" t="str">
            <v>APR 2018</v>
          </cell>
          <cell r="C480" t="str">
            <v>KUINE561DS</v>
          </cell>
        </row>
        <row r="481">
          <cell r="B481" t="str">
            <v>APR 2018</v>
          </cell>
          <cell r="C481" t="str">
            <v>KUINE562DS</v>
          </cell>
        </row>
        <row r="482">
          <cell r="B482" t="str">
            <v>APR 2018</v>
          </cell>
          <cell r="C482" t="str">
            <v>KUINE571DS</v>
          </cell>
          <cell r="H482">
            <v>8100</v>
          </cell>
          <cell r="I482">
            <v>4282.2</v>
          </cell>
          <cell r="J482">
            <v>4207.6000000000004</v>
          </cell>
          <cell r="N482">
            <v>4455.5</v>
          </cell>
          <cell r="O482">
            <v>4282.2</v>
          </cell>
          <cell r="P482">
            <v>4207.6000000000004</v>
          </cell>
        </row>
        <row r="483">
          <cell r="B483" t="str">
            <v>APR 2018</v>
          </cell>
          <cell r="C483" t="str">
            <v>KUINE572DS</v>
          </cell>
          <cell r="H483">
            <v>900</v>
          </cell>
          <cell r="I483">
            <v>302.60000000000002</v>
          </cell>
          <cell r="J483">
            <v>302.60000000000002</v>
          </cell>
          <cell r="N483">
            <v>302.60000000000002</v>
          </cell>
          <cell r="O483">
            <v>302.60000000000002</v>
          </cell>
          <cell r="P483">
            <v>302.60000000000002</v>
          </cell>
        </row>
        <row r="484">
          <cell r="B484" t="str">
            <v>APR 2018</v>
          </cell>
          <cell r="C484" t="str">
            <v>KUMNE902</v>
          </cell>
          <cell r="H484">
            <v>29206.6</v>
          </cell>
        </row>
        <row r="485">
          <cell r="B485" t="str">
            <v>APR 2018</v>
          </cell>
          <cell r="C485" t="str">
            <v>KUMNE903</v>
          </cell>
          <cell r="H485">
            <v>31960.9</v>
          </cell>
        </row>
        <row r="486">
          <cell r="B486" t="str">
            <v>APR 2018</v>
          </cell>
          <cell r="C486" t="str">
            <v>KUMNE912</v>
          </cell>
          <cell r="H486">
            <v>45153.4</v>
          </cell>
        </row>
        <row r="487">
          <cell r="B487" t="str">
            <v>APR 2018</v>
          </cell>
          <cell r="C487" t="str">
            <v>KUMNE913</v>
          </cell>
          <cell r="H487">
            <v>155875.1</v>
          </cell>
        </row>
        <row r="488">
          <cell r="B488" t="str">
            <v>APR 2018</v>
          </cell>
          <cell r="C488" t="str">
            <v>KURSE010</v>
          </cell>
        </row>
        <row r="489">
          <cell r="B489" t="str">
            <v>APR 2018</v>
          </cell>
          <cell r="C489" t="str">
            <v>KURSE020</v>
          </cell>
        </row>
        <row r="490">
          <cell r="B490" t="str">
            <v>APR 2018</v>
          </cell>
          <cell r="C490" t="str">
            <v>KURSE080</v>
          </cell>
        </row>
        <row r="491">
          <cell r="B491" t="str">
            <v>MAY 2018</v>
          </cell>
          <cell r="C491" t="str">
            <v>KUCIE555</v>
          </cell>
          <cell r="H491">
            <v>993.3</v>
          </cell>
          <cell r="I491">
            <v>496.7</v>
          </cell>
          <cell r="J491">
            <v>479.8</v>
          </cell>
        </row>
        <row r="492">
          <cell r="B492" t="str">
            <v>MAY 2018</v>
          </cell>
          <cell r="C492" t="str">
            <v>KUCIE562</v>
          </cell>
          <cell r="H492">
            <v>-1500</v>
          </cell>
        </row>
        <row r="493">
          <cell r="B493" t="str">
            <v>MAY 2018</v>
          </cell>
          <cell r="C493" t="str">
            <v>KUCME110</v>
          </cell>
        </row>
        <row r="494">
          <cell r="B494" t="str">
            <v>MAY 2018</v>
          </cell>
          <cell r="C494" t="str">
            <v>KUCME110DS</v>
          </cell>
        </row>
        <row r="495">
          <cell r="B495" t="str">
            <v>MAY 2018</v>
          </cell>
          <cell r="C495" t="str">
            <v>KUCME112</v>
          </cell>
        </row>
        <row r="496">
          <cell r="B496" t="str">
            <v>MAY 2018</v>
          </cell>
          <cell r="C496" t="str">
            <v>KUCME113</v>
          </cell>
        </row>
        <row r="497">
          <cell r="B497" t="str">
            <v>MAY 2018</v>
          </cell>
          <cell r="C497" t="str">
            <v>KUCME113DS</v>
          </cell>
        </row>
        <row r="498">
          <cell r="B498" t="str">
            <v>MAY 2018</v>
          </cell>
          <cell r="C498" t="str">
            <v>KUCME225</v>
          </cell>
        </row>
        <row r="499">
          <cell r="B499" t="str">
            <v>MAY 2018</v>
          </cell>
          <cell r="C499" t="str">
            <v>KUCME227</v>
          </cell>
        </row>
        <row r="500">
          <cell r="B500" t="str">
            <v>MAY 2018</v>
          </cell>
          <cell r="C500" t="str">
            <v>KUCME290</v>
          </cell>
        </row>
        <row r="501">
          <cell r="B501" t="str">
            <v>MAY 2018</v>
          </cell>
          <cell r="C501" t="str">
            <v>KUCME561</v>
          </cell>
        </row>
        <row r="502">
          <cell r="B502" t="str">
            <v>MAY 2018</v>
          </cell>
          <cell r="C502" t="str">
            <v>KUCME562</v>
          </cell>
        </row>
        <row r="503">
          <cell r="B503" t="str">
            <v>MAY 2018</v>
          </cell>
          <cell r="C503" t="str">
            <v>KUCME566</v>
          </cell>
          <cell r="H503">
            <v>7026.4</v>
          </cell>
        </row>
        <row r="504">
          <cell r="B504" t="str">
            <v>MAY 2018</v>
          </cell>
          <cell r="C504" t="str">
            <v>KUCME568</v>
          </cell>
          <cell r="H504">
            <v>26099.38</v>
          </cell>
        </row>
        <row r="505">
          <cell r="B505" t="str">
            <v>MAY 2018</v>
          </cell>
          <cell r="C505" t="str">
            <v>KUCME571</v>
          </cell>
          <cell r="H505">
            <v>37630.699999999997</v>
          </cell>
          <cell r="I505">
            <v>31443.9</v>
          </cell>
          <cell r="J505">
            <v>30733.3</v>
          </cell>
          <cell r="N505">
            <v>31351</v>
          </cell>
          <cell r="O505">
            <v>31068.3</v>
          </cell>
          <cell r="P505">
            <v>30372.1</v>
          </cell>
        </row>
        <row r="506">
          <cell r="B506" t="str">
            <v>MAY 2018</v>
          </cell>
          <cell r="C506" t="str">
            <v>KUCME572</v>
          </cell>
          <cell r="H506">
            <v>98396.1</v>
          </cell>
          <cell r="I506">
            <v>74406.95</v>
          </cell>
          <cell r="J506">
            <v>73317.350000000006</v>
          </cell>
          <cell r="N506">
            <v>75463.5</v>
          </cell>
          <cell r="O506">
            <v>74024.899999999994</v>
          </cell>
          <cell r="P506">
            <v>72920.800000000003</v>
          </cell>
        </row>
        <row r="507">
          <cell r="B507" t="str">
            <v>MAY 2018</v>
          </cell>
          <cell r="C507" t="str">
            <v>KUCME575</v>
          </cell>
          <cell r="H507">
            <v>389.1</v>
          </cell>
          <cell r="I507">
            <v>292.2</v>
          </cell>
          <cell r="J507">
            <v>292.2</v>
          </cell>
          <cell r="N507">
            <v>292.2</v>
          </cell>
          <cell r="O507">
            <v>292.2</v>
          </cell>
          <cell r="P507">
            <v>292.2</v>
          </cell>
        </row>
        <row r="508">
          <cell r="B508" t="str">
            <v>MAY 2018</v>
          </cell>
          <cell r="C508" t="str">
            <v>KUCMESPS</v>
          </cell>
        </row>
        <row r="509">
          <cell r="B509" t="str">
            <v>MAY 2018</v>
          </cell>
          <cell r="C509" t="str">
            <v>KUCSR791</v>
          </cell>
        </row>
        <row r="510">
          <cell r="B510" t="str">
            <v>MAY 2018</v>
          </cell>
          <cell r="C510" t="str">
            <v>KUCSR795</v>
          </cell>
        </row>
        <row r="511">
          <cell r="B511" t="str">
            <v>MAY 2018</v>
          </cell>
          <cell r="C511" t="str">
            <v>KUCSR796</v>
          </cell>
        </row>
        <row r="512">
          <cell r="B512" t="str">
            <v>MAY 2018</v>
          </cell>
          <cell r="C512" t="str">
            <v>KUINE110DS</v>
          </cell>
        </row>
        <row r="513">
          <cell r="B513" t="str">
            <v>MAY 2018</v>
          </cell>
          <cell r="C513" t="str">
            <v>KUINE113DS</v>
          </cell>
        </row>
        <row r="514">
          <cell r="B514" t="str">
            <v>MAY 2018</v>
          </cell>
          <cell r="C514" t="str">
            <v>KUINE550DS</v>
          </cell>
          <cell r="H514">
            <v>218628.6</v>
          </cell>
          <cell r="I514">
            <v>199435.5</v>
          </cell>
          <cell r="J514">
            <v>196047.2</v>
          </cell>
          <cell r="N514">
            <v>200831.7</v>
          </cell>
          <cell r="O514">
            <v>199431.9</v>
          </cell>
          <cell r="P514">
            <v>196019.1</v>
          </cell>
        </row>
        <row r="515">
          <cell r="B515" t="str">
            <v>MAY 2018</v>
          </cell>
          <cell r="C515" t="str">
            <v>KUINE561DS</v>
          </cell>
        </row>
        <row r="516">
          <cell r="B516" t="str">
            <v>MAY 2018</v>
          </cell>
          <cell r="C516" t="str">
            <v>KUINE562DS</v>
          </cell>
        </row>
        <row r="517">
          <cell r="B517" t="str">
            <v>MAY 2018</v>
          </cell>
          <cell r="C517" t="str">
            <v>KUINE566DS</v>
          </cell>
          <cell r="H517">
            <v>4290.6000000000004</v>
          </cell>
        </row>
        <row r="518">
          <cell r="B518" t="str">
            <v>MAY 2018</v>
          </cell>
          <cell r="C518" t="str">
            <v>KUINE568DS</v>
          </cell>
          <cell r="H518">
            <v>18481.349999999999</v>
          </cell>
        </row>
        <row r="519">
          <cell r="B519" t="str">
            <v>MAY 2018</v>
          </cell>
          <cell r="C519" t="str">
            <v>KUINE571DS</v>
          </cell>
          <cell r="H519">
            <v>549976.80000000005</v>
          </cell>
          <cell r="I519">
            <v>480444.2</v>
          </cell>
          <cell r="J519">
            <v>472228.1</v>
          </cell>
          <cell r="N519">
            <v>480473.8</v>
          </cell>
          <cell r="O519">
            <v>478769.5</v>
          </cell>
          <cell r="P519">
            <v>470716.5</v>
          </cell>
        </row>
        <row r="520">
          <cell r="B520" t="str">
            <v>MAY 2018</v>
          </cell>
          <cell r="C520" t="str">
            <v>KUINE572DS</v>
          </cell>
          <cell r="H520">
            <v>185420.2</v>
          </cell>
          <cell r="I520">
            <v>147894.9</v>
          </cell>
          <cell r="J520">
            <v>145211.65</v>
          </cell>
          <cell r="N520">
            <v>148658.4</v>
          </cell>
          <cell r="O520">
            <v>147307.20000000001</v>
          </cell>
          <cell r="P520">
            <v>144648</v>
          </cell>
        </row>
        <row r="521">
          <cell r="B521" t="str">
            <v>MAY 2018</v>
          </cell>
          <cell r="C521" t="str">
            <v>KUINE573DS</v>
          </cell>
          <cell r="H521">
            <v>89350.3</v>
          </cell>
          <cell r="I521">
            <v>70535.3</v>
          </cell>
          <cell r="J521">
            <v>70535.3</v>
          </cell>
          <cell r="N521">
            <v>72611</v>
          </cell>
          <cell r="O521">
            <v>70535.3</v>
          </cell>
          <cell r="P521">
            <v>70535.3</v>
          </cell>
        </row>
        <row r="522">
          <cell r="B522" t="str">
            <v>MAY 2018</v>
          </cell>
          <cell r="C522" t="str">
            <v>KUINE576DS</v>
          </cell>
          <cell r="H522">
            <v>522.70000000000005</v>
          </cell>
          <cell r="I522">
            <v>456.2</v>
          </cell>
          <cell r="J522">
            <v>453.5</v>
          </cell>
          <cell r="N522">
            <v>456.2</v>
          </cell>
          <cell r="O522">
            <v>456.2</v>
          </cell>
          <cell r="P522">
            <v>453.5</v>
          </cell>
        </row>
        <row r="523">
          <cell r="B523" t="str">
            <v>MAY 2018</v>
          </cell>
          <cell r="C523" t="str">
            <v>KUINE713DS</v>
          </cell>
        </row>
        <row r="524">
          <cell r="B524" t="str">
            <v>MAY 2018</v>
          </cell>
          <cell r="C524" t="str">
            <v>KUINE730</v>
          </cell>
          <cell r="H524">
            <v>202998.7</v>
          </cell>
          <cell r="I524">
            <v>201073.1</v>
          </cell>
          <cell r="J524">
            <v>137670.39999999999</v>
          </cell>
          <cell r="N524">
            <v>201073.1</v>
          </cell>
          <cell r="O524">
            <v>201073.1</v>
          </cell>
          <cell r="P524">
            <v>137670.39999999999</v>
          </cell>
        </row>
        <row r="525">
          <cell r="B525" t="str">
            <v>MAY 2018</v>
          </cell>
          <cell r="C525" t="str">
            <v>KURSE010</v>
          </cell>
        </row>
        <row r="526">
          <cell r="B526" t="str">
            <v>MAY 2018</v>
          </cell>
          <cell r="C526" t="str">
            <v>KUCME110DS</v>
          </cell>
        </row>
        <row r="527">
          <cell r="B527" t="str">
            <v>MAY 2018</v>
          </cell>
          <cell r="C527" t="str">
            <v>KUCME112</v>
          </cell>
        </row>
        <row r="528">
          <cell r="B528" t="str">
            <v>MAY 2018</v>
          </cell>
          <cell r="C528" t="str">
            <v>KUCME113DS</v>
          </cell>
        </row>
        <row r="529">
          <cell r="B529" t="str">
            <v>MAY 2018</v>
          </cell>
          <cell r="C529" t="str">
            <v>KUCME220</v>
          </cell>
        </row>
        <row r="530">
          <cell r="B530" t="str">
            <v>MAY 2018</v>
          </cell>
          <cell r="C530" t="str">
            <v>KUCME221</v>
          </cell>
        </row>
        <row r="531">
          <cell r="B531" t="str">
            <v>MAY 2018</v>
          </cell>
          <cell r="C531" t="str">
            <v>KUCME223</v>
          </cell>
        </row>
        <row r="532">
          <cell r="B532" t="str">
            <v>MAY 2018</v>
          </cell>
          <cell r="C532" t="str">
            <v>KUCME224</v>
          </cell>
        </row>
        <row r="533">
          <cell r="B533" t="str">
            <v>MAY 2018</v>
          </cell>
          <cell r="C533" t="str">
            <v>KUCME225</v>
          </cell>
        </row>
        <row r="534">
          <cell r="B534" t="str">
            <v>MAY 2018</v>
          </cell>
          <cell r="C534" t="str">
            <v>KUCME226</v>
          </cell>
        </row>
        <row r="535">
          <cell r="B535" t="str">
            <v>MAY 2018</v>
          </cell>
          <cell r="C535" t="str">
            <v>KUCME227</v>
          </cell>
        </row>
        <row r="536">
          <cell r="B536" t="str">
            <v>MAY 2018</v>
          </cell>
          <cell r="C536" t="str">
            <v>KUCME290</v>
          </cell>
        </row>
        <row r="537">
          <cell r="B537" t="str">
            <v>MAY 2018</v>
          </cell>
          <cell r="C537" t="str">
            <v>KUCME291</v>
          </cell>
        </row>
        <row r="538">
          <cell r="B538" t="str">
            <v>MAY 2018</v>
          </cell>
          <cell r="C538" t="str">
            <v>KUCME295</v>
          </cell>
        </row>
        <row r="539">
          <cell r="B539" t="str">
            <v>MAY 2018</v>
          </cell>
          <cell r="C539" t="str">
            <v>KUCME561</v>
          </cell>
        </row>
        <row r="540">
          <cell r="B540" t="str">
            <v>MAY 2018</v>
          </cell>
          <cell r="C540" t="str">
            <v>KUCME562</v>
          </cell>
        </row>
        <row r="541">
          <cell r="B541" t="str">
            <v>MAY 2018</v>
          </cell>
          <cell r="C541" t="str">
            <v>KUCME566</v>
          </cell>
          <cell r="H541">
            <v>2090.5</v>
          </cell>
        </row>
        <row r="542">
          <cell r="B542" t="str">
            <v>MAY 2018</v>
          </cell>
          <cell r="C542" t="str">
            <v>KUCME568</v>
          </cell>
          <cell r="H542">
            <v>10378.65</v>
          </cell>
        </row>
        <row r="543">
          <cell r="B543" t="str">
            <v>MAY 2018</v>
          </cell>
          <cell r="C543" t="str">
            <v>KUCME571</v>
          </cell>
          <cell r="H543">
            <v>151768.1</v>
          </cell>
          <cell r="I543">
            <v>111335.3</v>
          </cell>
          <cell r="J543">
            <v>109126.5</v>
          </cell>
          <cell r="N543">
            <v>111780.4</v>
          </cell>
          <cell r="O543">
            <v>110863.7</v>
          </cell>
          <cell r="P543">
            <v>108651.7</v>
          </cell>
        </row>
        <row r="544">
          <cell r="B544" t="str">
            <v>MAY 2018</v>
          </cell>
          <cell r="C544" t="str">
            <v>KUCME572</v>
          </cell>
          <cell r="H544">
            <v>40707.4</v>
          </cell>
          <cell r="I544">
            <v>29968.6</v>
          </cell>
          <cell r="J544">
            <v>28903.55</v>
          </cell>
          <cell r="N544">
            <v>30937.200000000001</v>
          </cell>
          <cell r="O544">
            <v>29802.1</v>
          </cell>
          <cell r="P544">
            <v>28556.400000000001</v>
          </cell>
        </row>
        <row r="545">
          <cell r="B545" t="str">
            <v>MAY 2018</v>
          </cell>
          <cell r="C545" t="str">
            <v>KUCME710</v>
          </cell>
        </row>
        <row r="546">
          <cell r="B546" t="str">
            <v>MAY 2018</v>
          </cell>
          <cell r="C546" t="str">
            <v>KUCME713DS</v>
          </cell>
        </row>
        <row r="547">
          <cell r="B547" t="str">
            <v>MAY 2018</v>
          </cell>
          <cell r="C547" t="str">
            <v>KUCMEOSLS</v>
          </cell>
          <cell r="H547">
            <v>290.60000000000002</v>
          </cell>
          <cell r="J547">
            <v>184.5</v>
          </cell>
          <cell r="N547">
            <v>261.39999999999998</v>
          </cell>
          <cell r="P547">
            <v>158.1</v>
          </cell>
        </row>
        <row r="548">
          <cell r="B548" t="str">
            <v>MAY 2018</v>
          </cell>
          <cell r="C548" t="str">
            <v>KUCMESPS</v>
          </cell>
        </row>
        <row r="549">
          <cell r="B549" t="str">
            <v>MAY 2018</v>
          </cell>
          <cell r="C549" t="str">
            <v>KUCMESPSPF</v>
          </cell>
          <cell r="H549">
            <v>3338.4</v>
          </cell>
        </row>
        <row r="550">
          <cell r="B550" t="str">
            <v>MAY 2018</v>
          </cell>
          <cell r="C550" t="str">
            <v>KUCMESTOD</v>
          </cell>
          <cell r="H550">
            <v>37813.9</v>
          </cell>
          <cell r="I550">
            <v>30038.2</v>
          </cell>
          <cell r="J550">
            <v>28590.7</v>
          </cell>
          <cell r="N550">
            <v>30246</v>
          </cell>
          <cell r="O550">
            <v>30038.2</v>
          </cell>
          <cell r="P550">
            <v>28590.7</v>
          </cell>
        </row>
        <row r="551">
          <cell r="B551" t="str">
            <v>MAY 2018</v>
          </cell>
          <cell r="C551" t="str">
            <v>KUCSR795</v>
          </cell>
        </row>
        <row r="552">
          <cell r="B552" t="str">
            <v>MAY 2018</v>
          </cell>
          <cell r="C552" t="str">
            <v>KUINE110DS</v>
          </cell>
        </row>
        <row r="553">
          <cell r="B553" t="str">
            <v>MAY 2018</v>
          </cell>
          <cell r="C553" t="str">
            <v>KUINE113DS</v>
          </cell>
        </row>
        <row r="554">
          <cell r="B554" t="str">
            <v>MAY 2018</v>
          </cell>
          <cell r="C554" t="str">
            <v>KUINE550DS</v>
          </cell>
          <cell r="H554">
            <v>61780.2</v>
          </cell>
          <cell r="I554">
            <v>56020.1</v>
          </cell>
          <cell r="J554">
            <v>54856.5</v>
          </cell>
          <cell r="N554">
            <v>56370.2</v>
          </cell>
          <cell r="O554">
            <v>56020.1</v>
          </cell>
          <cell r="P554">
            <v>54856.5</v>
          </cell>
        </row>
        <row r="555">
          <cell r="B555" t="str">
            <v>MAY 2018</v>
          </cell>
          <cell r="C555" t="str">
            <v>KUINE561DS</v>
          </cell>
        </row>
        <row r="556">
          <cell r="B556" t="str">
            <v>MAY 2018</v>
          </cell>
          <cell r="C556" t="str">
            <v>KUINE562DS</v>
          </cell>
        </row>
        <row r="557">
          <cell r="B557" t="str">
            <v>MAY 2018</v>
          </cell>
          <cell r="C557" t="str">
            <v>KUINE571DS</v>
          </cell>
          <cell r="H557">
            <v>8255.2999999999993</v>
          </cell>
          <cell r="I557">
            <v>6829.5</v>
          </cell>
          <cell r="J557">
            <v>6761.9</v>
          </cell>
          <cell r="N557">
            <v>6674.4</v>
          </cell>
          <cell r="O557">
            <v>6671</v>
          </cell>
          <cell r="P557">
            <v>6603.4</v>
          </cell>
        </row>
        <row r="558">
          <cell r="B558" t="str">
            <v>MAY 2018</v>
          </cell>
          <cell r="C558" t="str">
            <v>KUINE572DS</v>
          </cell>
          <cell r="H558">
            <v>900</v>
          </cell>
          <cell r="I558">
            <v>289.7</v>
          </cell>
          <cell r="J558">
            <v>289</v>
          </cell>
          <cell r="N558">
            <v>289.7</v>
          </cell>
          <cell r="O558">
            <v>289.7</v>
          </cell>
          <cell r="P558">
            <v>289</v>
          </cell>
        </row>
        <row r="559">
          <cell r="B559" t="str">
            <v>MAY 2018</v>
          </cell>
          <cell r="C559" t="str">
            <v>KURSE010</v>
          </cell>
        </row>
        <row r="560">
          <cell r="B560" t="str">
            <v>MAY 2018</v>
          </cell>
          <cell r="C560" t="str">
            <v>KURSE020</v>
          </cell>
        </row>
        <row r="561">
          <cell r="B561" t="str">
            <v>MAY 2018</v>
          </cell>
          <cell r="C561" t="str">
            <v>KURSE080</v>
          </cell>
        </row>
        <row r="562">
          <cell r="B562" t="str">
            <v>MAY 2018</v>
          </cell>
          <cell r="C562" t="str">
            <v>KTRSE020</v>
          </cell>
        </row>
        <row r="563">
          <cell r="B563" t="str">
            <v>MAY 2018</v>
          </cell>
          <cell r="C563" t="str">
            <v>KUCME110DS</v>
          </cell>
        </row>
        <row r="564">
          <cell r="B564" t="str">
            <v>MAY 2018</v>
          </cell>
          <cell r="C564" t="str">
            <v>KUCME113DS</v>
          </cell>
        </row>
        <row r="565">
          <cell r="B565" t="str">
            <v>MAY 2018</v>
          </cell>
          <cell r="C565" t="str">
            <v>KURSE010</v>
          </cell>
        </row>
        <row r="566">
          <cell r="B566" t="str">
            <v>MAY 2018</v>
          </cell>
          <cell r="C566" t="str">
            <v>KURSE020</v>
          </cell>
        </row>
        <row r="567">
          <cell r="B567" t="str">
            <v>MAY 2018</v>
          </cell>
          <cell r="C567" t="str">
            <v>KURSE025</v>
          </cell>
        </row>
        <row r="568">
          <cell r="B568" t="str">
            <v>MAY 2018</v>
          </cell>
          <cell r="C568" t="str">
            <v>KURSE050</v>
          </cell>
          <cell r="E568">
            <v>35094</v>
          </cell>
          <cell r="F568">
            <v>3989</v>
          </cell>
          <cell r="N568">
            <v>450.3</v>
          </cell>
          <cell r="P568">
            <v>306.3</v>
          </cell>
        </row>
        <row r="569">
          <cell r="B569" t="str">
            <v>MAY 2018</v>
          </cell>
          <cell r="C569" t="str">
            <v>KURSE080</v>
          </cell>
        </row>
        <row r="570">
          <cell r="B570" t="str">
            <v>MAY 2018</v>
          </cell>
          <cell r="C570" t="str">
            <v>KURSE715</v>
          </cell>
        </row>
        <row r="571">
          <cell r="B571" t="str">
            <v>MAY 2018</v>
          </cell>
          <cell r="C571" t="str">
            <v>KURSE717</v>
          </cell>
          <cell r="E571">
            <v>580</v>
          </cell>
          <cell r="F571">
            <v>0</v>
          </cell>
          <cell r="N571">
            <v>8.5</v>
          </cell>
          <cell r="P571">
            <v>4</v>
          </cell>
        </row>
        <row r="572">
          <cell r="B572" t="str">
            <v>MAY 2018</v>
          </cell>
          <cell r="C572" t="str">
            <v>ODRSE010</v>
          </cell>
        </row>
        <row r="573">
          <cell r="B573" t="str">
            <v>MAY 2018</v>
          </cell>
          <cell r="C573" t="str">
            <v>KUCIE717</v>
          </cell>
          <cell r="H573">
            <v>174.9</v>
          </cell>
        </row>
        <row r="574">
          <cell r="B574" t="str">
            <v>MAY 2018</v>
          </cell>
          <cell r="C574" t="str">
            <v>KUCME110</v>
          </cell>
        </row>
        <row r="575">
          <cell r="B575" t="str">
            <v>MAY 2018</v>
          </cell>
          <cell r="C575" t="str">
            <v>KUCME110DS</v>
          </cell>
        </row>
        <row r="576">
          <cell r="B576" t="str">
            <v>MAY 2018</v>
          </cell>
          <cell r="C576" t="str">
            <v>KUCME112</v>
          </cell>
        </row>
        <row r="577">
          <cell r="B577" t="str">
            <v>MAY 2018</v>
          </cell>
          <cell r="C577" t="str">
            <v>KUCME113DS</v>
          </cell>
        </row>
        <row r="578">
          <cell r="B578" t="str">
            <v>MAY 2018</v>
          </cell>
          <cell r="C578" t="str">
            <v>KUCME220</v>
          </cell>
        </row>
        <row r="579">
          <cell r="B579" t="str">
            <v>MAY 2018</v>
          </cell>
          <cell r="C579" t="str">
            <v>KUCME223</v>
          </cell>
        </row>
        <row r="580">
          <cell r="B580" t="str">
            <v>MAY 2018</v>
          </cell>
          <cell r="C580" t="str">
            <v>KUCME225</v>
          </cell>
        </row>
        <row r="581">
          <cell r="B581" t="str">
            <v>MAY 2018</v>
          </cell>
          <cell r="C581" t="str">
            <v>KUCME226</v>
          </cell>
        </row>
        <row r="582">
          <cell r="B582" t="str">
            <v>MAY 2018</v>
          </cell>
          <cell r="C582" t="str">
            <v>KUCME227</v>
          </cell>
        </row>
        <row r="583">
          <cell r="B583" t="str">
            <v>MAY 2018</v>
          </cell>
          <cell r="C583" t="str">
            <v>KUCME290</v>
          </cell>
        </row>
        <row r="584">
          <cell r="B584" t="str">
            <v>MAY 2018</v>
          </cell>
          <cell r="C584" t="str">
            <v>KUCME295</v>
          </cell>
        </row>
        <row r="585">
          <cell r="B585" t="str">
            <v>MAY 2018</v>
          </cell>
          <cell r="C585" t="str">
            <v>KUCME297</v>
          </cell>
        </row>
        <row r="586">
          <cell r="B586" t="str">
            <v>MAY 2018</v>
          </cell>
          <cell r="C586" t="str">
            <v>KUCME550</v>
          </cell>
          <cell r="H586">
            <v>6860.9</v>
          </cell>
          <cell r="I586">
            <v>4984.6000000000004</v>
          </cell>
          <cell r="J586">
            <v>4960.6000000000004</v>
          </cell>
          <cell r="N586">
            <v>4984.6000000000004</v>
          </cell>
          <cell r="O586">
            <v>4984.6000000000004</v>
          </cell>
          <cell r="P586">
            <v>4960.6000000000004</v>
          </cell>
        </row>
        <row r="587">
          <cell r="B587" t="str">
            <v>MAY 2018</v>
          </cell>
          <cell r="C587" t="str">
            <v>KUCME561</v>
          </cell>
        </row>
        <row r="588">
          <cell r="B588" t="str">
            <v>MAY 2018</v>
          </cell>
          <cell r="C588" t="str">
            <v>KUCME562</v>
          </cell>
        </row>
        <row r="589">
          <cell r="B589" t="str">
            <v>MAY 2018</v>
          </cell>
          <cell r="C589" t="str">
            <v>KUCME566</v>
          </cell>
          <cell r="H589">
            <v>4099.7</v>
          </cell>
        </row>
        <row r="590">
          <cell r="B590" t="str">
            <v>MAY 2018</v>
          </cell>
          <cell r="C590" t="str">
            <v>KUCME568</v>
          </cell>
          <cell r="H590">
            <v>6352.1</v>
          </cell>
        </row>
        <row r="591">
          <cell r="B591" t="str">
            <v>MAY 2018</v>
          </cell>
          <cell r="C591" t="str">
            <v>KUCME571</v>
          </cell>
          <cell r="H591">
            <v>20219.3</v>
          </cell>
          <cell r="I591">
            <v>15580.8</v>
          </cell>
          <cell r="J591">
            <v>15205.3</v>
          </cell>
          <cell r="N591">
            <v>15498</v>
          </cell>
          <cell r="O591">
            <v>15444.4</v>
          </cell>
          <cell r="P591">
            <v>15031.4</v>
          </cell>
        </row>
        <row r="592">
          <cell r="B592" t="str">
            <v>MAY 2018</v>
          </cell>
          <cell r="C592" t="str">
            <v>KUCME572</v>
          </cell>
          <cell r="H592">
            <v>101005.2</v>
          </cell>
          <cell r="I592">
            <v>64445.75</v>
          </cell>
          <cell r="J592">
            <v>63019.95</v>
          </cell>
          <cell r="N592">
            <v>64561.4</v>
          </cell>
          <cell r="O592">
            <v>63716.9</v>
          </cell>
          <cell r="P592">
            <v>62291.9</v>
          </cell>
        </row>
        <row r="593">
          <cell r="B593" t="str">
            <v>MAY 2018</v>
          </cell>
          <cell r="C593" t="str">
            <v>KUCME710</v>
          </cell>
        </row>
        <row r="594">
          <cell r="B594" t="str">
            <v>MAY 2018</v>
          </cell>
          <cell r="C594" t="str">
            <v>KUCME713DS</v>
          </cell>
        </row>
        <row r="595">
          <cell r="B595" t="str">
            <v>MAY 2018</v>
          </cell>
          <cell r="C595" t="str">
            <v>KUCMEOSLS</v>
          </cell>
          <cell r="H595">
            <v>584</v>
          </cell>
          <cell r="J595">
            <v>181.8</v>
          </cell>
          <cell r="N595">
            <v>509.3</v>
          </cell>
          <cell r="P595">
            <v>113.2</v>
          </cell>
        </row>
        <row r="596">
          <cell r="B596" t="str">
            <v>MAY 2018</v>
          </cell>
          <cell r="C596" t="str">
            <v>KUCMESPS</v>
          </cell>
        </row>
        <row r="597">
          <cell r="B597" t="str">
            <v>MAY 2018</v>
          </cell>
          <cell r="C597" t="str">
            <v>KUCMESTOD</v>
          </cell>
          <cell r="H597">
            <v>2150.8000000000002</v>
          </cell>
          <cell r="I597">
            <v>1731.6</v>
          </cell>
          <cell r="J597">
            <v>1674</v>
          </cell>
          <cell r="N597">
            <v>1731.6</v>
          </cell>
          <cell r="O597">
            <v>1731.6</v>
          </cell>
          <cell r="P597">
            <v>1674</v>
          </cell>
        </row>
        <row r="598">
          <cell r="B598" t="str">
            <v>MAY 2018</v>
          </cell>
          <cell r="C598" t="str">
            <v>KUINE110DS</v>
          </cell>
        </row>
        <row r="599">
          <cell r="B599" t="str">
            <v>MAY 2018</v>
          </cell>
          <cell r="C599" t="str">
            <v>KUINE113DS</v>
          </cell>
        </row>
        <row r="600">
          <cell r="B600" t="str">
            <v>MAY 2018</v>
          </cell>
          <cell r="C600" t="str">
            <v>KUINE550DS</v>
          </cell>
          <cell r="H600">
            <v>6575</v>
          </cell>
          <cell r="I600">
            <v>3453.8</v>
          </cell>
          <cell r="J600">
            <v>3453.8</v>
          </cell>
          <cell r="N600">
            <v>3453.8</v>
          </cell>
          <cell r="O600">
            <v>3453.8</v>
          </cell>
          <cell r="P600">
            <v>3453.8</v>
          </cell>
        </row>
        <row r="601">
          <cell r="B601" t="str">
            <v>MAY 2018</v>
          </cell>
          <cell r="C601" t="str">
            <v>KUINE562DS</v>
          </cell>
        </row>
        <row r="602">
          <cell r="B602" t="str">
            <v>MAY 2018</v>
          </cell>
          <cell r="C602" t="str">
            <v>KUINE568DS</v>
          </cell>
          <cell r="H602">
            <v>300.3</v>
          </cell>
        </row>
        <row r="603">
          <cell r="B603" t="str">
            <v>MAY 2018</v>
          </cell>
          <cell r="C603" t="str">
            <v>KUINE571DS</v>
          </cell>
          <cell r="H603">
            <v>1236.3</v>
          </cell>
          <cell r="I603">
            <v>1146.5999999999999</v>
          </cell>
          <cell r="J603">
            <v>1132.3</v>
          </cell>
          <cell r="N603">
            <v>1146.5999999999999</v>
          </cell>
          <cell r="O603">
            <v>1146.5999999999999</v>
          </cell>
          <cell r="P603">
            <v>1132.3</v>
          </cell>
        </row>
        <row r="604">
          <cell r="B604" t="str">
            <v>MAY 2018</v>
          </cell>
          <cell r="C604" t="str">
            <v>KUINE572DS</v>
          </cell>
          <cell r="H604">
            <v>7807.1</v>
          </cell>
          <cell r="I604">
            <v>6057.8</v>
          </cell>
          <cell r="J604">
            <v>5734.4</v>
          </cell>
          <cell r="N604">
            <v>6580.7</v>
          </cell>
          <cell r="O604">
            <v>6057.8</v>
          </cell>
          <cell r="P604">
            <v>5655.9</v>
          </cell>
        </row>
        <row r="605">
          <cell r="B605" t="str">
            <v>MAY 2018</v>
          </cell>
          <cell r="C605" t="str">
            <v>KUINE713DS</v>
          </cell>
        </row>
        <row r="606">
          <cell r="B606" t="str">
            <v>MAY 2018</v>
          </cell>
          <cell r="C606" t="str">
            <v>KURSE010</v>
          </cell>
        </row>
        <row r="607">
          <cell r="B607" t="str">
            <v>MAY 2018</v>
          </cell>
          <cell r="C607" t="str">
            <v>KURSE020</v>
          </cell>
        </row>
        <row r="608">
          <cell r="B608" t="str">
            <v>MAY 2018</v>
          </cell>
          <cell r="C608" t="str">
            <v>KURSE080</v>
          </cell>
        </row>
        <row r="609">
          <cell r="B609" t="str">
            <v>MAY 2018</v>
          </cell>
          <cell r="C609" t="str">
            <v>KU_EVC</v>
          </cell>
        </row>
        <row r="610">
          <cell r="B610" t="str">
            <v>MAY 2018</v>
          </cell>
          <cell r="C610" t="str">
            <v>KUCME110DS</v>
          </cell>
        </row>
        <row r="611">
          <cell r="B611" t="str">
            <v>MAY 2018</v>
          </cell>
          <cell r="C611" t="str">
            <v>KUCME112</v>
          </cell>
        </row>
        <row r="612">
          <cell r="B612" t="str">
            <v>MAY 2018</v>
          </cell>
          <cell r="C612" t="str">
            <v>KUCME113DS</v>
          </cell>
        </row>
        <row r="613">
          <cell r="B613" t="str">
            <v>MAY 2018</v>
          </cell>
          <cell r="C613" t="str">
            <v>KUCME290</v>
          </cell>
        </row>
        <row r="614">
          <cell r="B614" t="str">
            <v>MAY 2018</v>
          </cell>
          <cell r="C614" t="str">
            <v>KUCME291</v>
          </cell>
        </row>
        <row r="615">
          <cell r="B615" t="str">
            <v>MAY 2018</v>
          </cell>
          <cell r="C615" t="str">
            <v>KUCME295</v>
          </cell>
        </row>
        <row r="616">
          <cell r="B616" t="str">
            <v>MAY 2018</v>
          </cell>
          <cell r="C616" t="str">
            <v>KUCME296</v>
          </cell>
        </row>
        <row r="617">
          <cell r="B617" t="str">
            <v>MAY 2018</v>
          </cell>
          <cell r="C617" t="str">
            <v>KUCME297</v>
          </cell>
        </row>
        <row r="618">
          <cell r="B618" t="str">
            <v>MAY 2018</v>
          </cell>
          <cell r="C618" t="str">
            <v>KUMNE902</v>
          </cell>
          <cell r="H618">
            <v>26875.599999999999</v>
          </cell>
        </row>
        <row r="619">
          <cell r="B619" t="str">
            <v>MAY 2018</v>
          </cell>
          <cell r="C619" t="str">
            <v>KUMNE903</v>
          </cell>
          <cell r="H619">
            <v>28194</v>
          </cell>
        </row>
        <row r="620">
          <cell r="B620" t="str">
            <v>MAY 2018</v>
          </cell>
          <cell r="C620" t="str">
            <v>KUMNE912</v>
          </cell>
          <cell r="H620">
            <v>44530.8</v>
          </cell>
        </row>
        <row r="621">
          <cell r="B621" t="str">
            <v>MAY 2018</v>
          </cell>
          <cell r="C621" t="str">
            <v>KUMNE913</v>
          </cell>
          <cell r="H621">
            <v>140952.29999999999</v>
          </cell>
        </row>
        <row r="622">
          <cell r="B622" t="str">
            <v>MAY 2018</v>
          </cell>
          <cell r="C622" t="str">
            <v>KURSE010</v>
          </cell>
        </row>
        <row r="623">
          <cell r="B623" t="str">
            <v>MAY 2018</v>
          </cell>
          <cell r="C623" t="str">
            <v>KURSE020</v>
          </cell>
        </row>
        <row r="624">
          <cell r="B624" t="str">
            <v>JUN 2018</v>
          </cell>
          <cell r="C624" t="str">
            <v>KTRSE020</v>
          </cell>
        </row>
        <row r="625">
          <cell r="B625" t="str">
            <v>JUN 2018</v>
          </cell>
          <cell r="C625" t="str">
            <v>KUCIE555</v>
          </cell>
          <cell r="H625">
            <v>993.3</v>
          </cell>
          <cell r="I625">
            <v>496.7</v>
          </cell>
          <cell r="J625">
            <v>479.8</v>
          </cell>
          <cell r="N625">
            <v>56.7</v>
          </cell>
          <cell r="O625">
            <v>56.7</v>
          </cell>
          <cell r="P625">
            <v>56.7</v>
          </cell>
        </row>
        <row r="626">
          <cell r="B626" t="str">
            <v>JUN 2018</v>
          </cell>
          <cell r="C626" t="str">
            <v>KUCIE717</v>
          </cell>
          <cell r="H626">
            <v>200.5</v>
          </cell>
        </row>
        <row r="627">
          <cell r="B627" t="str">
            <v>JUN 2018</v>
          </cell>
          <cell r="C627" t="str">
            <v>KUCME110DS</v>
          </cell>
        </row>
        <row r="628">
          <cell r="B628" t="str">
            <v>JUN 2018</v>
          </cell>
          <cell r="C628" t="str">
            <v>KUCME112</v>
          </cell>
        </row>
        <row r="629">
          <cell r="B629" t="str">
            <v>JUN 2018</v>
          </cell>
          <cell r="C629" t="str">
            <v>KUCME113DS</v>
          </cell>
        </row>
        <row r="630">
          <cell r="B630" t="str">
            <v>JUN 2018</v>
          </cell>
          <cell r="C630" t="str">
            <v>KUCME220</v>
          </cell>
        </row>
        <row r="631">
          <cell r="B631" t="str">
            <v>JUN 2018</v>
          </cell>
          <cell r="C631" t="str">
            <v>KUCME221</v>
          </cell>
        </row>
        <row r="632">
          <cell r="B632" t="str">
            <v>JUN 2018</v>
          </cell>
          <cell r="C632" t="str">
            <v>KUCME223</v>
          </cell>
        </row>
        <row r="633">
          <cell r="B633" t="str">
            <v>JUN 2018</v>
          </cell>
          <cell r="C633" t="str">
            <v>KUCME224</v>
          </cell>
        </row>
        <row r="634">
          <cell r="B634" t="str">
            <v>JUN 2018</v>
          </cell>
          <cell r="C634" t="str">
            <v>KUCME225</v>
          </cell>
        </row>
        <row r="635">
          <cell r="B635" t="str">
            <v>JUN 2018</v>
          </cell>
          <cell r="C635" t="str">
            <v>KUCME226</v>
          </cell>
        </row>
        <row r="636">
          <cell r="B636" t="str">
            <v>JUN 2018</v>
          </cell>
          <cell r="C636" t="str">
            <v>KUCME227</v>
          </cell>
        </row>
        <row r="637">
          <cell r="B637" t="str">
            <v>JUN 2018</v>
          </cell>
          <cell r="C637" t="str">
            <v>KUCME290</v>
          </cell>
        </row>
        <row r="638">
          <cell r="B638" t="str">
            <v>JUN 2018</v>
          </cell>
          <cell r="C638" t="str">
            <v>KUCME291</v>
          </cell>
        </row>
        <row r="639">
          <cell r="B639" t="str">
            <v>JUN 2018</v>
          </cell>
          <cell r="C639" t="str">
            <v>KUCME295</v>
          </cell>
        </row>
        <row r="640">
          <cell r="B640" t="str">
            <v>JUN 2018</v>
          </cell>
          <cell r="C640" t="str">
            <v>KUCME296</v>
          </cell>
        </row>
        <row r="641">
          <cell r="B641" t="str">
            <v>JUN 2018</v>
          </cell>
          <cell r="C641" t="str">
            <v>KUCME297</v>
          </cell>
        </row>
        <row r="642">
          <cell r="B642" t="str">
            <v>JUN 2018</v>
          </cell>
          <cell r="C642" t="str">
            <v>KUCME550</v>
          </cell>
          <cell r="H642">
            <v>6860.9</v>
          </cell>
          <cell r="I642">
            <v>5335.5</v>
          </cell>
          <cell r="J642">
            <v>5335.5</v>
          </cell>
          <cell r="N642">
            <v>5335.5</v>
          </cell>
          <cell r="O642">
            <v>5335.5</v>
          </cell>
          <cell r="P642">
            <v>5335.5</v>
          </cell>
        </row>
        <row r="643">
          <cell r="B643" t="str">
            <v>JUN 2018</v>
          </cell>
          <cell r="C643" t="str">
            <v>KUCME561</v>
          </cell>
        </row>
        <row r="644">
          <cell r="B644" t="str">
            <v>JUN 2018</v>
          </cell>
          <cell r="C644" t="str">
            <v>KUCME562</v>
          </cell>
        </row>
        <row r="645">
          <cell r="B645" t="str">
            <v>JUN 2018</v>
          </cell>
          <cell r="C645" t="str">
            <v>KUCME566</v>
          </cell>
          <cell r="H645">
            <v>13900.65</v>
          </cell>
        </row>
        <row r="646">
          <cell r="B646" t="str">
            <v>JUN 2018</v>
          </cell>
          <cell r="C646" t="str">
            <v>KUCME568</v>
          </cell>
          <cell r="H646">
            <v>43806.080000000002</v>
          </cell>
        </row>
        <row r="647">
          <cell r="B647" t="str">
            <v>JUN 2018</v>
          </cell>
          <cell r="C647" t="str">
            <v>KUCME571</v>
          </cell>
          <cell r="H647">
            <v>205550.5</v>
          </cell>
          <cell r="I647">
            <v>172281.1</v>
          </cell>
          <cell r="J647">
            <v>170163.1</v>
          </cell>
          <cell r="N647">
            <v>172972.7</v>
          </cell>
          <cell r="O647">
            <v>171644.79999999999</v>
          </cell>
          <cell r="P647">
            <v>169518.9</v>
          </cell>
        </row>
        <row r="648">
          <cell r="B648" t="str">
            <v>JUN 2018</v>
          </cell>
          <cell r="C648" t="str">
            <v>KUCME572</v>
          </cell>
          <cell r="H648">
            <v>239462</v>
          </cell>
          <cell r="I648">
            <v>174952.9</v>
          </cell>
          <cell r="J648">
            <v>171393.5</v>
          </cell>
          <cell r="N648">
            <v>177439.6</v>
          </cell>
          <cell r="O648">
            <v>172980.3</v>
          </cell>
          <cell r="P648">
            <v>169265</v>
          </cell>
        </row>
        <row r="649">
          <cell r="B649" t="str">
            <v>JUN 2018</v>
          </cell>
          <cell r="C649" t="str">
            <v>KUCME575</v>
          </cell>
          <cell r="H649">
            <v>389.1</v>
          </cell>
          <cell r="I649">
            <v>299.7</v>
          </cell>
          <cell r="J649">
            <v>280.8</v>
          </cell>
          <cell r="N649">
            <v>317.39999999999998</v>
          </cell>
          <cell r="O649">
            <v>299.7</v>
          </cell>
          <cell r="P649">
            <v>280.8</v>
          </cell>
        </row>
        <row r="650">
          <cell r="B650" t="str">
            <v>JUN 2018</v>
          </cell>
          <cell r="C650" t="str">
            <v>KUCME710</v>
          </cell>
        </row>
        <row r="651">
          <cell r="B651" t="str">
            <v>JUN 2018</v>
          </cell>
          <cell r="C651" t="str">
            <v>KUCME713DS</v>
          </cell>
        </row>
        <row r="652">
          <cell r="B652" t="str">
            <v>JUN 2018</v>
          </cell>
          <cell r="C652" t="str">
            <v>KUCMEOSLS</v>
          </cell>
          <cell r="H652">
            <v>1007.9</v>
          </cell>
          <cell r="J652">
            <v>411.25</v>
          </cell>
          <cell r="N652">
            <v>842.1</v>
          </cell>
          <cell r="P652">
            <v>301.5</v>
          </cell>
        </row>
        <row r="653">
          <cell r="B653" t="str">
            <v>JUN 2018</v>
          </cell>
          <cell r="C653" t="str">
            <v>KUCMESPS</v>
          </cell>
        </row>
        <row r="654">
          <cell r="B654" t="str">
            <v>JUN 2018</v>
          </cell>
          <cell r="C654" t="str">
            <v>KUCMESPSPF</v>
          </cell>
          <cell r="H654">
            <v>3655.7</v>
          </cell>
        </row>
        <row r="655">
          <cell r="B655" t="str">
            <v>JUN 2018</v>
          </cell>
          <cell r="C655" t="str">
            <v>KUCMESTOD</v>
          </cell>
          <cell r="H655">
            <v>39660.199999999997</v>
          </cell>
          <cell r="I655">
            <v>31816.1</v>
          </cell>
          <cell r="J655">
            <v>29260.7</v>
          </cell>
          <cell r="N655">
            <v>32336.6</v>
          </cell>
          <cell r="O655">
            <v>31810.3</v>
          </cell>
          <cell r="P655">
            <v>29138</v>
          </cell>
        </row>
        <row r="656">
          <cell r="B656" t="str">
            <v>JUN 2018</v>
          </cell>
          <cell r="C656" t="str">
            <v>KUCSR791</v>
          </cell>
        </row>
        <row r="657">
          <cell r="B657" t="str">
            <v>JUN 2018</v>
          </cell>
          <cell r="C657" t="str">
            <v>KUCSR795</v>
          </cell>
        </row>
        <row r="658">
          <cell r="B658" t="str">
            <v>JUN 2018</v>
          </cell>
          <cell r="C658" t="str">
            <v>KUCSR796</v>
          </cell>
        </row>
        <row r="659">
          <cell r="B659" t="str">
            <v>JUN 2018</v>
          </cell>
          <cell r="C659" t="str">
            <v>KUINE110DS</v>
          </cell>
        </row>
        <row r="660">
          <cell r="B660" t="str">
            <v>JUN 2018</v>
          </cell>
          <cell r="C660" t="str">
            <v>KUINE113DS</v>
          </cell>
        </row>
        <row r="661">
          <cell r="B661" t="str">
            <v>JUN 2018</v>
          </cell>
          <cell r="C661" t="str">
            <v>KUINE550DS</v>
          </cell>
          <cell r="H661">
            <v>278624.3</v>
          </cell>
          <cell r="I661">
            <v>258170.8</v>
          </cell>
          <cell r="J661">
            <v>256048.5</v>
          </cell>
          <cell r="N661">
            <v>258480.8</v>
          </cell>
          <cell r="O661">
            <v>258164.6</v>
          </cell>
          <cell r="P661">
            <v>256048.5</v>
          </cell>
        </row>
        <row r="662">
          <cell r="B662" t="str">
            <v>JUN 2018</v>
          </cell>
          <cell r="C662" t="str">
            <v>KUINE561DS</v>
          </cell>
        </row>
        <row r="663">
          <cell r="B663" t="str">
            <v>JUN 2018</v>
          </cell>
          <cell r="C663" t="str">
            <v>KUINE562DS</v>
          </cell>
        </row>
        <row r="664">
          <cell r="B664" t="str">
            <v>JUN 2018</v>
          </cell>
          <cell r="C664" t="str">
            <v>KUINE566DS</v>
          </cell>
          <cell r="H664">
            <v>6838.7</v>
          </cell>
        </row>
        <row r="665">
          <cell r="B665" t="str">
            <v>JUN 2018</v>
          </cell>
          <cell r="C665" t="str">
            <v>KUINE568DS</v>
          </cell>
          <cell r="H665">
            <v>19167.650000000001</v>
          </cell>
        </row>
        <row r="666">
          <cell r="B666" t="str">
            <v>JUN 2018</v>
          </cell>
          <cell r="C666" t="str">
            <v>KUINE571DS</v>
          </cell>
          <cell r="H666">
            <v>569435</v>
          </cell>
          <cell r="I666">
            <v>505363</v>
          </cell>
          <cell r="J666">
            <v>497500.9</v>
          </cell>
          <cell r="N666">
            <v>507205.4</v>
          </cell>
          <cell r="O666">
            <v>503087.4</v>
          </cell>
          <cell r="P666">
            <v>495335.2</v>
          </cell>
        </row>
        <row r="667">
          <cell r="B667" t="str">
            <v>JUN 2018</v>
          </cell>
          <cell r="C667" t="str">
            <v>KUINE572DS</v>
          </cell>
          <cell r="H667">
            <v>187094.6</v>
          </cell>
          <cell r="I667">
            <v>153751</v>
          </cell>
          <cell r="J667">
            <v>150536.15</v>
          </cell>
          <cell r="N667">
            <v>154384.79999999999</v>
          </cell>
          <cell r="O667">
            <v>152923</v>
          </cell>
          <cell r="P667">
            <v>149722.4</v>
          </cell>
        </row>
        <row r="668">
          <cell r="B668" t="str">
            <v>JUN 2018</v>
          </cell>
          <cell r="C668" t="str">
            <v>KUINE573DS</v>
          </cell>
          <cell r="H668">
            <v>89350.3</v>
          </cell>
          <cell r="I668">
            <v>87083</v>
          </cell>
          <cell r="J668">
            <v>82744.899999999994</v>
          </cell>
          <cell r="N668">
            <v>87083</v>
          </cell>
          <cell r="O668">
            <v>87083</v>
          </cell>
          <cell r="P668">
            <v>82744.899999999994</v>
          </cell>
        </row>
        <row r="669">
          <cell r="B669" t="str">
            <v>JUN 2018</v>
          </cell>
          <cell r="C669" t="str">
            <v>KUINE576DS</v>
          </cell>
          <cell r="H669">
            <v>522.70000000000005</v>
          </cell>
          <cell r="I669">
            <v>460</v>
          </cell>
          <cell r="J669">
            <v>451.9</v>
          </cell>
          <cell r="N669">
            <v>460</v>
          </cell>
          <cell r="O669">
            <v>460</v>
          </cell>
          <cell r="P669">
            <v>451.9</v>
          </cell>
        </row>
        <row r="670">
          <cell r="B670" t="str">
            <v>JUN 2018</v>
          </cell>
          <cell r="C670" t="str">
            <v>KUINE713DS</v>
          </cell>
        </row>
        <row r="671">
          <cell r="B671" t="str">
            <v>JUN 2018</v>
          </cell>
          <cell r="C671" t="str">
            <v>KUINE730</v>
          </cell>
          <cell r="H671">
            <v>204299.1</v>
          </cell>
          <cell r="I671">
            <v>204299.1</v>
          </cell>
          <cell r="J671">
            <v>137078.39999999999</v>
          </cell>
          <cell r="N671">
            <v>204299.1</v>
          </cell>
          <cell r="O671">
            <v>204299.1</v>
          </cell>
          <cell r="P671">
            <v>137078.39999999999</v>
          </cell>
        </row>
        <row r="672">
          <cell r="B672" t="str">
            <v>JUN 2018</v>
          </cell>
          <cell r="C672" t="str">
            <v>KUMNE902</v>
          </cell>
          <cell r="H672">
            <v>35190.400000000001</v>
          </cell>
        </row>
        <row r="673">
          <cell r="B673" t="str">
            <v>JUN 2018</v>
          </cell>
          <cell r="C673" t="str">
            <v>KUMNE903</v>
          </cell>
          <cell r="H673">
            <v>32512.1</v>
          </cell>
        </row>
        <row r="674">
          <cell r="B674" t="str">
            <v>JUN 2018</v>
          </cell>
          <cell r="C674" t="str">
            <v>KUMNE912</v>
          </cell>
          <cell r="H674">
            <v>65409.4</v>
          </cell>
        </row>
        <row r="675">
          <cell r="B675" t="str">
            <v>JUN 2018</v>
          </cell>
          <cell r="C675" t="str">
            <v>KUMNE913</v>
          </cell>
          <cell r="H675">
            <v>178951.4</v>
          </cell>
        </row>
        <row r="676">
          <cell r="B676" t="str">
            <v>JUN 2018</v>
          </cell>
          <cell r="C676" t="str">
            <v>KURSE010</v>
          </cell>
        </row>
        <row r="677">
          <cell r="B677" t="str">
            <v>JUN 2018</v>
          </cell>
          <cell r="C677" t="str">
            <v>KURSE020</v>
          </cell>
        </row>
        <row r="678">
          <cell r="B678" t="str">
            <v>JUN 2018</v>
          </cell>
          <cell r="C678" t="str">
            <v>KURSE025</v>
          </cell>
        </row>
        <row r="679">
          <cell r="B679" t="str">
            <v>JUN 2018</v>
          </cell>
          <cell r="C679" t="str">
            <v>KURSE050</v>
          </cell>
          <cell r="E679">
            <v>38361</v>
          </cell>
          <cell r="F679">
            <v>5421</v>
          </cell>
          <cell r="N679">
            <v>441.2</v>
          </cell>
          <cell r="P679">
            <v>282.2</v>
          </cell>
        </row>
        <row r="680">
          <cell r="B680" t="str">
            <v>JUN 2018</v>
          </cell>
          <cell r="C680" t="str">
            <v>KURSE080</v>
          </cell>
        </row>
        <row r="681">
          <cell r="B681" t="str">
            <v>JUN 2018</v>
          </cell>
          <cell r="C681" t="str">
            <v>KURSE715</v>
          </cell>
        </row>
        <row r="682">
          <cell r="B682" t="str">
            <v>JUN 2018</v>
          </cell>
          <cell r="C682" t="str">
            <v>KURSE717</v>
          </cell>
          <cell r="E682">
            <v>1159</v>
          </cell>
          <cell r="F682">
            <v>0</v>
          </cell>
          <cell r="N682">
            <v>10.5</v>
          </cell>
          <cell r="P682">
            <v>4.2</v>
          </cell>
        </row>
        <row r="683">
          <cell r="B683" t="str">
            <v>JUN 2018</v>
          </cell>
          <cell r="C683" t="str">
            <v>KU_EVC</v>
          </cell>
        </row>
      </sheetData>
      <sheetData sheetId="24">
        <row r="3">
          <cell r="A3" t="str">
            <v>JAN 2018</v>
          </cell>
          <cell r="C3" t="str">
            <v>KTUM_428</v>
          </cell>
          <cell r="E3">
            <v>2</v>
          </cell>
        </row>
        <row r="4">
          <cell r="A4" t="str">
            <v>JAN 2018</v>
          </cell>
          <cell r="C4" t="str">
            <v>KUUM_401</v>
          </cell>
          <cell r="E4">
            <v>65</v>
          </cell>
        </row>
        <row r="5">
          <cell r="A5" t="str">
            <v>JAN 2018</v>
          </cell>
          <cell r="C5" t="str">
            <v>KUUM_404</v>
          </cell>
          <cell r="E5">
            <v>6005</v>
          </cell>
        </row>
        <row r="6">
          <cell r="A6" t="str">
            <v>JAN 2018</v>
          </cell>
          <cell r="C6" t="str">
            <v>KUUM_404CU</v>
          </cell>
          <cell r="E6">
            <v>0</v>
          </cell>
        </row>
        <row r="7">
          <cell r="A7" t="str">
            <v>JAN 2018</v>
          </cell>
          <cell r="C7" t="str">
            <v>KUUM_405CU</v>
          </cell>
          <cell r="E7">
            <v>0</v>
          </cell>
        </row>
        <row r="8">
          <cell r="A8" t="str">
            <v>JAN 2018</v>
          </cell>
          <cell r="C8" t="str">
            <v>KUUM_407CU</v>
          </cell>
          <cell r="E8">
            <v>0</v>
          </cell>
        </row>
        <row r="9">
          <cell r="A9" t="str">
            <v>JAN 2018</v>
          </cell>
          <cell r="C9" t="str">
            <v>KUUM_408CU</v>
          </cell>
          <cell r="E9">
            <v>0</v>
          </cell>
        </row>
        <row r="10">
          <cell r="A10" t="str">
            <v>JAN 2018</v>
          </cell>
          <cell r="C10" t="str">
            <v>KUUM_409</v>
          </cell>
          <cell r="E10">
            <v>133</v>
          </cell>
        </row>
        <row r="11">
          <cell r="A11" t="str">
            <v>JAN 2018</v>
          </cell>
          <cell r="C11" t="str">
            <v>KUUM_409CU</v>
          </cell>
          <cell r="E11">
            <v>0</v>
          </cell>
        </row>
        <row r="12">
          <cell r="A12" t="str">
            <v>JAN 2018</v>
          </cell>
          <cell r="C12" t="str">
            <v>KUUM_410</v>
          </cell>
          <cell r="E12">
            <v>242</v>
          </cell>
        </row>
        <row r="13">
          <cell r="A13" t="str">
            <v>JAN 2018</v>
          </cell>
          <cell r="C13" t="str">
            <v>KUUM_411</v>
          </cell>
          <cell r="E13">
            <v>141</v>
          </cell>
        </row>
        <row r="14">
          <cell r="A14" t="str">
            <v>JAN 2018</v>
          </cell>
          <cell r="C14" t="str">
            <v>KUUM_412</v>
          </cell>
          <cell r="E14">
            <v>57</v>
          </cell>
        </row>
        <row r="15">
          <cell r="A15" t="str">
            <v>JAN 2018</v>
          </cell>
          <cell r="C15" t="str">
            <v>KUUM_413</v>
          </cell>
          <cell r="E15">
            <v>111</v>
          </cell>
        </row>
        <row r="16">
          <cell r="A16" t="str">
            <v>JAN 2018</v>
          </cell>
          <cell r="C16" t="str">
            <v>KUUM_414</v>
          </cell>
          <cell r="E16">
            <v>13</v>
          </cell>
        </row>
        <row r="17">
          <cell r="A17" t="str">
            <v>JAN 2018</v>
          </cell>
          <cell r="C17" t="str">
            <v>KUUM_415</v>
          </cell>
          <cell r="E17">
            <v>24</v>
          </cell>
        </row>
        <row r="18">
          <cell r="A18" t="str">
            <v>JAN 2018</v>
          </cell>
          <cell r="C18" t="str">
            <v>KUUM_420</v>
          </cell>
          <cell r="E18">
            <v>532</v>
          </cell>
        </row>
        <row r="19">
          <cell r="A19" t="str">
            <v>JAN 2018</v>
          </cell>
          <cell r="C19" t="str">
            <v>KUUM_421</v>
          </cell>
          <cell r="E19">
            <v>1</v>
          </cell>
        </row>
        <row r="20">
          <cell r="A20" t="str">
            <v>JAN 2018</v>
          </cell>
          <cell r="C20" t="str">
            <v>KUUM_422</v>
          </cell>
          <cell r="E20">
            <v>257</v>
          </cell>
        </row>
        <row r="21">
          <cell r="A21" t="str">
            <v>JAN 2018</v>
          </cell>
          <cell r="C21" t="str">
            <v>KUUM_424</v>
          </cell>
          <cell r="E21">
            <v>23</v>
          </cell>
        </row>
        <row r="22">
          <cell r="A22" t="str">
            <v>JAN 2018</v>
          </cell>
          <cell r="C22" t="str">
            <v>KUUM_425</v>
          </cell>
          <cell r="E22">
            <v>2</v>
          </cell>
        </row>
        <row r="23">
          <cell r="A23" t="str">
            <v>JAN 2018</v>
          </cell>
          <cell r="C23" t="str">
            <v>KUUM_426</v>
          </cell>
          <cell r="E23">
            <v>157</v>
          </cell>
        </row>
        <row r="24">
          <cell r="A24" t="str">
            <v>JAN 2018</v>
          </cell>
          <cell r="C24" t="str">
            <v>KUUM_428</v>
          </cell>
          <cell r="E24">
            <v>40213</v>
          </cell>
        </row>
        <row r="25">
          <cell r="A25" t="str">
            <v>JAN 2018</v>
          </cell>
          <cell r="C25" t="str">
            <v>KUUM_428CU</v>
          </cell>
          <cell r="E25">
            <v>0</v>
          </cell>
        </row>
        <row r="26">
          <cell r="A26" t="str">
            <v>JAN 2018</v>
          </cell>
          <cell r="C26" t="str">
            <v>KUUM_429CU</v>
          </cell>
          <cell r="E26">
            <v>0</v>
          </cell>
        </row>
        <row r="27">
          <cell r="A27" t="str">
            <v>JAN 2018</v>
          </cell>
          <cell r="C27" t="str">
            <v>KUUM_430</v>
          </cell>
          <cell r="E27">
            <v>1318</v>
          </cell>
        </row>
        <row r="28">
          <cell r="A28" t="str">
            <v>JAN 2018</v>
          </cell>
          <cell r="C28" t="str">
            <v>KUUM_440</v>
          </cell>
          <cell r="E28">
            <v>2</v>
          </cell>
        </row>
        <row r="29">
          <cell r="A29" t="str">
            <v>JAN 2018</v>
          </cell>
          <cell r="C29" t="str">
            <v>KUUM_446</v>
          </cell>
          <cell r="E29">
            <v>993</v>
          </cell>
        </row>
        <row r="30">
          <cell r="A30" t="str">
            <v>JAN 2018</v>
          </cell>
          <cell r="C30" t="str">
            <v>KUUM_447</v>
          </cell>
          <cell r="E30">
            <v>630</v>
          </cell>
        </row>
        <row r="31">
          <cell r="A31" t="str">
            <v>JAN 2018</v>
          </cell>
          <cell r="C31" t="str">
            <v>KUUM_448</v>
          </cell>
          <cell r="E31">
            <v>1328</v>
          </cell>
        </row>
        <row r="32">
          <cell r="A32" t="str">
            <v>JAN 2018</v>
          </cell>
          <cell r="C32" t="str">
            <v>KUUM_449CU</v>
          </cell>
          <cell r="E32">
            <v>0</v>
          </cell>
        </row>
        <row r="33">
          <cell r="A33" t="str">
            <v>JAN 2018</v>
          </cell>
          <cell r="C33" t="str">
            <v>KUUM_450</v>
          </cell>
          <cell r="E33">
            <v>764</v>
          </cell>
        </row>
        <row r="34">
          <cell r="A34" t="str">
            <v>JAN 2018</v>
          </cell>
          <cell r="C34" t="str">
            <v>KUUM_450CU</v>
          </cell>
          <cell r="E34">
            <v>0</v>
          </cell>
        </row>
        <row r="35">
          <cell r="A35" t="str">
            <v>JAN 2018</v>
          </cell>
          <cell r="C35" t="str">
            <v>KUUM_451</v>
          </cell>
          <cell r="E35">
            <v>6313</v>
          </cell>
        </row>
        <row r="36">
          <cell r="A36" t="str">
            <v>JAN 2018</v>
          </cell>
          <cell r="C36" t="str">
            <v>KUUM_451CU</v>
          </cell>
          <cell r="E36">
            <v>0</v>
          </cell>
        </row>
        <row r="37">
          <cell r="A37" t="str">
            <v>JAN 2018</v>
          </cell>
          <cell r="C37" t="str">
            <v>KUUM_452</v>
          </cell>
          <cell r="E37">
            <v>962</v>
          </cell>
        </row>
        <row r="38">
          <cell r="A38" t="str">
            <v>JAN 2018</v>
          </cell>
          <cell r="C38" t="str">
            <v>KUUM_452CU</v>
          </cell>
          <cell r="E38">
            <v>0</v>
          </cell>
        </row>
        <row r="39">
          <cell r="A39" t="str">
            <v>JAN 2018</v>
          </cell>
          <cell r="C39" t="str">
            <v>KUUM_454</v>
          </cell>
          <cell r="E39">
            <v>163</v>
          </cell>
        </row>
        <row r="40">
          <cell r="A40" t="str">
            <v>JAN 2018</v>
          </cell>
          <cell r="C40" t="str">
            <v>KUUM_454CU</v>
          </cell>
          <cell r="E40">
            <v>0</v>
          </cell>
        </row>
        <row r="41">
          <cell r="A41" t="str">
            <v>JAN 2018</v>
          </cell>
          <cell r="C41" t="str">
            <v>KUUM_455</v>
          </cell>
          <cell r="E41">
            <v>1056</v>
          </cell>
        </row>
        <row r="42">
          <cell r="A42" t="str">
            <v>JAN 2018</v>
          </cell>
          <cell r="C42" t="str">
            <v>KUUM_456</v>
          </cell>
          <cell r="E42">
            <v>108</v>
          </cell>
        </row>
        <row r="43">
          <cell r="A43" t="str">
            <v>JAN 2018</v>
          </cell>
          <cell r="C43" t="str">
            <v>KUUM_457</v>
          </cell>
          <cell r="E43">
            <v>402</v>
          </cell>
        </row>
        <row r="44">
          <cell r="A44" t="str">
            <v>JAN 2018</v>
          </cell>
          <cell r="C44" t="str">
            <v>KUUM_458</v>
          </cell>
          <cell r="E44">
            <v>1327</v>
          </cell>
        </row>
        <row r="45">
          <cell r="A45" t="str">
            <v>JAN 2018</v>
          </cell>
          <cell r="C45" t="str">
            <v>KUUM_459</v>
          </cell>
          <cell r="E45">
            <v>183</v>
          </cell>
        </row>
        <row r="46">
          <cell r="A46" t="str">
            <v>JAN 2018</v>
          </cell>
          <cell r="C46" t="str">
            <v>KUUM_459CU</v>
          </cell>
          <cell r="E46">
            <v>0</v>
          </cell>
        </row>
        <row r="47">
          <cell r="A47" t="str">
            <v>JAN 2018</v>
          </cell>
          <cell r="C47" t="str">
            <v>KUUM_460</v>
          </cell>
          <cell r="E47">
            <v>20</v>
          </cell>
        </row>
        <row r="48">
          <cell r="A48" t="str">
            <v>JAN 2018</v>
          </cell>
          <cell r="C48" t="str">
            <v>KUUM_461</v>
          </cell>
          <cell r="E48">
            <v>7333</v>
          </cell>
        </row>
        <row r="49">
          <cell r="A49" t="str">
            <v>JAN 2018</v>
          </cell>
          <cell r="C49" t="str">
            <v>KUUM_462</v>
          </cell>
          <cell r="E49">
            <v>9908</v>
          </cell>
        </row>
        <row r="50">
          <cell r="A50" t="str">
            <v>JAN 2018</v>
          </cell>
          <cell r="C50" t="str">
            <v>KUUM_463</v>
          </cell>
          <cell r="E50">
            <v>21987</v>
          </cell>
        </row>
        <row r="51">
          <cell r="A51" t="str">
            <v>JAN 2018</v>
          </cell>
          <cell r="C51" t="str">
            <v>KUUM_463CU</v>
          </cell>
          <cell r="E51">
            <v>0</v>
          </cell>
        </row>
        <row r="52">
          <cell r="A52" t="str">
            <v>JAN 2018</v>
          </cell>
          <cell r="C52" t="str">
            <v>KUUM_464</v>
          </cell>
          <cell r="E52">
            <v>8600</v>
          </cell>
        </row>
        <row r="53">
          <cell r="A53" t="str">
            <v>JAN 2018</v>
          </cell>
          <cell r="C53" t="str">
            <v>KUUM_464CU</v>
          </cell>
          <cell r="E53">
            <v>0</v>
          </cell>
        </row>
        <row r="54">
          <cell r="A54" t="str">
            <v>JAN 2018</v>
          </cell>
          <cell r="C54" t="str">
            <v>KUUM_465</v>
          </cell>
          <cell r="E54">
            <v>2993</v>
          </cell>
        </row>
        <row r="55">
          <cell r="A55" t="str">
            <v>JAN 2018</v>
          </cell>
          <cell r="C55" t="str">
            <v>KUUM_465CU</v>
          </cell>
          <cell r="E55">
            <v>0</v>
          </cell>
        </row>
        <row r="56">
          <cell r="A56" t="str">
            <v>JAN 2018</v>
          </cell>
          <cell r="C56" t="str">
            <v>KUUM_466</v>
          </cell>
          <cell r="E56">
            <v>857</v>
          </cell>
        </row>
        <row r="57">
          <cell r="A57" t="str">
            <v>JAN 2018</v>
          </cell>
          <cell r="C57" t="str">
            <v>KUUM_467</v>
          </cell>
          <cell r="E57">
            <v>1601</v>
          </cell>
        </row>
        <row r="58">
          <cell r="A58" t="str">
            <v>JAN 2018</v>
          </cell>
          <cell r="C58" t="str">
            <v>KUUM_468</v>
          </cell>
          <cell r="E58">
            <v>4627</v>
          </cell>
        </row>
        <row r="59">
          <cell r="A59" t="str">
            <v>JAN 2018</v>
          </cell>
          <cell r="C59" t="str">
            <v>KUUM_468CU</v>
          </cell>
          <cell r="E59">
            <v>0</v>
          </cell>
        </row>
        <row r="60">
          <cell r="A60" t="str">
            <v>JAN 2018</v>
          </cell>
          <cell r="C60" t="str">
            <v>KUUM_469</v>
          </cell>
          <cell r="E60">
            <v>290</v>
          </cell>
        </row>
        <row r="61">
          <cell r="A61" t="str">
            <v>JAN 2018</v>
          </cell>
          <cell r="C61" t="str">
            <v>KUUM_470</v>
          </cell>
          <cell r="E61">
            <v>44</v>
          </cell>
        </row>
        <row r="62">
          <cell r="A62" t="str">
            <v>JAN 2018</v>
          </cell>
          <cell r="C62" t="str">
            <v>KUUM_471</v>
          </cell>
          <cell r="E62">
            <v>3539</v>
          </cell>
        </row>
        <row r="63">
          <cell r="A63" t="str">
            <v>JAN 2018</v>
          </cell>
          <cell r="C63" t="str">
            <v>KUUM_472</v>
          </cell>
          <cell r="E63">
            <v>9236</v>
          </cell>
        </row>
        <row r="64">
          <cell r="A64" t="str">
            <v>JAN 2018</v>
          </cell>
          <cell r="C64" t="str">
            <v>KUUM_473</v>
          </cell>
          <cell r="E64">
            <v>3496</v>
          </cell>
        </row>
        <row r="65">
          <cell r="A65" t="str">
            <v>JAN 2018</v>
          </cell>
          <cell r="C65" t="str">
            <v>KUUM_474</v>
          </cell>
          <cell r="E65">
            <v>5622</v>
          </cell>
        </row>
        <row r="66">
          <cell r="A66" t="str">
            <v>JAN 2018</v>
          </cell>
          <cell r="C66" t="str">
            <v>KUUM_475</v>
          </cell>
          <cell r="E66">
            <v>571</v>
          </cell>
        </row>
        <row r="67">
          <cell r="A67" t="str">
            <v>JAN 2018</v>
          </cell>
          <cell r="C67" t="str">
            <v>KUUM_475CU</v>
          </cell>
          <cell r="E67">
            <v>0</v>
          </cell>
        </row>
        <row r="68">
          <cell r="A68" t="str">
            <v>JAN 2018</v>
          </cell>
          <cell r="C68" t="str">
            <v>KUUM_476</v>
          </cell>
          <cell r="E68">
            <v>4915</v>
          </cell>
        </row>
        <row r="69">
          <cell r="A69" t="str">
            <v>JAN 2018</v>
          </cell>
          <cell r="C69" t="str">
            <v>KUUM_477</v>
          </cell>
          <cell r="E69">
            <v>1165</v>
          </cell>
        </row>
        <row r="70">
          <cell r="A70" t="str">
            <v>JAN 2018</v>
          </cell>
          <cell r="C70" t="str">
            <v>KUUM_478</v>
          </cell>
          <cell r="E70">
            <v>1593</v>
          </cell>
        </row>
        <row r="71">
          <cell r="A71" t="str">
            <v>JAN 2018</v>
          </cell>
          <cell r="C71" t="str">
            <v>KUUM_479</v>
          </cell>
          <cell r="E71">
            <v>1048</v>
          </cell>
        </row>
        <row r="72">
          <cell r="A72" t="str">
            <v>JAN 2018</v>
          </cell>
          <cell r="C72" t="str">
            <v>KUUM_485CU</v>
          </cell>
          <cell r="E72">
            <v>0</v>
          </cell>
        </row>
        <row r="73">
          <cell r="A73" t="str">
            <v>JAN 2018</v>
          </cell>
          <cell r="C73" t="str">
            <v>KUUM_486CU</v>
          </cell>
          <cell r="E73">
            <v>0</v>
          </cell>
        </row>
        <row r="74">
          <cell r="A74" t="str">
            <v>JAN 2018</v>
          </cell>
          <cell r="C74" t="str">
            <v>KUUM_487</v>
          </cell>
          <cell r="E74">
            <v>11792</v>
          </cell>
        </row>
        <row r="75">
          <cell r="A75" t="str">
            <v>JAN 2018</v>
          </cell>
          <cell r="C75" t="str">
            <v>KUUM_487CU</v>
          </cell>
          <cell r="E75">
            <v>0</v>
          </cell>
        </row>
        <row r="76">
          <cell r="A76" t="str">
            <v>JAN 2018</v>
          </cell>
          <cell r="C76" t="str">
            <v>KUUM_488</v>
          </cell>
          <cell r="E76">
            <v>7163</v>
          </cell>
        </row>
        <row r="77">
          <cell r="A77" t="str">
            <v>JAN 2018</v>
          </cell>
          <cell r="C77" t="str">
            <v>KUUM_488CU</v>
          </cell>
          <cell r="E77">
            <v>0</v>
          </cell>
        </row>
        <row r="78">
          <cell r="A78" t="str">
            <v>JAN 2018</v>
          </cell>
          <cell r="C78" t="str">
            <v>KUUM_489</v>
          </cell>
          <cell r="E78">
            <v>9230</v>
          </cell>
        </row>
        <row r="79">
          <cell r="A79" t="str">
            <v>JAN 2018</v>
          </cell>
          <cell r="C79" t="str">
            <v>KUUM_489CU</v>
          </cell>
          <cell r="E79">
            <v>0</v>
          </cell>
        </row>
        <row r="80">
          <cell r="A80" t="str">
            <v>JAN 2018</v>
          </cell>
          <cell r="C80" t="str">
            <v>KUUM_490</v>
          </cell>
          <cell r="E80">
            <v>61</v>
          </cell>
        </row>
        <row r="81">
          <cell r="A81" t="str">
            <v>JAN 2018</v>
          </cell>
          <cell r="C81" t="str">
            <v>KUUM_491</v>
          </cell>
          <cell r="E81">
            <v>303</v>
          </cell>
        </row>
        <row r="82">
          <cell r="A82" t="str">
            <v>JAN 2018</v>
          </cell>
          <cell r="C82" t="str">
            <v>KUUM_492</v>
          </cell>
          <cell r="E82">
            <v>4</v>
          </cell>
        </row>
        <row r="83">
          <cell r="A83" t="str">
            <v>JAN 2018</v>
          </cell>
          <cell r="C83" t="str">
            <v>KUUM_493</v>
          </cell>
          <cell r="E83">
            <v>40</v>
          </cell>
        </row>
        <row r="84">
          <cell r="A84" t="str">
            <v>JAN 2018</v>
          </cell>
          <cell r="C84" t="str">
            <v>KUUM_494</v>
          </cell>
          <cell r="E84">
            <v>201</v>
          </cell>
        </row>
        <row r="85">
          <cell r="A85" t="str">
            <v>JAN 2018</v>
          </cell>
          <cell r="C85" t="str">
            <v>KUUM_495</v>
          </cell>
          <cell r="E85">
            <v>729</v>
          </cell>
        </row>
        <row r="86">
          <cell r="A86" t="str">
            <v>JAN 2018</v>
          </cell>
          <cell r="C86" t="str">
            <v>KUUM_495CU</v>
          </cell>
          <cell r="E86">
            <v>0</v>
          </cell>
        </row>
        <row r="87">
          <cell r="A87" t="str">
            <v>JAN 2018</v>
          </cell>
          <cell r="C87" t="str">
            <v>KUUM_496</v>
          </cell>
          <cell r="E87">
            <v>131</v>
          </cell>
        </row>
        <row r="88">
          <cell r="A88" t="str">
            <v>JAN 2018</v>
          </cell>
          <cell r="C88" t="str">
            <v>KUUM_497</v>
          </cell>
          <cell r="E88">
            <v>18</v>
          </cell>
        </row>
        <row r="89">
          <cell r="A89" t="str">
            <v>JAN 2018</v>
          </cell>
          <cell r="C89" t="str">
            <v>KUUM_498</v>
          </cell>
          <cell r="E89">
            <v>34</v>
          </cell>
        </row>
        <row r="90">
          <cell r="A90" t="str">
            <v>JAN 2018</v>
          </cell>
          <cell r="C90" t="str">
            <v>KUUM_499</v>
          </cell>
          <cell r="E90">
            <v>38</v>
          </cell>
        </row>
        <row r="91">
          <cell r="A91" t="str">
            <v>JAN 2018</v>
          </cell>
          <cell r="C91" t="str">
            <v>KUUM_820</v>
          </cell>
          <cell r="E91">
            <v>0</v>
          </cell>
        </row>
        <row r="92">
          <cell r="A92" t="str">
            <v>JAN 2018</v>
          </cell>
          <cell r="C92" t="str">
            <v>KUUM_825</v>
          </cell>
          <cell r="E92">
            <v>0</v>
          </cell>
        </row>
        <row r="93">
          <cell r="A93" t="str">
            <v>JAN 2018</v>
          </cell>
          <cell r="C93" t="str">
            <v>KUUM_826</v>
          </cell>
          <cell r="E93">
            <v>0</v>
          </cell>
        </row>
        <row r="94">
          <cell r="A94" t="str">
            <v>JAN 2018</v>
          </cell>
          <cell r="C94" t="str">
            <v>KUUM_827</v>
          </cell>
          <cell r="E94">
            <v>0</v>
          </cell>
        </row>
        <row r="95">
          <cell r="A95" t="str">
            <v>JAN 2018</v>
          </cell>
          <cell r="C95" t="str">
            <v>KUUM_828</v>
          </cell>
          <cell r="E95">
            <v>0</v>
          </cell>
        </row>
        <row r="96">
          <cell r="A96" t="str">
            <v>JAN 2018</v>
          </cell>
          <cell r="C96" t="str">
            <v>KUUM_392</v>
          </cell>
          <cell r="E96">
            <v>1</v>
          </cell>
        </row>
        <row r="97">
          <cell r="A97" t="str">
            <v>JAN 2018</v>
          </cell>
          <cell r="C97" t="str">
            <v>KUUM_393</v>
          </cell>
          <cell r="E97">
            <v>1</v>
          </cell>
        </row>
        <row r="98">
          <cell r="A98" t="str">
            <v>FEB 2018</v>
          </cell>
          <cell r="C98" t="str">
            <v>KTUM_428</v>
          </cell>
          <cell r="E98">
            <v>2</v>
          </cell>
        </row>
        <row r="99">
          <cell r="A99" t="str">
            <v>FEB 2018</v>
          </cell>
          <cell r="C99" t="str">
            <v>KUUM_401</v>
          </cell>
          <cell r="E99">
            <v>65</v>
          </cell>
        </row>
        <row r="100">
          <cell r="A100" t="str">
            <v>FEB 2018</v>
          </cell>
          <cell r="C100" t="str">
            <v>KUUM_404</v>
          </cell>
          <cell r="E100">
            <v>5279</v>
          </cell>
        </row>
        <row r="101">
          <cell r="A101" t="str">
            <v>FEB 2018</v>
          </cell>
          <cell r="C101" t="str">
            <v>KUUM_404CU</v>
          </cell>
          <cell r="E101">
            <v>0</v>
          </cell>
        </row>
        <row r="102">
          <cell r="A102" t="str">
            <v>FEB 2018</v>
          </cell>
          <cell r="C102" t="str">
            <v>KUUM_405CU</v>
          </cell>
          <cell r="E102">
            <v>0</v>
          </cell>
        </row>
        <row r="103">
          <cell r="A103" t="str">
            <v>FEB 2018</v>
          </cell>
          <cell r="C103" t="str">
            <v>KUUM_407CU</v>
          </cell>
          <cell r="E103">
            <v>0</v>
          </cell>
        </row>
        <row r="104">
          <cell r="A104" t="str">
            <v>FEB 2018</v>
          </cell>
          <cell r="C104" t="str">
            <v>KUUM_408CU</v>
          </cell>
          <cell r="E104">
            <v>0</v>
          </cell>
        </row>
        <row r="105">
          <cell r="A105" t="str">
            <v>FEB 2018</v>
          </cell>
          <cell r="C105" t="str">
            <v>KUUM_409</v>
          </cell>
          <cell r="E105">
            <v>129</v>
          </cell>
        </row>
        <row r="106">
          <cell r="A106" t="str">
            <v>FEB 2018</v>
          </cell>
          <cell r="C106" t="str">
            <v>KUUM_409CU</v>
          </cell>
          <cell r="E106">
            <v>0</v>
          </cell>
        </row>
        <row r="107">
          <cell r="A107" t="str">
            <v>FEB 2018</v>
          </cell>
          <cell r="C107" t="str">
            <v>KUUM_410</v>
          </cell>
          <cell r="E107">
            <v>238</v>
          </cell>
        </row>
        <row r="108">
          <cell r="A108" t="str">
            <v>FEB 2018</v>
          </cell>
          <cell r="C108" t="str">
            <v>KUUM_411</v>
          </cell>
          <cell r="E108">
            <v>123</v>
          </cell>
        </row>
        <row r="109">
          <cell r="A109" t="str">
            <v>FEB 2018</v>
          </cell>
          <cell r="C109" t="str">
            <v>KUUM_412</v>
          </cell>
          <cell r="E109">
            <v>1</v>
          </cell>
        </row>
        <row r="110">
          <cell r="A110" t="str">
            <v>FEB 2018</v>
          </cell>
          <cell r="C110" t="str">
            <v>KUUM_413</v>
          </cell>
          <cell r="E110">
            <v>85</v>
          </cell>
        </row>
        <row r="111">
          <cell r="A111" t="str">
            <v>FEB 2018</v>
          </cell>
          <cell r="C111" t="str">
            <v>KUUM_414</v>
          </cell>
          <cell r="E111">
            <v>13</v>
          </cell>
        </row>
        <row r="112">
          <cell r="A112" t="str">
            <v>FEB 2018</v>
          </cell>
          <cell r="C112" t="str">
            <v>KUUM_415</v>
          </cell>
          <cell r="E112">
            <v>24</v>
          </cell>
        </row>
        <row r="113">
          <cell r="A113" t="str">
            <v>FEB 2018</v>
          </cell>
          <cell r="C113" t="str">
            <v>KUUM_420</v>
          </cell>
          <cell r="E113">
            <v>522</v>
          </cell>
        </row>
        <row r="114">
          <cell r="A114" t="str">
            <v>FEB 2018</v>
          </cell>
          <cell r="C114" t="str">
            <v>KUUM_421</v>
          </cell>
          <cell r="E114">
            <v>1</v>
          </cell>
        </row>
        <row r="115">
          <cell r="A115" t="str">
            <v>FEB 2018</v>
          </cell>
          <cell r="C115" t="str">
            <v>KUUM_422</v>
          </cell>
          <cell r="E115">
            <v>219</v>
          </cell>
        </row>
        <row r="116">
          <cell r="A116" t="str">
            <v>FEB 2018</v>
          </cell>
          <cell r="C116" t="str">
            <v>KUUM_424</v>
          </cell>
          <cell r="E116">
            <v>23</v>
          </cell>
        </row>
        <row r="117">
          <cell r="A117" t="str">
            <v>FEB 2018</v>
          </cell>
          <cell r="C117" t="str">
            <v>KUUM_425</v>
          </cell>
          <cell r="E117">
            <v>2</v>
          </cell>
        </row>
        <row r="118">
          <cell r="A118" t="str">
            <v>FEB 2018</v>
          </cell>
          <cell r="C118" t="str">
            <v>KUUM_426</v>
          </cell>
          <cell r="E118">
            <v>142</v>
          </cell>
        </row>
        <row r="119">
          <cell r="A119" t="str">
            <v>FEB 2018</v>
          </cell>
          <cell r="C119" t="str">
            <v>KUUM_428</v>
          </cell>
          <cell r="E119">
            <v>34210</v>
          </cell>
        </row>
        <row r="120">
          <cell r="A120" t="str">
            <v>FEB 2018</v>
          </cell>
          <cell r="C120" t="str">
            <v>KUUM_428CU</v>
          </cell>
          <cell r="E120">
            <v>0</v>
          </cell>
        </row>
        <row r="121">
          <cell r="A121" t="str">
            <v>FEB 2018</v>
          </cell>
          <cell r="C121" t="str">
            <v>KUUM_429CU</v>
          </cell>
          <cell r="E121">
            <v>0</v>
          </cell>
        </row>
        <row r="122">
          <cell r="A122" t="str">
            <v>FEB 2018</v>
          </cell>
          <cell r="C122" t="str">
            <v>KUUM_430</v>
          </cell>
          <cell r="E122">
            <v>1159</v>
          </cell>
        </row>
        <row r="123">
          <cell r="A123" t="str">
            <v>FEB 2018</v>
          </cell>
          <cell r="C123" t="str">
            <v>KUUM_440</v>
          </cell>
          <cell r="E123">
            <v>2</v>
          </cell>
        </row>
        <row r="124">
          <cell r="A124" t="str">
            <v>FEB 2018</v>
          </cell>
          <cell r="C124" t="str">
            <v>KUUM_446</v>
          </cell>
          <cell r="E124">
            <v>655</v>
          </cell>
        </row>
        <row r="125">
          <cell r="A125" t="str">
            <v>FEB 2018</v>
          </cell>
          <cell r="C125" t="str">
            <v>KUUM_447</v>
          </cell>
          <cell r="E125">
            <v>598</v>
          </cell>
        </row>
        <row r="126">
          <cell r="A126" t="str">
            <v>FEB 2018</v>
          </cell>
          <cell r="C126" t="str">
            <v>KUUM_448</v>
          </cell>
          <cell r="E126">
            <v>1148</v>
          </cell>
        </row>
        <row r="127">
          <cell r="A127" t="str">
            <v>FEB 2018</v>
          </cell>
          <cell r="C127" t="str">
            <v>KUUM_449CU</v>
          </cell>
          <cell r="E127">
            <v>0</v>
          </cell>
        </row>
        <row r="128">
          <cell r="A128" t="str">
            <v>FEB 2018</v>
          </cell>
          <cell r="C128" t="str">
            <v>KUUM_450</v>
          </cell>
          <cell r="E128">
            <v>670</v>
          </cell>
        </row>
        <row r="129">
          <cell r="A129" t="str">
            <v>FEB 2018</v>
          </cell>
          <cell r="C129" t="str">
            <v>KUUM_450CU</v>
          </cell>
          <cell r="E129">
            <v>0</v>
          </cell>
        </row>
        <row r="130">
          <cell r="A130" t="str">
            <v>FEB 2018</v>
          </cell>
          <cell r="C130" t="str">
            <v>KUUM_451</v>
          </cell>
          <cell r="E130">
            <v>5543</v>
          </cell>
        </row>
        <row r="131">
          <cell r="A131" t="str">
            <v>FEB 2018</v>
          </cell>
          <cell r="C131" t="str">
            <v>KUUM_451CU</v>
          </cell>
          <cell r="E131">
            <v>0</v>
          </cell>
        </row>
        <row r="132">
          <cell r="A132" t="str">
            <v>FEB 2018</v>
          </cell>
          <cell r="C132" t="str">
            <v>KUUM_452</v>
          </cell>
          <cell r="E132">
            <v>858</v>
          </cell>
        </row>
        <row r="133">
          <cell r="A133" t="str">
            <v>FEB 2018</v>
          </cell>
          <cell r="C133" t="str">
            <v>KUUM_452CU</v>
          </cell>
          <cell r="E133">
            <v>0</v>
          </cell>
        </row>
        <row r="134">
          <cell r="A134" t="str">
            <v>FEB 2018</v>
          </cell>
          <cell r="C134" t="str">
            <v>KUUM_454</v>
          </cell>
          <cell r="E134">
            <v>147</v>
          </cell>
        </row>
        <row r="135">
          <cell r="A135" t="str">
            <v>FEB 2018</v>
          </cell>
          <cell r="C135" t="str">
            <v>KUUM_454CU</v>
          </cell>
          <cell r="E135">
            <v>0</v>
          </cell>
        </row>
        <row r="136">
          <cell r="A136" t="str">
            <v>FEB 2018</v>
          </cell>
          <cell r="C136" t="str">
            <v>KUUM_455</v>
          </cell>
          <cell r="E136">
            <v>888</v>
          </cell>
        </row>
        <row r="137">
          <cell r="A137" t="str">
            <v>FEB 2018</v>
          </cell>
          <cell r="C137" t="str">
            <v>KUUM_456</v>
          </cell>
          <cell r="E137">
            <v>107</v>
          </cell>
        </row>
        <row r="138">
          <cell r="A138" t="str">
            <v>FEB 2018</v>
          </cell>
          <cell r="C138" t="str">
            <v>KUUM_457</v>
          </cell>
          <cell r="E138">
            <v>356</v>
          </cell>
        </row>
        <row r="139">
          <cell r="A139" t="str">
            <v>FEB 2018</v>
          </cell>
          <cell r="C139" t="str">
            <v>KUUM_458</v>
          </cell>
          <cell r="E139">
            <v>1170</v>
          </cell>
        </row>
        <row r="140">
          <cell r="A140" t="str">
            <v>FEB 2018</v>
          </cell>
          <cell r="C140" t="str">
            <v>KUUM_459</v>
          </cell>
          <cell r="E140">
            <v>155</v>
          </cell>
        </row>
        <row r="141">
          <cell r="A141" t="str">
            <v>FEB 2018</v>
          </cell>
          <cell r="C141" t="str">
            <v>KUUM_459CU</v>
          </cell>
          <cell r="E141">
            <v>0</v>
          </cell>
        </row>
        <row r="142">
          <cell r="A142" t="str">
            <v>FEB 2018</v>
          </cell>
          <cell r="C142" t="str">
            <v>KUUM_460</v>
          </cell>
          <cell r="E142">
            <v>20</v>
          </cell>
        </row>
        <row r="143">
          <cell r="A143" t="str">
            <v>FEB 2018</v>
          </cell>
          <cell r="C143" t="str">
            <v>KUUM_461</v>
          </cell>
          <cell r="E143">
            <v>6394</v>
          </cell>
        </row>
        <row r="144">
          <cell r="A144" t="str">
            <v>FEB 2018</v>
          </cell>
          <cell r="C144" t="str">
            <v>KUUM_462</v>
          </cell>
          <cell r="E144">
            <v>8810</v>
          </cell>
        </row>
        <row r="145">
          <cell r="A145" t="str">
            <v>FEB 2018</v>
          </cell>
          <cell r="C145" t="str">
            <v>KUUM_463</v>
          </cell>
          <cell r="E145">
            <v>20574</v>
          </cell>
        </row>
        <row r="146">
          <cell r="A146" t="str">
            <v>FEB 2018</v>
          </cell>
          <cell r="C146" t="str">
            <v>KUUM_463CU</v>
          </cell>
          <cell r="E146">
            <v>0</v>
          </cell>
        </row>
        <row r="147">
          <cell r="A147" t="str">
            <v>FEB 2018</v>
          </cell>
          <cell r="C147" t="str">
            <v>KUUM_464</v>
          </cell>
          <cell r="E147">
            <v>7513</v>
          </cell>
        </row>
        <row r="148">
          <cell r="A148" t="str">
            <v>FEB 2018</v>
          </cell>
          <cell r="C148" t="str">
            <v>KUUM_464CU</v>
          </cell>
          <cell r="E148">
            <v>0</v>
          </cell>
        </row>
        <row r="149">
          <cell r="A149" t="str">
            <v>FEB 2018</v>
          </cell>
          <cell r="C149" t="str">
            <v>KUUM_465</v>
          </cell>
          <cell r="E149">
            <v>2571</v>
          </cell>
        </row>
        <row r="150">
          <cell r="A150" t="str">
            <v>FEB 2018</v>
          </cell>
          <cell r="C150" t="str">
            <v>KUUM_465CU</v>
          </cell>
          <cell r="E150">
            <v>0</v>
          </cell>
        </row>
        <row r="151">
          <cell r="A151" t="str">
            <v>FEB 2018</v>
          </cell>
          <cell r="C151" t="str">
            <v>KUUM_466</v>
          </cell>
          <cell r="E151">
            <v>851</v>
          </cell>
        </row>
        <row r="152">
          <cell r="A152" t="str">
            <v>FEB 2018</v>
          </cell>
          <cell r="C152" t="str">
            <v>KUUM_467</v>
          </cell>
          <cell r="E152">
            <v>1548</v>
          </cell>
        </row>
        <row r="153">
          <cell r="A153" t="str">
            <v>FEB 2018</v>
          </cell>
          <cell r="C153" t="str">
            <v>KUUM_468</v>
          </cell>
          <cell r="E153">
            <v>4209</v>
          </cell>
        </row>
        <row r="154">
          <cell r="A154" t="str">
            <v>FEB 2018</v>
          </cell>
          <cell r="C154" t="str">
            <v>KUUM_468CU</v>
          </cell>
          <cell r="E154">
            <v>0</v>
          </cell>
        </row>
        <row r="155">
          <cell r="A155" t="str">
            <v>FEB 2018</v>
          </cell>
          <cell r="C155" t="str">
            <v>KUUM_469</v>
          </cell>
          <cell r="E155">
            <v>262</v>
          </cell>
        </row>
        <row r="156">
          <cell r="A156" t="str">
            <v>FEB 2018</v>
          </cell>
          <cell r="C156" t="str">
            <v>KUUM_470</v>
          </cell>
          <cell r="E156">
            <v>40</v>
          </cell>
        </row>
        <row r="157">
          <cell r="A157" t="str">
            <v>FEB 2018</v>
          </cell>
          <cell r="C157" t="str">
            <v>KUUM_471</v>
          </cell>
          <cell r="E157">
            <v>3431</v>
          </cell>
        </row>
        <row r="158">
          <cell r="A158" t="str">
            <v>FEB 2018</v>
          </cell>
          <cell r="C158" t="str">
            <v>KUUM_472</v>
          </cell>
          <cell r="E158">
            <v>9258</v>
          </cell>
        </row>
        <row r="159">
          <cell r="A159" t="str">
            <v>FEB 2018</v>
          </cell>
          <cell r="C159" t="str">
            <v>KUUM_473</v>
          </cell>
          <cell r="E159">
            <v>3280</v>
          </cell>
        </row>
        <row r="160">
          <cell r="A160" t="str">
            <v>FEB 2018</v>
          </cell>
          <cell r="C160" t="str">
            <v>KUUM_474</v>
          </cell>
          <cell r="E160">
            <v>5676</v>
          </cell>
        </row>
        <row r="161">
          <cell r="A161" t="str">
            <v>FEB 2018</v>
          </cell>
          <cell r="C161" t="str">
            <v>KUUM_475</v>
          </cell>
          <cell r="E161">
            <v>537</v>
          </cell>
        </row>
        <row r="162">
          <cell r="A162" t="str">
            <v>FEB 2018</v>
          </cell>
          <cell r="C162" t="str">
            <v>KUUM_475CU</v>
          </cell>
          <cell r="E162">
            <v>0</v>
          </cell>
        </row>
        <row r="163">
          <cell r="A163" t="str">
            <v>FEB 2018</v>
          </cell>
          <cell r="C163" t="str">
            <v>KUUM_476</v>
          </cell>
          <cell r="E163">
            <v>4912</v>
          </cell>
        </row>
        <row r="164">
          <cell r="A164" t="str">
            <v>FEB 2018</v>
          </cell>
          <cell r="C164" t="str">
            <v>KUUM_477</v>
          </cell>
          <cell r="E164">
            <v>1016</v>
          </cell>
        </row>
        <row r="165">
          <cell r="A165" t="str">
            <v>FEB 2018</v>
          </cell>
          <cell r="C165" t="str">
            <v>KUUM_478</v>
          </cell>
          <cell r="E165">
            <v>1416</v>
          </cell>
        </row>
        <row r="166">
          <cell r="A166" t="str">
            <v>FEB 2018</v>
          </cell>
          <cell r="C166" t="str">
            <v>KUUM_479</v>
          </cell>
          <cell r="E166">
            <v>839</v>
          </cell>
        </row>
        <row r="167">
          <cell r="A167" t="str">
            <v>FEB 2018</v>
          </cell>
          <cell r="C167" t="str">
            <v>KUUM_485CU</v>
          </cell>
          <cell r="E167">
            <v>0</v>
          </cell>
        </row>
        <row r="168">
          <cell r="A168" t="str">
            <v>FEB 2018</v>
          </cell>
          <cell r="C168" t="str">
            <v>KUUM_486CU</v>
          </cell>
          <cell r="E168">
            <v>0</v>
          </cell>
        </row>
        <row r="169">
          <cell r="A169" t="str">
            <v>FEB 2018</v>
          </cell>
          <cell r="C169" t="str">
            <v>KUUM_487</v>
          </cell>
          <cell r="E169">
            <v>10601</v>
          </cell>
        </row>
        <row r="170">
          <cell r="A170" t="str">
            <v>FEB 2018</v>
          </cell>
          <cell r="C170" t="str">
            <v>KUUM_487CU</v>
          </cell>
          <cell r="E170">
            <v>0</v>
          </cell>
        </row>
        <row r="171">
          <cell r="A171" t="str">
            <v>FEB 2018</v>
          </cell>
          <cell r="C171" t="str">
            <v>KUUM_488</v>
          </cell>
          <cell r="E171">
            <v>6339</v>
          </cell>
        </row>
        <row r="172">
          <cell r="A172" t="str">
            <v>FEB 2018</v>
          </cell>
          <cell r="C172" t="str">
            <v>KUUM_488CU</v>
          </cell>
          <cell r="E172">
            <v>0</v>
          </cell>
        </row>
        <row r="173">
          <cell r="A173" t="str">
            <v>FEB 2018</v>
          </cell>
          <cell r="C173" t="str">
            <v>KUUM_489</v>
          </cell>
          <cell r="E173">
            <v>8057</v>
          </cell>
        </row>
        <row r="174">
          <cell r="A174" t="str">
            <v>FEB 2018</v>
          </cell>
          <cell r="C174" t="str">
            <v>KUUM_489CU</v>
          </cell>
          <cell r="E174">
            <v>0</v>
          </cell>
        </row>
        <row r="175">
          <cell r="A175" t="str">
            <v>FEB 2018</v>
          </cell>
          <cell r="C175" t="str">
            <v>KUUM_490</v>
          </cell>
          <cell r="E175">
            <v>57</v>
          </cell>
        </row>
        <row r="176">
          <cell r="A176" t="str">
            <v>FEB 2018</v>
          </cell>
          <cell r="C176" t="str">
            <v>KUUM_491</v>
          </cell>
          <cell r="E176">
            <v>301</v>
          </cell>
        </row>
        <row r="177">
          <cell r="A177" t="str">
            <v>FEB 2018</v>
          </cell>
          <cell r="C177" t="str">
            <v>KUUM_492</v>
          </cell>
          <cell r="E177">
            <v>4</v>
          </cell>
        </row>
        <row r="178">
          <cell r="A178" t="str">
            <v>FEB 2018</v>
          </cell>
          <cell r="C178" t="str">
            <v>KUUM_493</v>
          </cell>
          <cell r="E178">
            <v>41</v>
          </cell>
        </row>
        <row r="179">
          <cell r="A179" t="str">
            <v>FEB 2018</v>
          </cell>
          <cell r="C179" t="str">
            <v>KUUM_494</v>
          </cell>
          <cell r="E179">
            <v>173</v>
          </cell>
        </row>
        <row r="180">
          <cell r="A180" t="str">
            <v>FEB 2018</v>
          </cell>
          <cell r="C180" t="str">
            <v>KUUM_495</v>
          </cell>
          <cell r="E180">
            <v>695</v>
          </cell>
        </row>
        <row r="181">
          <cell r="A181" t="str">
            <v>FEB 2018</v>
          </cell>
          <cell r="C181" t="str">
            <v>KUUM_495CU</v>
          </cell>
          <cell r="E181">
            <v>0</v>
          </cell>
        </row>
        <row r="182">
          <cell r="A182" t="str">
            <v>FEB 2018</v>
          </cell>
          <cell r="C182" t="str">
            <v>KUUM_496</v>
          </cell>
          <cell r="E182">
            <v>131</v>
          </cell>
        </row>
        <row r="183">
          <cell r="A183" t="str">
            <v>FEB 2018</v>
          </cell>
          <cell r="C183" t="str">
            <v>KUUM_497</v>
          </cell>
          <cell r="E183">
            <v>18</v>
          </cell>
        </row>
        <row r="184">
          <cell r="A184" t="str">
            <v>FEB 2018</v>
          </cell>
          <cell r="C184" t="str">
            <v>KUUM_498</v>
          </cell>
          <cell r="E184">
            <v>30</v>
          </cell>
        </row>
        <row r="185">
          <cell r="A185" t="str">
            <v>FEB 2018</v>
          </cell>
          <cell r="C185" t="str">
            <v>KUUM_499</v>
          </cell>
          <cell r="E185">
            <v>38</v>
          </cell>
        </row>
        <row r="186">
          <cell r="A186" t="str">
            <v>FEB 2018</v>
          </cell>
          <cell r="C186" t="str">
            <v>KUUM_820</v>
          </cell>
          <cell r="E186">
            <v>0</v>
          </cell>
        </row>
        <row r="187">
          <cell r="A187" t="str">
            <v>FEB 2018</v>
          </cell>
          <cell r="C187" t="str">
            <v>KUUM_825</v>
          </cell>
          <cell r="E187">
            <v>0</v>
          </cell>
        </row>
        <row r="188">
          <cell r="A188" t="str">
            <v>FEB 2018</v>
          </cell>
          <cell r="C188" t="str">
            <v>KUUM_826</v>
          </cell>
          <cell r="E188">
            <v>0</v>
          </cell>
        </row>
        <row r="189">
          <cell r="A189" t="str">
            <v>FEB 2018</v>
          </cell>
          <cell r="C189" t="str">
            <v>KUUM_827</v>
          </cell>
          <cell r="E189">
            <v>0</v>
          </cell>
        </row>
        <row r="190">
          <cell r="A190" t="str">
            <v>FEB 2018</v>
          </cell>
          <cell r="C190" t="str">
            <v>KUUM_828</v>
          </cell>
          <cell r="E190">
            <v>0</v>
          </cell>
        </row>
        <row r="191">
          <cell r="A191" t="str">
            <v>FEB 2018</v>
          </cell>
          <cell r="C191" t="str">
            <v>KUUM_390</v>
          </cell>
          <cell r="E191">
            <v>1</v>
          </cell>
        </row>
        <row r="192">
          <cell r="A192" t="str">
            <v>FEB 2018</v>
          </cell>
          <cell r="C192" t="str">
            <v>KUUM_391</v>
          </cell>
          <cell r="E192">
            <v>3</v>
          </cell>
        </row>
        <row r="193">
          <cell r="A193" t="str">
            <v>FEB 2018</v>
          </cell>
          <cell r="C193" t="str">
            <v>KUUM_392</v>
          </cell>
          <cell r="E193">
            <v>2</v>
          </cell>
        </row>
        <row r="194">
          <cell r="A194" t="str">
            <v>FEB 2018</v>
          </cell>
          <cell r="C194" t="str">
            <v>KUUM_393</v>
          </cell>
          <cell r="E194">
            <v>9</v>
          </cell>
        </row>
        <row r="195">
          <cell r="A195" t="str">
            <v>MAR 2018</v>
          </cell>
          <cell r="C195" t="str">
            <v>KTUM_428</v>
          </cell>
          <cell r="E195">
            <v>2</v>
          </cell>
        </row>
        <row r="196">
          <cell r="A196" t="str">
            <v>MAR 2018</v>
          </cell>
          <cell r="C196" t="str">
            <v>KUUM_401</v>
          </cell>
          <cell r="E196">
            <v>65</v>
          </cell>
        </row>
        <row r="197">
          <cell r="A197" t="str">
            <v>MAR 2018</v>
          </cell>
          <cell r="C197" t="str">
            <v>KUUM_404</v>
          </cell>
          <cell r="E197">
            <v>5591</v>
          </cell>
        </row>
        <row r="198">
          <cell r="A198" t="str">
            <v>MAR 2018</v>
          </cell>
          <cell r="C198" t="str">
            <v>KUUM_404CU</v>
          </cell>
          <cell r="E198">
            <v>0</v>
          </cell>
        </row>
        <row r="199">
          <cell r="A199" t="str">
            <v>MAR 2018</v>
          </cell>
          <cell r="C199" t="str">
            <v>KUUM_405CU</v>
          </cell>
          <cell r="E199">
            <v>0</v>
          </cell>
        </row>
        <row r="200">
          <cell r="A200" t="str">
            <v>MAR 2018</v>
          </cell>
          <cell r="C200" t="str">
            <v>KUUM_407CU</v>
          </cell>
          <cell r="E200">
            <v>0</v>
          </cell>
        </row>
        <row r="201">
          <cell r="A201" t="str">
            <v>MAR 2018</v>
          </cell>
          <cell r="C201" t="str">
            <v>KUUM_408CU</v>
          </cell>
          <cell r="E201">
            <v>0</v>
          </cell>
        </row>
        <row r="202">
          <cell r="A202" t="str">
            <v>MAR 2018</v>
          </cell>
          <cell r="C202" t="str">
            <v>KUUM_409</v>
          </cell>
          <cell r="E202">
            <v>131</v>
          </cell>
        </row>
        <row r="203">
          <cell r="A203" t="str">
            <v>MAR 2018</v>
          </cell>
          <cell r="C203" t="str">
            <v>KUUM_409CU</v>
          </cell>
          <cell r="E203">
            <v>0</v>
          </cell>
        </row>
        <row r="204">
          <cell r="A204" t="str">
            <v>MAR 2018</v>
          </cell>
          <cell r="C204" t="str">
            <v>KUUM_410</v>
          </cell>
          <cell r="E204">
            <v>240</v>
          </cell>
        </row>
        <row r="205">
          <cell r="A205" t="str">
            <v>MAR 2018</v>
          </cell>
          <cell r="C205" t="str">
            <v>KUUM_411</v>
          </cell>
          <cell r="E205">
            <v>132</v>
          </cell>
        </row>
        <row r="206">
          <cell r="A206" t="str">
            <v>MAR 2018</v>
          </cell>
          <cell r="C206" t="str">
            <v>KUUM_412</v>
          </cell>
          <cell r="E206">
            <v>29</v>
          </cell>
        </row>
        <row r="207">
          <cell r="A207" t="str">
            <v>MAR 2018</v>
          </cell>
          <cell r="C207" t="str">
            <v>KUUM_413</v>
          </cell>
          <cell r="E207">
            <v>98</v>
          </cell>
        </row>
        <row r="208">
          <cell r="A208" t="str">
            <v>MAR 2018</v>
          </cell>
          <cell r="C208" t="str">
            <v>KUUM_414</v>
          </cell>
          <cell r="E208">
            <v>13</v>
          </cell>
        </row>
        <row r="209">
          <cell r="A209" t="str">
            <v>MAR 2018</v>
          </cell>
          <cell r="C209" t="str">
            <v>KUUM_415</v>
          </cell>
          <cell r="E209">
            <v>24</v>
          </cell>
        </row>
        <row r="210">
          <cell r="A210" t="str">
            <v>MAR 2018</v>
          </cell>
          <cell r="C210" t="str">
            <v>KUUM_420</v>
          </cell>
          <cell r="E210">
            <v>522</v>
          </cell>
        </row>
        <row r="211">
          <cell r="A211" t="str">
            <v>MAR 2018</v>
          </cell>
          <cell r="C211" t="str">
            <v>KUUM_421</v>
          </cell>
          <cell r="E211">
            <v>1</v>
          </cell>
        </row>
        <row r="212">
          <cell r="A212" t="str">
            <v>MAR 2018</v>
          </cell>
          <cell r="C212" t="str">
            <v>KUUM_422</v>
          </cell>
          <cell r="E212">
            <v>207</v>
          </cell>
        </row>
        <row r="213">
          <cell r="A213" t="str">
            <v>MAR 2018</v>
          </cell>
          <cell r="C213" t="str">
            <v>KUUM_424</v>
          </cell>
          <cell r="E213">
            <v>23</v>
          </cell>
        </row>
        <row r="214">
          <cell r="A214" t="str">
            <v>MAR 2018</v>
          </cell>
          <cell r="C214" t="str">
            <v>KUUM_425</v>
          </cell>
          <cell r="E214">
            <v>2</v>
          </cell>
        </row>
        <row r="215">
          <cell r="A215" t="str">
            <v>MAR 2018</v>
          </cell>
          <cell r="C215" t="str">
            <v>KUUM_426</v>
          </cell>
          <cell r="E215">
            <v>151</v>
          </cell>
        </row>
        <row r="216">
          <cell r="A216" t="str">
            <v>MAR 2018</v>
          </cell>
          <cell r="C216" t="str">
            <v>KUUM_428</v>
          </cell>
          <cell r="E216">
            <v>37175</v>
          </cell>
        </row>
        <row r="217">
          <cell r="A217" t="str">
            <v>MAR 2018</v>
          </cell>
          <cell r="C217" t="str">
            <v>KUUM_428CU</v>
          </cell>
          <cell r="E217">
            <v>0</v>
          </cell>
        </row>
        <row r="218">
          <cell r="A218" t="str">
            <v>MAR 2018</v>
          </cell>
          <cell r="C218" t="str">
            <v>KUUM_429CU</v>
          </cell>
          <cell r="E218">
            <v>0</v>
          </cell>
        </row>
        <row r="219">
          <cell r="A219" t="str">
            <v>MAR 2018</v>
          </cell>
          <cell r="C219" t="str">
            <v>KUUM_430</v>
          </cell>
          <cell r="E219">
            <v>1241</v>
          </cell>
        </row>
        <row r="220">
          <cell r="A220" t="str">
            <v>MAR 2018</v>
          </cell>
          <cell r="C220" t="str">
            <v>KUUM_440</v>
          </cell>
          <cell r="E220">
            <v>2</v>
          </cell>
        </row>
        <row r="221">
          <cell r="A221" t="str">
            <v>MAR 2018</v>
          </cell>
          <cell r="C221" t="str">
            <v>KUUM_446</v>
          </cell>
          <cell r="E221">
            <v>819</v>
          </cell>
        </row>
        <row r="222">
          <cell r="A222" t="str">
            <v>MAR 2018</v>
          </cell>
          <cell r="C222" t="str">
            <v>KUUM_447</v>
          </cell>
          <cell r="E222">
            <v>596</v>
          </cell>
        </row>
        <row r="223">
          <cell r="A223" t="str">
            <v>MAR 2018</v>
          </cell>
          <cell r="C223" t="str">
            <v>KUUM_448</v>
          </cell>
          <cell r="E223">
            <v>1234</v>
          </cell>
        </row>
        <row r="224">
          <cell r="A224" t="str">
            <v>MAR 2018</v>
          </cell>
          <cell r="C224" t="str">
            <v>KUUM_449CU</v>
          </cell>
          <cell r="E224">
            <v>0</v>
          </cell>
        </row>
        <row r="225">
          <cell r="A225" t="str">
            <v>MAR 2018</v>
          </cell>
          <cell r="C225" t="str">
            <v>KUUM_450</v>
          </cell>
          <cell r="E225">
            <v>718</v>
          </cell>
        </row>
        <row r="226">
          <cell r="A226" t="str">
            <v>MAR 2018</v>
          </cell>
          <cell r="C226" t="str">
            <v>KUUM_450CU</v>
          </cell>
          <cell r="E226">
            <v>0</v>
          </cell>
        </row>
        <row r="227">
          <cell r="A227" t="str">
            <v>MAR 2018</v>
          </cell>
          <cell r="C227" t="str">
            <v>KUUM_451</v>
          </cell>
          <cell r="E227">
            <v>5976</v>
          </cell>
        </row>
        <row r="228">
          <cell r="A228" t="str">
            <v>MAR 2018</v>
          </cell>
          <cell r="C228" t="str">
            <v>KUUM_451CU</v>
          </cell>
          <cell r="E228">
            <v>0</v>
          </cell>
        </row>
        <row r="229">
          <cell r="A229" t="str">
            <v>MAR 2018</v>
          </cell>
          <cell r="C229" t="str">
            <v>KUUM_452</v>
          </cell>
          <cell r="E229">
            <v>907</v>
          </cell>
        </row>
        <row r="230">
          <cell r="A230" t="str">
            <v>MAR 2018</v>
          </cell>
          <cell r="C230" t="str">
            <v>KUUM_452CU</v>
          </cell>
          <cell r="E230">
            <v>0</v>
          </cell>
        </row>
        <row r="231">
          <cell r="A231" t="str">
            <v>MAR 2018</v>
          </cell>
          <cell r="C231" t="str">
            <v>KUUM_454</v>
          </cell>
          <cell r="E231">
            <v>155</v>
          </cell>
        </row>
        <row r="232">
          <cell r="A232" t="str">
            <v>MAR 2018</v>
          </cell>
          <cell r="C232" t="str">
            <v>KUUM_454CU</v>
          </cell>
          <cell r="E232">
            <v>0</v>
          </cell>
        </row>
        <row r="233">
          <cell r="A233" t="str">
            <v>MAR 2018</v>
          </cell>
          <cell r="C233" t="str">
            <v>KUUM_455</v>
          </cell>
          <cell r="E233">
            <v>966</v>
          </cell>
        </row>
        <row r="234">
          <cell r="A234" t="str">
            <v>MAR 2018</v>
          </cell>
          <cell r="C234" t="str">
            <v>KUUM_456</v>
          </cell>
          <cell r="E234">
            <v>107</v>
          </cell>
        </row>
        <row r="235">
          <cell r="A235" t="str">
            <v>MAR 2018</v>
          </cell>
          <cell r="C235" t="str">
            <v>KUUM_457</v>
          </cell>
          <cell r="E235">
            <v>355</v>
          </cell>
        </row>
        <row r="236">
          <cell r="A236" t="str">
            <v>MAR 2018</v>
          </cell>
          <cell r="C236" t="str">
            <v>KUUM_458</v>
          </cell>
          <cell r="E236">
            <v>1204</v>
          </cell>
        </row>
        <row r="237">
          <cell r="A237" t="str">
            <v>MAR 2018</v>
          </cell>
          <cell r="C237" t="str">
            <v>KUUM_459</v>
          </cell>
          <cell r="E237">
            <v>162</v>
          </cell>
        </row>
        <row r="238">
          <cell r="A238" t="str">
            <v>MAR 2018</v>
          </cell>
          <cell r="C238" t="str">
            <v>KUUM_459CU</v>
          </cell>
          <cell r="E238">
            <v>0</v>
          </cell>
        </row>
        <row r="239">
          <cell r="A239" t="str">
            <v>MAR 2018</v>
          </cell>
          <cell r="C239" t="str">
            <v>KUUM_460</v>
          </cell>
          <cell r="E239">
            <v>20</v>
          </cell>
        </row>
        <row r="240">
          <cell r="A240" t="str">
            <v>MAR 2018</v>
          </cell>
          <cell r="C240" t="str">
            <v>KUUM_461</v>
          </cell>
          <cell r="E240">
            <v>6817</v>
          </cell>
        </row>
        <row r="241">
          <cell r="A241" t="str">
            <v>MAR 2018</v>
          </cell>
          <cell r="C241" t="str">
            <v>KUUM_462</v>
          </cell>
          <cell r="E241">
            <v>8892</v>
          </cell>
        </row>
        <row r="242">
          <cell r="A242" t="str">
            <v>MAR 2018</v>
          </cell>
          <cell r="C242" t="str">
            <v>KUUM_463</v>
          </cell>
          <cell r="E242">
            <v>19910</v>
          </cell>
        </row>
        <row r="243">
          <cell r="A243" t="str">
            <v>MAR 2018</v>
          </cell>
          <cell r="C243" t="str">
            <v>KUUM_463CU</v>
          </cell>
          <cell r="E243">
            <v>0</v>
          </cell>
        </row>
        <row r="244">
          <cell r="A244" t="str">
            <v>MAR 2018</v>
          </cell>
          <cell r="C244" t="str">
            <v>KUUM_464</v>
          </cell>
          <cell r="E244">
            <v>7850</v>
          </cell>
        </row>
        <row r="245">
          <cell r="A245" t="str">
            <v>MAR 2018</v>
          </cell>
          <cell r="C245" t="str">
            <v>KUUM_464CU</v>
          </cell>
          <cell r="E245">
            <v>0</v>
          </cell>
        </row>
        <row r="246">
          <cell r="A246" t="str">
            <v>MAR 2018</v>
          </cell>
          <cell r="C246" t="str">
            <v>KUUM_465</v>
          </cell>
          <cell r="E246">
            <v>2770</v>
          </cell>
        </row>
        <row r="247">
          <cell r="A247" t="str">
            <v>MAR 2018</v>
          </cell>
          <cell r="C247" t="str">
            <v>KUUM_465CU</v>
          </cell>
          <cell r="E247">
            <v>0</v>
          </cell>
        </row>
        <row r="248">
          <cell r="A248" t="str">
            <v>MAR 2018</v>
          </cell>
          <cell r="C248" t="str">
            <v>KUUM_466</v>
          </cell>
          <cell r="E248">
            <v>853</v>
          </cell>
        </row>
        <row r="249">
          <cell r="A249" t="str">
            <v>MAR 2018</v>
          </cell>
          <cell r="C249" t="str">
            <v>KUUM_467</v>
          </cell>
          <cell r="E249">
            <v>1579</v>
          </cell>
        </row>
        <row r="250">
          <cell r="A250" t="str">
            <v>MAR 2018</v>
          </cell>
          <cell r="C250" t="str">
            <v>KUUM_468</v>
          </cell>
          <cell r="E250">
            <v>4352</v>
          </cell>
        </row>
        <row r="251">
          <cell r="A251" t="str">
            <v>MAR 2018</v>
          </cell>
          <cell r="C251" t="str">
            <v>KUUM_468CU</v>
          </cell>
          <cell r="E251">
            <v>0</v>
          </cell>
        </row>
        <row r="252">
          <cell r="A252" t="str">
            <v>MAR 2018</v>
          </cell>
          <cell r="C252" t="str">
            <v>KUUM_469</v>
          </cell>
          <cell r="E252">
            <v>283</v>
          </cell>
        </row>
        <row r="253">
          <cell r="A253" t="str">
            <v>MAR 2018</v>
          </cell>
          <cell r="C253" t="str">
            <v>KUUM_470</v>
          </cell>
          <cell r="E253">
            <v>42</v>
          </cell>
        </row>
        <row r="254">
          <cell r="A254" t="str">
            <v>MAR 2018</v>
          </cell>
          <cell r="C254" t="str">
            <v>KUUM_471</v>
          </cell>
          <cell r="E254">
            <v>3429</v>
          </cell>
        </row>
        <row r="255">
          <cell r="A255" t="str">
            <v>MAR 2018</v>
          </cell>
          <cell r="C255" t="str">
            <v>KUUM_472</v>
          </cell>
          <cell r="E255">
            <v>9345</v>
          </cell>
        </row>
        <row r="256">
          <cell r="A256" t="str">
            <v>MAR 2018</v>
          </cell>
          <cell r="C256" t="str">
            <v>KUUM_473</v>
          </cell>
          <cell r="E256">
            <v>3402</v>
          </cell>
        </row>
        <row r="257">
          <cell r="A257" t="str">
            <v>MAR 2018</v>
          </cell>
          <cell r="C257" t="str">
            <v>KUUM_474</v>
          </cell>
          <cell r="E257">
            <v>5651</v>
          </cell>
        </row>
        <row r="258">
          <cell r="A258" t="str">
            <v>MAR 2018</v>
          </cell>
          <cell r="C258" t="str">
            <v>KUUM_475</v>
          </cell>
          <cell r="E258">
            <v>561</v>
          </cell>
        </row>
        <row r="259">
          <cell r="A259" t="str">
            <v>MAR 2018</v>
          </cell>
          <cell r="C259" t="str">
            <v>KUUM_475CU</v>
          </cell>
          <cell r="E259">
            <v>0</v>
          </cell>
        </row>
        <row r="260">
          <cell r="A260" t="str">
            <v>MAR 2018</v>
          </cell>
          <cell r="C260" t="str">
            <v>KUUM_476</v>
          </cell>
          <cell r="E260">
            <v>4912</v>
          </cell>
        </row>
        <row r="261">
          <cell r="A261" t="str">
            <v>MAR 2018</v>
          </cell>
          <cell r="C261" t="str">
            <v>KUUM_477</v>
          </cell>
          <cell r="E261">
            <v>1091</v>
          </cell>
        </row>
        <row r="262">
          <cell r="A262" t="str">
            <v>MAR 2018</v>
          </cell>
          <cell r="C262" t="str">
            <v>KUUM_478</v>
          </cell>
          <cell r="E262">
            <v>1509</v>
          </cell>
        </row>
        <row r="263">
          <cell r="A263" t="str">
            <v>MAR 2018</v>
          </cell>
          <cell r="C263" t="str">
            <v>KUUM_479</v>
          </cell>
          <cell r="E263">
            <v>941</v>
          </cell>
        </row>
        <row r="264">
          <cell r="A264" t="str">
            <v>MAR 2018</v>
          </cell>
          <cell r="C264" t="str">
            <v>KUUM_485CU</v>
          </cell>
          <cell r="E264">
            <v>0</v>
          </cell>
        </row>
        <row r="265">
          <cell r="A265" t="str">
            <v>MAR 2018</v>
          </cell>
          <cell r="C265" t="str">
            <v>KUUM_486CU</v>
          </cell>
          <cell r="E265">
            <v>0</v>
          </cell>
        </row>
        <row r="266">
          <cell r="A266" t="str">
            <v>MAR 2018</v>
          </cell>
          <cell r="C266" t="str">
            <v>KUUM_487</v>
          </cell>
          <cell r="E266">
            <v>11291</v>
          </cell>
        </row>
        <row r="267">
          <cell r="A267" t="str">
            <v>MAR 2018</v>
          </cell>
          <cell r="C267" t="str">
            <v>KUUM_487CU</v>
          </cell>
          <cell r="E267">
            <v>0</v>
          </cell>
        </row>
        <row r="268">
          <cell r="A268" t="str">
            <v>MAR 2018</v>
          </cell>
          <cell r="C268" t="str">
            <v>KUUM_488</v>
          </cell>
          <cell r="E268">
            <v>6744</v>
          </cell>
        </row>
        <row r="269">
          <cell r="A269" t="str">
            <v>MAR 2018</v>
          </cell>
          <cell r="C269" t="str">
            <v>KUUM_488CU</v>
          </cell>
          <cell r="E269">
            <v>0</v>
          </cell>
        </row>
        <row r="270">
          <cell r="A270" t="str">
            <v>MAR 2018</v>
          </cell>
          <cell r="C270" t="str">
            <v>KUUM_489</v>
          </cell>
          <cell r="E270">
            <v>8704</v>
          </cell>
        </row>
        <row r="271">
          <cell r="A271" t="str">
            <v>MAR 2018</v>
          </cell>
          <cell r="C271" t="str">
            <v>KUUM_489CU</v>
          </cell>
          <cell r="E271">
            <v>0</v>
          </cell>
        </row>
        <row r="272">
          <cell r="A272" t="str">
            <v>MAR 2018</v>
          </cell>
          <cell r="C272" t="str">
            <v>KUUM_490</v>
          </cell>
          <cell r="E272">
            <v>59</v>
          </cell>
        </row>
        <row r="273">
          <cell r="A273" t="str">
            <v>MAR 2018</v>
          </cell>
          <cell r="C273" t="str">
            <v>KUUM_491</v>
          </cell>
          <cell r="E273">
            <v>309</v>
          </cell>
        </row>
        <row r="274">
          <cell r="A274" t="str">
            <v>MAR 2018</v>
          </cell>
          <cell r="C274" t="str">
            <v>KUUM_492</v>
          </cell>
          <cell r="E274">
            <v>4</v>
          </cell>
        </row>
        <row r="275">
          <cell r="A275" t="str">
            <v>MAR 2018</v>
          </cell>
          <cell r="C275" t="str">
            <v>KUUM_493</v>
          </cell>
          <cell r="E275">
            <v>40</v>
          </cell>
        </row>
        <row r="276">
          <cell r="A276" t="str">
            <v>MAR 2018</v>
          </cell>
          <cell r="C276" t="str">
            <v>KUUM_494</v>
          </cell>
          <cell r="E276">
            <v>192</v>
          </cell>
        </row>
        <row r="277">
          <cell r="A277" t="str">
            <v>MAR 2018</v>
          </cell>
          <cell r="C277" t="str">
            <v>KUUM_495</v>
          </cell>
          <cell r="E277">
            <v>717</v>
          </cell>
        </row>
        <row r="278">
          <cell r="A278" t="str">
            <v>MAR 2018</v>
          </cell>
          <cell r="C278" t="str">
            <v>KUUM_495CU</v>
          </cell>
          <cell r="E278">
            <v>0</v>
          </cell>
        </row>
        <row r="279">
          <cell r="A279" t="str">
            <v>MAR 2018</v>
          </cell>
          <cell r="C279" t="str">
            <v>KUUM_496</v>
          </cell>
          <cell r="E279">
            <v>131</v>
          </cell>
        </row>
        <row r="280">
          <cell r="A280" t="str">
            <v>MAR 2018</v>
          </cell>
          <cell r="C280" t="str">
            <v>KUUM_497</v>
          </cell>
          <cell r="E280">
            <v>18</v>
          </cell>
        </row>
        <row r="281">
          <cell r="A281" t="str">
            <v>MAR 2018</v>
          </cell>
          <cell r="C281" t="str">
            <v>KUUM_498</v>
          </cell>
          <cell r="E281">
            <v>32</v>
          </cell>
        </row>
        <row r="282">
          <cell r="A282" t="str">
            <v>MAR 2018</v>
          </cell>
          <cell r="C282" t="str">
            <v>KUUM_499</v>
          </cell>
          <cell r="E282">
            <v>38</v>
          </cell>
        </row>
        <row r="283">
          <cell r="A283" t="str">
            <v>MAR 2018</v>
          </cell>
          <cell r="C283" t="str">
            <v>KUUM_820</v>
          </cell>
          <cell r="E283">
            <v>0</v>
          </cell>
        </row>
        <row r="284">
          <cell r="A284" t="str">
            <v>MAR 2018</v>
          </cell>
          <cell r="C284" t="str">
            <v>KUUM_825</v>
          </cell>
          <cell r="E284">
            <v>0</v>
          </cell>
        </row>
        <row r="285">
          <cell r="A285" t="str">
            <v>MAR 2018</v>
          </cell>
          <cell r="C285" t="str">
            <v>KUUM_826</v>
          </cell>
          <cell r="E285">
            <v>0</v>
          </cell>
        </row>
        <row r="286">
          <cell r="A286" t="str">
            <v>MAR 2018</v>
          </cell>
          <cell r="C286" t="str">
            <v>KUUM_827</v>
          </cell>
          <cell r="E286">
            <v>0</v>
          </cell>
        </row>
        <row r="287">
          <cell r="A287" t="str">
            <v>MAR 2018</v>
          </cell>
          <cell r="C287" t="str">
            <v>KUUM_828</v>
          </cell>
          <cell r="E287">
            <v>0</v>
          </cell>
        </row>
        <row r="288">
          <cell r="A288" t="str">
            <v>MAR 2018</v>
          </cell>
          <cell r="C288" t="str">
            <v>KUUM_390</v>
          </cell>
          <cell r="E288">
            <v>1</v>
          </cell>
        </row>
        <row r="289">
          <cell r="A289" t="str">
            <v>MAR 2018</v>
          </cell>
          <cell r="C289" t="str">
            <v>KUUM_391</v>
          </cell>
          <cell r="E289">
            <v>8</v>
          </cell>
        </row>
        <row r="290">
          <cell r="A290" t="str">
            <v>MAR 2018</v>
          </cell>
          <cell r="C290" t="str">
            <v>KUUM_392</v>
          </cell>
          <cell r="E290">
            <v>12</v>
          </cell>
        </row>
        <row r="291">
          <cell r="A291" t="str">
            <v>MAR 2018</v>
          </cell>
          <cell r="C291" t="str">
            <v>KUUM_393</v>
          </cell>
          <cell r="E291">
            <v>32</v>
          </cell>
        </row>
        <row r="292">
          <cell r="A292" t="str">
            <v>APR 2018</v>
          </cell>
          <cell r="C292" t="str">
            <v>KTUM_428</v>
          </cell>
          <cell r="E292">
            <v>2</v>
          </cell>
        </row>
        <row r="293">
          <cell r="A293" t="str">
            <v>APR 2018</v>
          </cell>
          <cell r="C293" t="str">
            <v>KUUM_401</v>
          </cell>
          <cell r="E293">
            <v>65</v>
          </cell>
        </row>
        <row r="294">
          <cell r="A294" t="str">
            <v>APR 2018</v>
          </cell>
          <cell r="C294" t="str">
            <v>KUUM_404</v>
          </cell>
          <cell r="E294">
            <v>5545</v>
          </cell>
        </row>
        <row r="295">
          <cell r="A295" t="str">
            <v>APR 2018</v>
          </cell>
          <cell r="C295" t="str">
            <v>KUUM_404CU</v>
          </cell>
          <cell r="E295">
            <v>0</v>
          </cell>
        </row>
        <row r="296">
          <cell r="A296" t="str">
            <v>APR 2018</v>
          </cell>
          <cell r="C296" t="str">
            <v>KUUM_405CU</v>
          </cell>
          <cell r="E296">
            <v>0</v>
          </cell>
        </row>
        <row r="297">
          <cell r="A297" t="str">
            <v>APR 2018</v>
          </cell>
          <cell r="C297" t="str">
            <v>KUUM_407CU</v>
          </cell>
          <cell r="E297">
            <v>0</v>
          </cell>
        </row>
        <row r="298">
          <cell r="A298" t="str">
            <v>APR 2018</v>
          </cell>
          <cell r="C298" t="str">
            <v>KUUM_408CU</v>
          </cell>
          <cell r="E298">
            <v>0</v>
          </cell>
        </row>
        <row r="299">
          <cell r="A299" t="str">
            <v>APR 2018</v>
          </cell>
          <cell r="C299" t="str">
            <v>KUUM_409</v>
          </cell>
          <cell r="E299">
            <v>131</v>
          </cell>
        </row>
        <row r="300">
          <cell r="A300" t="str">
            <v>APR 2018</v>
          </cell>
          <cell r="C300" t="str">
            <v>KUUM_409CU</v>
          </cell>
          <cell r="E300">
            <v>0</v>
          </cell>
        </row>
        <row r="301">
          <cell r="A301" t="str">
            <v>APR 2018</v>
          </cell>
          <cell r="C301" t="str">
            <v>KUUM_410</v>
          </cell>
          <cell r="E301">
            <v>240</v>
          </cell>
        </row>
        <row r="302">
          <cell r="A302" t="str">
            <v>APR 2018</v>
          </cell>
          <cell r="C302" t="str">
            <v>KUUM_411</v>
          </cell>
          <cell r="E302">
            <v>132</v>
          </cell>
        </row>
        <row r="303">
          <cell r="A303" t="str">
            <v>APR 2018</v>
          </cell>
          <cell r="C303" t="str">
            <v>KUUM_412</v>
          </cell>
          <cell r="E303">
            <v>29</v>
          </cell>
        </row>
        <row r="304">
          <cell r="A304" t="str">
            <v>APR 2018</v>
          </cell>
          <cell r="C304" t="str">
            <v>KUUM_413</v>
          </cell>
          <cell r="E304">
            <v>98</v>
          </cell>
        </row>
        <row r="305">
          <cell r="A305" t="str">
            <v>APR 2018</v>
          </cell>
          <cell r="C305" t="str">
            <v>KUUM_414</v>
          </cell>
          <cell r="E305">
            <v>13</v>
          </cell>
        </row>
        <row r="306">
          <cell r="A306" t="str">
            <v>APR 2018</v>
          </cell>
          <cell r="C306" t="str">
            <v>KUUM_415</v>
          </cell>
          <cell r="E306">
            <v>24</v>
          </cell>
        </row>
        <row r="307">
          <cell r="A307" t="str">
            <v>APR 2018</v>
          </cell>
          <cell r="C307" t="str">
            <v>KUUM_420</v>
          </cell>
          <cell r="E307">
            <v>526</v>
          </cell>
        </row>
        <row r="308">
          <cell r="A308" t="str">
            <v>APR 2018</v>
          </cell>
          <cell r="C308" t="str">
            <v>KUUM_421</v>
          </cell>
          <cell r="E308">
            <v>1</v>
          </cell>
        </row>
        <row r="309">
          <cell r="A309" t="str">
            <v>APR 2018</v>
          </cell>
          <cell r="C309" t="str">
            <v>KUUM_422</v>
          </cell>
          <cell r="E309">
            <v>116</v>
          </cell>
        </row>
        <row r="310">
          <cell r="A310" t="str">
            <v>APR 2018</v>
          </cell>
          <cell r="C310" t="str">
            <v>KUUM_424</v>
          </cell>
          <cell r="E310">
            <v>10</v>
          </cell>
        </row>
        <row r="311">
          <cell r="A311" t="str">
            <v>APR 2018</v>
          </cell>
          <cell r="C311" t="str">
            <v>KUUM_425</v>
          </cell>
          <cell r="E311">
            <v>1</v>
          </cell>
        </row>
        <row r="312">
          <cell r="A312" t="str">
            <v>APR 2018</v>
          </cell>
          <cell r="C312" t="str">
            <v>KUUM_426</v>
          </cell>
          <cell r="E312">
            <v>151</v>
          </cell>
        </row>
        <row r="313">
          <cell r="A313" t="str">
            <v>APR 2018</v>
          </cell>
          <cell r="C313" t="str">
            <v>KUUM_428</v>
          </cell>
          <cell r="E313">
            <v>37152</v>
          </cell>
        </row>
        <row r="314">
          <cell r="A314" t="str">
            <v>APR 2018</v>
          </cell>
          <cell r="C314" t="str">
            <v>KUUM_428CU</v>
          </cell>
          <cell r="E314">
            <v>0</v>
          </cell>
        </row>
        <row r="315">
          <cell r="A315" t="str">
            <v>APR 2018</v>
          </cell>
          <cell r="C315" t="str">
            <v>KUUM_429CU</v>
          </cell>
          <cell r="E315">
            <v>0</v>
          </cell>
        </row>
        <row r="316">
          <cell r="A316" t="str">
            <v>APR 2018</v>
          </cell>
          <cell r="C316" t="str">
            <v>KUUM_430</v>
          </cell>
          <cell r="E316">
            <v>1243</v>
          </cell>
        </row>
        <row r="317">
          <cell r="A317" t="str">
            <v>APR 2018</v>
          </cell>
          <cell r="C317" t="str">
            <v>KUUM_440</v>
          </cell>
          <cell r="E317">
            <v>2</v>
          </cell>
        </row>
        <row r="318">
          <cell r="A318" t="str">
            <v>APR 2018</v>
          </cell>
          <cell r="C318" t="str">
            <v>KUUM_446</v>
          </cell>
          <cell r="E318">
            <v>811</v>
          </cell>
        </row>
        <row r="319">
          <cell r="A319" t="str">
            <v>APR 2018</v>
          </cell>
          <cell r="C319" t="str">
            <v>KUUM_447</v>
          </cell>
          <cell r="E319">
            <v>595</v>
          </cell>
        </row>
        <row r="320">
          <cell r="A320" t="str">
            <v>APR 2018</v>
          </cell>
          <cell r="C320" t="str">
            <v>KUUM_448</v>
          </cell>
          <cell r="E320">
            <v>1198</v>
          </cell>
        </row>
        <row r="321">
          <cell r="A321" t="str">
            <v>APR 2018</v>
          </cell>
          <cell r="C321" t="str">
            <v>KUUM_449CU</v>
          </cell>
          <cell r="E321">
            <v>0</v>
          </cell>
        </row>
        <row r="322">
          <cell r="A322" t="str">
            <v>APR 2018</v>
          </cell>
          <cell r="C322" t="str">
            <v>KUUM_450</v>
          </cell>
          <cell r="E322">
            <v>704</v>
          </cell>
        </row>
        <row r="323">
          <cell r="A323" t="str">
            <v>APR 2018</v>
          </cell>
          <cell r="C323" t="str">
            <v>KUUM_450CU</v>
          </cell>
          <cell r="E323">
            <v>0</v>
          </cell>
        </row>
        <row r="324">
          <cell r="A324" t="str">
            <v>APR 2018</v>
          </cell>
          <cell r="C324" t="str">
            <v>KUUM_451</v>
          </cell>
          <cell r="E324">
            <v>5936</v>
          </cell>
        </row>
        <row r="325">
          <cell r="A325" t="str">
            <v>APR 2018</v>
          </cell>
          <cell r="C325" t="str">
            <v>KUUM_451CU</v>
          </cell>
          <cell r="E325">
            <v>0</v>
          </cell>
        </row>
        <row r="326">
          <cell r="A326" t="str">
            <v>APR 2018</v>
          </cell>
          <cell r="C326" t="str">
            <v>KUUM_452</v>
          </cell>
          <cell r="E326">
            <v>860</v>
          </cell>
        </row>
        <row r="327">
          <cell r="A327" t="str">
            <v>APR 2018</v>
          </cell>
          <cell r="C327" t="str">
            <v>KUUM_452CU</v>
          </cell>
          <cell r="E327">
            <v>0</v>
          </cell>
        </row>
        <row r="328">
          <cell r="A328" t="str">
            <v>APR 2018</v>
          </cell>
          <cell r="C328" t="str">
            <v>KUUM_454</v>
          </cell>
          <cell r="E328">
            <v>154</v>
          </cell>
        </row>
        <row r="329">
          <cell r="A329" t="str">
            <v>APR 2018</v>
          </cell>
          <cell r="C329" t="str">
            <v>KUUM_454CU</v>
          </cell>
          <cell r="E329">
            <v>0</v>
          </cell>
        </row>
        <row r="330">
          <cell r="A330" t="str">
            <v>APR 2018</v>
          </cell>
          <cell r="C330" t="str">
            <v>KUUM_455</v>
          </cell>
          <cell r="E330">
            <v>955</v>
          </cell>
        </row>
        <row r="331">
          <cell r="A331" t="str">
            <v>APR 2018</v>
          </cell>
          <cell r="C331" t="str">
            <v>KUUM_456</v>
          </cell>
          <cell r="E331">
            <v>94</v>
          </cell>
        </row>
        <row r="332">
          <cell r="A332" t="str">
            <v>APR 2018</v>
          </cell>
          <cell r="C332" t="str">
            <v>KUUM_457</v>
          </cell>
          <cell r="E332">
            <v>354</v>
          </cell>
        </row>
        <row r="333">
          <cell r="A333" t="str">
            <v>APR 2018</v>
          </cell>
          <cell r="C333" t="str">
            <v>KUUM_458</v>
          </cell>
          <cell r="E333">
            <v>1145</v>
          </cell>
        </row>
        <row r="334">
          <cell r="A334" t="str">
            <v>APR 2018</v>
          </cell>
          <cell r="C334" t="str">
            <v>KUUM_459</v>
          </cell>
          <cell r="E334">
            <v>162</v>
          </cell>
        </row>
        <row r="335">
          <cell r="A335" t="str">
            <v>APR 2018</v>
          </cell>
          <cell r="C335" t="str">
            <v>KUUM_459CU</v>
          </cell>
          <cell r="E335">
            <v>0</v>
          </cell>
        </row>
        <row r="336">
          <cell r="A336" t="str">
            <v>APR 2018</v>
          </cell>
          <cell r="C336" t="str">
            <v>KUUM_460</v>
          </cell>
          <cell r="E336">
            <v>20</v>
          </cell>
        </row>
        <row r="337">
          <cell r="A337" t="str">
            <v>APR 2018</v>
          </cell>
          <cell r="C337" t="str">
            <v>KUUM_461</v>
          </cell>
          <cell r="E337">
            <v>6789</v>
          </cell>
        </row>
        <row r="338">
          <cell r="A338" t="str">
            <v>APR 2018</v>
          </cell>
          <cell r="C338" t="str">
            <v>KUUM_462</v>
          </cell>
          <cell r="E338">
            <v>8720</v>
          </cell>
        </row>
        <row r="339">
          <cell r="A339" t="str">
            <v>APR 2018</v>
          </cell>
          <cell r="C339" t="str">
            <v>KUUM_463</v>
          </cell>
          <cell r="E339">
            <v>20639</v>
          </cell>
        </row>
        <row r="340">
          <cell r="A340" t="str">
            <v>APR 2018</v>
          </cell>
          <cell r="C340" t="str">
            <v>KUUM_463CU</v>
          </cell>
          <cell r="E340">
            <v>0</v>
          </cell>
        </row>
        <row r="341">
          <cell r="A341" t="str">
            <v>APR 2018</v>
          </cell>
          <cell r="C341" t="str">
            <v>KUUM_464</v>
          </cell>
          <cell r="E341">
            <v>7573</v>
          </cell>
        </row>
        <row r="342">
          <cell r="A342" t="str">
            <v>APR 2018</v>
          </cell>
          <cell r="C342" t="str">
            <v>KUUM_464CU</v>
          </cell>
          <cell r="E342">
            <v>0</v>
          </cell>
        </row>
        <row r="343">
          <cell r="A343" t="str">
            <v>APR 2018</v>
          </cell>
          <cell r="C343" t="str">
            <v>KUUM_465</v>
          </cell>
          <cell r="E343">
            <v>2745</v>
          </cell>
        </row>
        <row r="344">
          <cell r="A344" t="str">
            <v>APR 2018</v>
          </cell>
          <cell r="C344" t="str">
            <v>KUUM_465CU</v>
          </cell>
          <cell r="E344">
            <v>0</v>
          </cell>
        </row>
        <row r="345">
          <cell r="A345" t="str">
            <v>APR 2018</v>
          </cell>
          <cell r="C345" t="str">
            <v>KUUM_466</v>
          </cell>
          <cell r="E345">
            <v>712</v>
          </cell>
        </row>
        <row r="346">
          <cell r="A346" t="str">
            <v>APR 2018</v>
          </cell>
          <cell r="C346" t="str">
            <v>KUUM_467</v>
          </cell>
          <cell r="E346">
            <v>1465</v>
          </cell>
        </row>
        <row r="347">
          <cell r="A347" t="str">
            <v>APR 2018</v>
          </cell>
          <cell r="C347" t="str">
            <v>KUUM_468</v>
          </cell>
          <cell r="E347">
            <v>4405</v>
          </cell>
        </row>
        <row r="348">
          <cell r="A348" t="str">
            <v>APR 2018</v>
          </cell>
          <cell r="C348" t="str">
            <v>KUUM_468CU</v>
          </cell>
          <cell r="E348">
            <v>0</v>
          </cell>
        </row>
        <row r="349">
          <cell r="A349" t="str">
            <v>APR 2018</v>
          </cell>
          <cell r="C349" t="str">
            <v>KUUM_469</v>
          </cell>
          <cell r="E349">
            <v>281</v>
          </cell>
        </row>
        <row r="350">
          <cell r="A350" t="str">
            <v>APR 2018</v>
          </cell>
          <cell r="C350" t="str">
            <v>KUUM_470</v>
          </cell>
          <cell r="E350">
            <v>43</v>
          </cell>
        </row>
        <row r="351">
          <cell r="A351" t="str">
            <v>APR 2018</v>
          </cell>
          <cell r="C351" t="str">
            <v>KUUM_471</v>
          </cell>
          <cell r="E351">
            <v>3425</v>
          </cell>
        </row>
        <row r="352">
          <cell r="A352" t="str">
            <v>APR 2018</v>
          </cell>
          <cell r="C352" t="str">
            <v>KUUM_472</v>
          </cell>
          <cell r="E352">
            <v>9363</v>
          </cell>
        </row>
        <row r="353">
          <cell r="A353" t="str">
            <v>APR 2018</v>
          </cell>
          <cell r="C353" t="str">
            <v>KUUM_473</v>
          </cell>
          <cell r="E353">
            <v>3397</v>
          </cell>
        </row>
        <row r="354">
          <cell r="A354" t="str">
            <v>APR 2018</v>
          </cell>
          <cell r="C354" t="str">
            <v>KUUM_474</v>
          </cell>
          <cell r="E354">
            <v>5767</v>
          </cell>
        </row>
        <row r="355">
          <cell r="A355" t="str">
            <v>APR 2018</v>
          </cell>
          <cell r="C355" t="str">
            <v>KUUM_475</v>
          </cell>
          <cell r="E355">
            <v>568</v>
          </cell>
        </row>
        <row r="356">
          <cell r="A356" t="str">
            <v>APR 2018</v>
          </cell>
          <cell r="C356" t="str">
            <v>KUUM_475CU</v>
          </cell>
          <cell r="E356">
            <v>0</v>
          </cell>
        </row>
        <row r="357">
          <cell r="A357" t="str">
            <v>APR 2018</v>
          </cell>
          <cell r="C357" t="str">
            <v>KUUM_476</v>
          </cell>
          <cell r="E357">
            <v>4912</v>
          </cell>
        </row>
        <row r="358">
          <cell r="A358" t="str">
            <v>APR 2018</v>
          </cell>
          <cell r="C358" t="str">
            <v>KUUM_477</v>
          </cell>
          <cell r="E358">
            <v>1089</v>
          </cell>
        </row>
        <row r="359">
          <cell r="A359" t="str">
            <v>APR 2018</v>
          </cell>
          <cell r="C359" t="str">
            <v>KUUM_478</v>
          </cell>
          <cell r="E359">
            <v>1496</v>
          </cell>
        </row>
        <row r="360">
          <cell r="A360" t="str">
            <v>APR 2018</v>
          </cell>
          <cell r="C360" t="str">
            <v>KUUM_479</v>
          </cell>
          <cell r="E360">
            <v>951</v>
          </cell>
        </row>
        <row r="361">
          <cell r="A361" t="str">
            <v>APR 2018</v>
          </cell>
          <cell r="C361" t="str">
            <v>KUUM_485CU</v>
          </cell>
          <cell r="E361">
            <v>0</v>
          </cell>
        </row>
        <row r="362">
          <cell r="A362" t="str">
            <v>APR 2018</v>
          </cell>
          <cell r="C362" t="str">
            <v>KUUM_486CU</v>
          </cell>
          <cell r="E362">
            <v>0</v>
          </cell>
        </row>
        <row r="363">
          <cell r="A363" t="str">
            <v>APR 2018</v>
          </cell>
          <cell r="C363" t="str">
            <v>KUUM_487</v>
          </cell>
          <cell r="E363">
            <v>11175</v>
          </cell>
        </row>
        <row r="364">
          <cell r="A364" t="str">
            <v>APR 2018</v>
          </cell>
          <cell r="C364" t="str">
            <v>KUUM_487CU</v>
          </cell>
          <cell r="E364">
            <v>0</v>
          </cell>
        </row>
        <row r="365">
          <cell r="A365" t="str">
            <v>APR 2018</v>
          </cell>
          <cell r="C365" t="str">
            <v>KUUM_488</v>
          </cell>
          <cell r="E365">
            <v>6716</v>
          </cell>
        </row>
        <row r="366">
          <cell r="A366" t="str">
            <v>APR 2018</v>
          </cell>
          <cell r="C366" t="str">
            <v>KUUM_488CU</v>
          </cell>
          <cell r="E366">
            <v>0</v>
          </cell>
        </row>
        <row r="367">
          <cell r="A367" t="str">
            <v>APR 2018</v>
          </cell>
          <cell r="C367" t="str">
            <v>KUUM_489</v>
          </cell>
          <cell r="E367">
            <v>8697</v>
          </cell>
        </row>
        <row r="368">
          <cell r="A368" t="str">
            <v>APR 2018</v>
          </cell>
          <cell r="C368" t="str">
            <v>KUUM_489CU</v>
          </cell>
          <cell r="E368">
            <v>0</v>
          </cell>
        </row>
        <row r="369">
          <cell r="A369" t="str">
            <v>APR 2018</v>
          </cell>
          <cell r="C369" t="str">
            <v>KUUM_490</v>
          </cell>
          <cell r="E369">
            <v>59</v>
          </cell>
        </row>
        <row r="370">
          <cell r="A370" t="str">
            <v>APR 2018</v>
          </cell>
          <cell r="C370" t="str">
            <v>KUUM_491</v>
          </cell>
          <cell r="E370">
            <v>309</v>
          </cell>
        </row>
        <row r="371">
          <cell r="A371" t="str">
            <v>APR 2018</v>
          </cell>
          <cell r="C371" t="str">
            <v>KUUM_492</v>
          </cell>
          <cell r="E371">
            <v>4</v>
          </cell>
        </row>
        <row r="372">
          <cell r="A372" t="str">
            <v>APR 2018</v>
          </cell>
          <cell r="C372" t="str">
            <v>KUUM_493</v>
          </cell>
          <cell r="E372">
            <v>40</v>
          </cell>
        </row>
        <row r="373">
          <cell r="A373" t="str">
            <v>APR 2018</v>
          </cell>
          <cell r="C373" t="str">
            <v>KUUM_494</v>
          </cell>
          <cell r="E373">
            <v>192</v>
          </cell>
        </row>
        <row r="374">
          <cell r="A374" t="str">
            <v>APR 2018</v>
          </cell>
          <cell r="C374" t="str">
            <v>KUUM_495</v>
          </cell>
          <cell r="E374">
            <v>716</v>
          </cell>
        </row>
        <row r="375">
          <cell r="A375" t="str">
            <v>APR 2018</v>
          </cell>
          <cell r="C375" t="str">
            <v>KUUM_495CU</v>
          </cell>
          <cell r="E375">
            <v>0</v>
          </cell>
        </row>
        <row r="376">
          <cell r="A376" t="str">
            <v>APR 2018</v>
          </cell>
          <cell r="C376" t="str">
            <v>KUUM_496</v>
          </cell>
          <cell r="E376">
            <v>131</v>
          </cell>
        </row>
        <row r="377">
          <cell r="A377" t="str">
            <v>APR 2018</v>
          </cell>
          <cell r="C377" t="str">
            <v>KUUM_497</v>
          </cell>
          <cell r="E377">
            <v>18</v>
          </cell>
        </row>
        <row r="378">
          <cell r="A378" t="str">
            <v>APR 2018</v>
          </cell>
          <cell r="C378" t="str">
            <v>KUUM_498</v>
          </cell>
          <cell r="E378">
            <v>32</v>
          </cell>
        </row>
        <row r="379">
          <cell r="A379" t="str">
            <v>APR 2018</v>
          </cell>
          <cell r="C379" t="str">
            <v>KUUM_499</v>
          </cell>
          <cell r="E379">
            <v>38</v>
          </cell>
        </row>
        <row r="380">
          <cell r="A380" t="str">
            <v>APR 2018</v>
          </cell>
          <cell r="C380" t="str">
            <v>KUUM_820</v>
          </cell>
          <cell r="E380">
            <v>0</v>
          </cell>
        </row>
        <row r="381">
          <cell r="A381" t="str">
            <v>APR 2018</v>
          </cell>
          <cell r="C381" t="str">
            <v>KUUM_825</v>
          </cell>
          <cell r="E381">
            <v>0</v>
          </cell>
        </row>
        <row r="382">
          <cell r="A382" t="str">
            <v>APR 2018</v>
          </cell>
          <cell r="C382" t="str">
            <v>KUUM_826</v>
          </cell>
          <cell r="E382">
            <v>0</v>
          </cell>
        </row>
        <row r="383">
          <cell r="A383" t="str">
            <v>APR 2018</v>
          </cell>
          <cell r="C383" t="str">
            <v>KUUM_827</v>
          </cell>
          <cell r="E383">
            <v>0</v>
          </cell>
        </row>
        <row r="384">
          <cell r="A384" t="str">
            <v>APR 2018</v>
          </cell>
          <cell r="C384" t="str">
            <v>KUUM_828</v>
          </cell>
          <cell r="E384">
            <v>0</v>
          </cell>
        </row>
        <row r="385">
          <cell r="A385" t="str">
            <v>APR 2018</v>
          </cell>
          <cell r="C385" t="str">
            <v>KUUM_390</v>
          </cell>
          <cell r="E385">
            <v>1</v>
          </cell>
        </row>
        <row r="386">
          <cell r="A386" t="str">
            <v>APR 2018</v>
          </cell>
          <cell r="C386" t="str">
            <v>KUUM_391</v>
          </cell>
          <cell r="E386">
            <v>8</v>
          </cell>
        </row>
        <row r="387">
          <cell r="A387" t="str">
            <v>APR 2018</v>
          </cell>
          <cell r="C387" t="str">
            <v>KUUM_392</v>
          </cell>
          <cell r="E387">
            <v>15</v>
          </cell>
        </row>
        <row r="388">
          <cell r="A388" t="str">
            <v>APR 2018</v>
          </cell>
          <cell r="C388" t="str">
            <v>KUUM_393</v>
          </cell>
          <cell r="E388">
            <v>49</v>
          </cell>
        </row>
        <row r="389">
          <cell r="A389" t="str">
            <v>MAY 2018</v>
          </cell>
          <cell r="C389" t="str">
            <v>KTUM_428</v>
          </cell>
          <cell r="E389">
            <v>2</v>
          </cell>
        </row>
        <row r="390">
          <cell r="A390" t="str">
            <v>MAY 2018</v>
          </cell>
          <cell r="C390" t="str">
            <v>KUUM_401</v>
          </cell>
          <cell r="E390">
            <v>65</v>
          </cell>
        </row>
        <row r="391">
          <cell r="A391" t="str">
            <v>MAY 2018</v>
          </cell>
          <cell r="C391" t="str">
            <v>KUUM_404</v>
          </cell>
          <cell r="E391">
            <v>5480</v>
          </cell>
        </row>
        <row r="392">
          <cell r="A392" t="str">
            <v>MAY 2018</v>
          </cell>
          <cell r="C392" t="str">
            <v>KUUM_404CU</v>
          </cell>
          <cell r="E392">
            <v>0</v>
          </cell>
        </row>
        <row r="393">
          <cell r="A393" t="str">
            <v>MAY 2018</v>
          </cell>
          <cell r="C393" t="str">
            <v>KUUM_405CU</v>
          </cell>
          <cell r="E393">
            <v>0</v>
          </cell>
        </row>
        <row r="394">
          <cell r="A394" t="str">
            <v>MAY 2018</v>
          </cell>
          <cell r="C394" t="str">
            <v>KUUM_407CU</v>
          </cell>
          <cell r="E394">
            <v>0</v>
          </cell>
        </row>
        <row r="395">
          <cell r="A395" t="str">
            <v>MAY 2018</v>
          </cell>
          <cell r="C395" t="str">
            <v>KUUM_408CU</v>
          </cell>
          <cell r="E395">
            <v>0</v>
          </cell>
        </row>
        <row r="396">
          <cell r="A396" t="str">
            <v>MAY 2018</v>
          </cell>
          <cell r="C396" t="str">
            <v>KUUM_409</v>
          </cell>
          <cell r="E396">
            <v>131</v>
          </cell>
        </row>
        <row r="397">
          <cell r="A397" t="str">
            <v>MAY 2018</v>
          </cell>
          <cell r="C397" t="str">
            <v>KUUM_409CU</v>
          </cell>
          <cell r="E397">
            <v>0</v>
          </cell>
        </row>
        <row r="398">
          <cell r="A398" t="str">
            <v>MAY 2018</v>
          </cell>
          <cell r="C398" t="str">
            <v>KUUM_410</v>
          </cell>
          <cell r="E398">
            <v>239</v>
          </cell>
        </row>
        <row r="399">
          <cell r="A399" t="str">
            <v>MAY 2018</v>
          </cell>
          <cell r="C399" t="str">
            <v>KUUM_411</v>
          </cell>
          <cell r="E399">
            <v>132</v>
          </cell>
        </row>
        <row r="400">
          <cell r="A400" t="str">
            <v>MAY 2018</v>
          </cell>
          <cell r="C400" t="str">
            <v>KUUM_412</v>
          </cell>
          <cell r="E400">
            <v>29</v>
          </cell>
        </row>
        <row r="401">
          <cell r="A401" t="str">
            <v>MAY 2018</v>
          </cell>
          <cell r="C401" t="str">
            <v>KUUM_413</v>
          </cell>
          <cell r="E401">
            <v>98</v>
          </cell>
        </row>
        <row r="402">
          <cell r="A402" t="str">
            <v>MAY 2018</v>
          </cell>
          <cell r="C402" t="str">
            <v>KUUM_414</v>
          </cell>
          <cell r="E402">
            <v>13</v>
          </cell>
        </row>
        <row r="403">
          <cell r="A403" t="str">
            <v>MAY 2018</v>
          </cell>
          <cell r="C403" t="str">
            <v>KUUM_415</v>
          </cell>
          <cell r="E403">
            <v>24</v>
          </cell>
        </row>
        <row r="404">
          <cell r="A404" t="str">
            <v>MAY 2018</v>
          </cell>
          <cell r="C404" t="str">
            <v>KUUM_420</v>
          </cell>
          <cell r="E404">
            <v>526</v>
          </cell>
        </row>
        <row r="405">
          <cell r="A405" t="str">
            <v>MAY 2018</v>
          </cell>
          <cell r="C405" t="str">
            <v>KUUM_421</v>
          </cell>
          <cell r="E405">
            <v>1</v>
          </cell>
        </row>
        <row r="406">
          <cell r="A406" t="str">
            <v>MAY 2018</v>
          </cell>
          <cell r="C406" t="str">
            <v>KUUM_422</v>
          </cell>
          <cell r="E406">
            <v>137</v>
          </cell>
        </row>
        <row r="407">
          <cell r="A407" t="str">
            <v>MAY 2018</v>
          </cell>
          <cell r="C407" t="str">
            <v>KUUM_424</v>
          </cell>
          <cell r="E407">
            <v>18</v>
          </cell>
        </row>
        <row r="408">
          <cell r="A408" t="str">
            <v>MAY 2018</v>
          </cell>
          <cell r="C408" t="str">
            <v>KUUM_425</v>
          </cell>
          <cell r="E408">
            <v>1</v>
          </cell>
        </row>
        <row r="409">
          <cell r="A409" t="str">
            <v>MAY 2018</v>
          </cell>
          <cell r="C409" t="str">
            <v>KUUM_426</v>
          </cell>
          <cell r="E409">
            <v>149</v>
          </cell>
        </row>
        <row r="410">
          <cell r="A410" t="str">
            <v>MAY 2018</v>
          </cell>
          <cell r="C410" t="str">
            <v>KUUM_428</v>
          </cell>
          <cell r="E410">
            <v>37170</v>
          </cell>
        </row>
        <row r="411">
          <cell r="A411" t="str">
            <v>MAY 2018</v>
          </cell>
          <cell r="C411" t="str">
            <v>KUUM_428CU</v>
          </cell>
          <cell r="E411">
            <v>0</v>
          </cell>
        </row>
        <row r="412">
          <cell r="A412" t="str">
            <v>MAY 2018</v>
          </cell>
          <cell r="C412" t="str">
            <v>KUUM_429CU</v>
          </cell>
          <cell r="E412">
            <v>0</v>
          </cell>
        </row>
        <row r="413">
          <cell r="A413" t="str">
            <v>MAY 2018</v>
          </cell>
          <cell r="C413" t="str">
            <v>KUUM_430</v>
          </cell>
          <cell r="E413">
            <v>1243</v>
          </cell>
        </row>
        <row r="414">
          <cell r="A414" t="str">
            <v>MAY 2018</v>
          </cell>
          <cell r="C414" t="str">
            <v>KUUM_440</v>
          </cell>
          <cell r="E414">
            <v>2</v>
          </cell>
        </row>
        <row r="415">
          <cell r="A415" t="str">
            <v>MAY 2018</v>
          </cell>
          <cell r="C415" t="str">
            <v>KUUM_446</v>
          </cell>
          <cell r="E415">
            <v>811</v>
          </cell>
        </row>
        <row r="416">
          <cell r="A416" t="str">
            <v>MAY 2018</v>
          </cell>
          <cell r="C416" t="str">
            <v>KUUM_447</v>
          </cell>
          <cell r="E416">
            <v>596</v>
          </cell>
        </row>
        <row r="417">
          <cell r="A417" t="str">
            <v>MAY 2018</v>
          </cell>
          <cell r="C417" t="str">
            <v>KUUM_448</v>
          </cell>
          <cell r="E417">
            <v>1183</v>
          </cell>
        </row>
        <row r="418">
          <cell r="A418" t="str">
            <v>MAY 2018</v>
          </cell>
          <cell r="C418" t="str">
            <v>KUUM_449CU</v>
          </cell>
          <cell r="E418">
            <v>0</v>
          </cell>
        </row>
        <row r="419">
          <cell r="A419" t="str">
            <v>MAY 2018</v>
          </cell>
          <cell r="C419" t="str">
            <v>KUUM_450</v>
          </cell>
          <cell r="E419">
            <v>708</v>
          </cell>
        </row>
        <row r="420">
          <cell r="A420" t="str">
            <v>MAY 2018</v>
          </cell>
          <cell r="C420" t="str">
            <v>KUUM_450CU</v>
          </cell>
          <cell r="E420">
            <v>0</v>
          </cell>
        </row>
        <row r="421">
          <cell r="A421" t="str">
            <v>MAY 2018</v>
          </cell>
          <cell r="C421" t="str">
            <v>KUUM_451</v>
          </cell>
          <cell r="E421">
            <v>5996</v>
          </cell>
        </row>
        <row r="422">
          <cell r="A422" t="str">
            <v>MAY 2018</v>
          </cell>
          <cell r="C422" t="str">
            <v>KUUM_451CU</v>
          </cell>
          <cell r="E422">
            <v>0</v>
          </cell>
        </row>
        <row r="423">
          <cell r="A423" t="str">
            <v>MAY 2018</v>
          </cell>
          <cell r="C423" t="str">
            <v>KUUM_452</v>
          </cell>
          <cell r="E423">
            <v>885</v>
          </cell>
        </row>
        <row r="424">
          <cell r="A424" t="str">
            <v>MAY 2018</v>
          </cell>
          <cell r="C424" t="str">
            <v>KUUM_452CU</v>
          </cell>
          <cell r="E424">
            <v>0</v>
          </cell>
        </row>
        <row r="425">
          <cell r="A425" t="str">
            <v>MAY 2018</v>
          </cell>
          <cell r="C425" t="str">
            <v>KUUM_454</v>
          </cell>
          <cell r="E425">
            <v>156</v>
          </cell>
        </row>
        <row r="426">
          <cell r="A426" t="str">
            <v>MAY 2018</v>
          </cell>
          <cell r="C426" t="str">
            <v>KUUM_454CU</v>
          </cell>
          <cell r="E426">
            <v>0</v>
          </cell>
        </row>
        <row r="427">
          <cell r="A427" t="str">
            <v>MAY 2018</v>
          </cell>
          <cell r="C427" t="str">
            <v>KUUM_455</v>
          </cell>
          <cell r="E427">
            <v>955</v>
          </cell>
        </row>
        <row r="428">
          <cell r="A428" t="str">
            <v>MAY 2018</v>
          </cell>
          <cell r="C428" t="str">
            <v>KUUM_456</v>
          </cell>
          <cell r="E428">
            <v>94</v>
          </cell>
        </row>
        <row r="429">
          <cell r="A429" t="str">
            <v>MAY 2018</v>
          </cell>
          <cell r="C429" t="str">
            <v>KUUM_457</v>
          </cell>
          <cell r="E429">
            <v>357</v>
          </cell>
        </row>
        <row r="430">
          <cell r="A430" t="str">
            <v>MAY 2018</v>
          </cell>
          <cell r="C430" t="str">
            <v>KUUM_458</v>
          </cell>
          <cell r="E430">
            <v>1147</v>
          </cell>
        </row>
        <row r="431">
          <cell r="A431" t="str">
            <v>MAY 2018</v>
          </cell>
          <cell r="C431" t="str">
            <v>KUUM_459</v>
          </cell>
          <cell r="E431">
            <v>159</v>
          </cell>
        </row>
        <row r="432">
          <cell r="A432" t="str">
            <v>MAY 2018</v>
          </cell>
          <cell r="C432" t="str">
            <v>KUUM_459CU</v>
          </cell>
          <cell r="E432">
            <v>0</v>
          </cell>
        </row>
        <row r="433">
          <cell r="A433" t="str">
            <v>MAY 2018</v>
          </cell>
          <cell r="C433" t="str">
            <v>KUUM_460</v>
          </cell>
          <cell r="E433">
            <v>20</v>
          </cell>
        </row>
        <row r="434">
          <cell r="A434" t="str">
            <v>MAY 2018</v>
          </cell>
          <cell r="C434" t="str">
            <v>KUUM_461</v>
          </cell>
          <cell r="E434">
            <v>6913</v>
          </cell>
        </row>
        <row r="435">
          <cell r="A435" t="str">
            <v>MAY 2018</v>
          </cell>
          <cell r="C435" t="str">
            <v>KUUM_462</v>
          </cell>
          <cell r="E435">
            <v>9050</v>
          </cell>
        </row>
        <row r="436">
          <cell r="A436" t="str">
            <v>MAY 2018</v>
          </cell>
          <cell r="C436" t="str">
            <v>KUUM_463</v>
          </cell>
          <cell r="E436">
            <v>22072</v>
          </cell>
        </row>
        <row r="437">
          <cell r="A437" t="str">
            <v>MAY 2018</v>
          </cell>
          <cell r="C437" t="str">
            <v>KUUM_463CU</v>
          </cell>
          <cell r="E437">
            <v>0</v>
          </cell>
        </row>
        <row r="438">
          <cell r="A438" t="str">
            <v>MAY 2018</v>
          </cell>
          <cell r="C438" t="str">
            <v>KUUM_464</v>
          </cell>
          <cell r="E438">
            <v>8078</v>
          </cell>
        </row>
        <row r="439">
          <cell r="A439" t="str">
            <v>MAY 2018</v>
          </cell>
          <cell r="C439" t="str">
            <v>KUUM_464CU</v>
          </cell>
          <cell r="E439">
            <v>0</v>
          </cell>
        </row>
        <row r="440">
          <cell r="A440" t="str">
            <v>MAY 2018</v>
          </cell>
          <cell r="C440" t="str">
            <v>KUUM_465</v>
          </cell>
          <cell r="E440">
            <v>2843</v>
          </cell>
        </row>
        <row r="441">
          <cell r="A441" t="str">
            <v>MAY 2018</v>
          </cell>
          <cell r="C441" t="str">
            <v>KUUM_465CU</v>
          </cell>
          <cell r="E441">
            <v>0</v>
          </cell>
        </row>
        <row r="442">
          <cell r="A442" t="str">
            <v>MAY 2018</v>
          </cell>
          <cell r="C442" t="str">
            <v>KUUM_466</v>
          </cell>
          <cell r="E442">
            <v>994</v>
          </cell>
        </row>
        <row r="443">
          <cell r="A443" t="str">
            <v>MAY 2018</v>
          </cell>
          <cell r="C443" t="str">
            <v>KUUM_467</v>
          </cell>
          <cell r="E443">
            <v>1703</v>
          </cell>
        </row>
        <row r="444">
          <cell r="A444" t="str">
            <v>MAY 2018</v>
          </cell>
          <cell r="C444" t="str">
            <v>KUUM_468</v>
          </cell>
          <cell r="E444">
            <v>4445</v>
          </cell>
        </row>
        <row r="445">
          <cell r="A445" t="str">
            <v>MAY 2018</v>
          </cell>
          <cell r="C445" t="str">
            <v>KUUM_468CU</v>
          </cell>
          <cell r="E445">
            <v>0</v>
          </cell>
        </row>
        <row r="446">
          <cell r="A446" t="str">
            <v>MAY 2018</v>
          </cell>
          <cell r="C446" t="str">
            <v>KUUM_469</v>
          </cell>
          <cell r="E446">
            <v>279</v>
          </cell>
        </row>
        <row r="447">
          <cell r="A447" t="str">
            <v>MAY 2018</v>
          </cell>
          <cell r="C447" t="str">
            <v>KUUM_470</v>
          </cell>
          <cell r="E447">
            <v>48</v>
          </cell>
        </row>
        <row r="448">
          <cell r="A448" t="str">
            <v>MAY 2018</v>
          </cell>
          <cell r="C448" t="str">
            <v>KUUM_471</v>
          </cell>
          <cell r="E448">
            <v>3426</v>
          </cell>
        </row>
        <row r="449">
          <cell r="A449" t="str">
            <v>MAY 2018</v>
          </cell>
          <cell r="C449" t="str">
            <v>KUUM_472</v>
          </cell>
          <cell r="E449">
            <v>9365</v>
          </cell>
        </row>
        <row r="450">
          <cell r="A450" t="str">
            <v>MAY 2018</v>
          </cell>
          <cell r="C450" t="str">
            <v>KUUM_473</v>
          </cell>
          <cell r="E450">
            <v>3425</v>
          </cell>
        </row>
        <row r="451">
          <cell r="A451" t="str">
            <v>MAY 2018</v>
          </cell>
          <cell r="C451" t="str">
            <v>KUUM_474</v>
          </cell>
          <cell r="E451">
            <v>5807</v>
          </cell>
        </row>
        <row r="452">
          <cell r="A452" t="str">
            <v>MAY 2018</v>
          </cell>
          <cell r="C452" t="str">
            <v>KUUM_475</v>
          </cell>
          <cell r="E452">
            <v>571</v>
          </cell>
        </row>
        <row r="453">
          <cell r="A453" t="str">
            <v>MAY 2018</v>
          </cell>
          <cell r="C453" t="str">
            <v>KUUM_475CU</v>
          </cell>
          <cell r="E453">
            <v>0</v>
          </cell>
        </row>
        <row r="454">
          <cell r="A454" t="str">
            <v>MAY 2018</v>
          </cell>
          <cell r="C454" t="str">
            <v>KUUM_476</v>
          </cell>
          <cell r="E454">
            <v>4912</v>
          </cell>
        </row>
        <row r="455">
          <cell r="A455" t="str">
            <v>MAY 2018</v>
          </cell>
          <cell r="C455" t="str">
            <v>KUUM_477</v>
          </cell>
          <cell r="E455">
            <v>1121</v>
          </cell>
        </row>
        <row r="456">
          <cell r="A456" t="str">
            <v>MAY 2018</v>
          </cell>
          <cell r="C456" t="str">
            <v>KUUM_478</v>
          </cell>
          <cell r="E456">
            <v>1484</v>
          </cell>
        </row>
        <row r="457">
          <cell r="A457" t="str">
            <v>MAY 2018</v>
          </cell>
          <cell r="C457" t="str">
            <v>KUUM_479</v>
          </cell>
          <cell r="E457">
            <v>953</v>
          </cell>
        </row>
        <row r="458">
          <cell r="A458" t="str">
            <v>MAY 2018</v>
          </cell>
          <cell r="C458" t="str">
            <v>KUUM_485CU</v>
          </cell>
          <cell r="E458">
            <v>0</v>
          </cell>
        </row>
        <row r="459">
          <cell r="A459" t="str">
            <v>MAY 2018</v>
          </cell>
          <cell r="C459" t="str">
            <v>KUUM_486CU</v>
          </cell>
          <cell r="E459">
            <v>0</v>
          </cell>
        </row>
        <row r="460">
          <cell r="A460" t="str">
            <v>MAY 2018</v>
          </cell>
          <cell r="C460" t="str">
            <v>KUUM_487</v>
          </cell>
          <cell r="E460">
            <v>11226</v>
          </cell>
        </row>
        <row r="461">
          <cell r="A461" t="str">
            <v>MAY 2018</v>
          </cell>
          <cell r="C461" t="str">
            <v>KUUM_487CU</v>
          </cell>
          <cell r="E461">
            <v>0</v>
          </cell>
        </row>
        <row r="462">
          <cell r="A462" t="str">
            <v>MAY 2018</v>
          </cell>
          <cell r="C462" t="str">
            <v>KUUM_488</v>
          </cell>
          <cell r="E462">
            <v>6769</v>
          </cell>
        </row>
        <row r="463">
          <cell r="A463" t="str">
            <v>MAY 2018</v>
          </cell>
          <cell r="C463" t="str">
            <v>KUUM_488CU</v>
          </cell>
          <cell r="E463">
            <v>0</v>
          </cell>
        </row>
        <row r="464">
          <cell r="A464" t="str">
            <v>MAY 2018</v>
          </cell>
          <cell r="C464" t="str">
            <v>KUUM_489</v>
          </cell>
          <cell r="E464">
            <v>8718</v>
          </cell>
        </row>
        <row r="465">
          <cell r="A465" t="str">
            <v>MAY 2018</v>
          </cell>
          <cell r="C465" t="str">
            <v>KUUM_489CU</v>
          </cell>
          <cell r="E465">
            <v>0</v>
          </cell>
        </row>
        <row r="466">
          <cell r="A466" t="str">
            <v>MAY 2018</v>
          </cell>
          <cell r="C466" t="str">
            <v>KUUM_490</v>
          </cell>
          <cell r="E466">
            <v>59</v>
          </cell>
        </row>
        <row r="467">
          <cell r="A467" t="str">
            <v>MAY 2018</v>
          </cell>
          <cell r="C467" t="str">
            <v>KUUM_491</v>
          </cell>
          <cell r="E467">
            <v>313</v>
          </cell>
        </row>
        <row r="468">
          <cell r="A468" t="str">
            <v>MAY 2018</v>
          </cell>
          <cell r="C468" t="str">
            <v>KUUM_492</v>
          </cell>
          <cell r="E468">
            <v>4</v>
          </cell>
        </row>
        <row r="469">
          <cell r="A469" t="str">
            <v>MAY 2018</v>
          </cell>
          <cell r="C469" t="str">
            <v>KUUM_493</v>
          </cell>
          <cell r="E469">
            <v>35</v>
          </cell>
        </row>
        <row r="470">
          <cell r="A470" t="str">
            <v>MAY 2018</v>
          </cell>
          <cell r="C470" t="str">
            <v>KUUM_494</v>
          </cell>
          <cell r="E470">
            <v>192</v>
          </cell>
        </row>
        <row r="471">
          <cell r="A471" t="str">
            <v>MAY 2018</v>
          </cell>
          <cell r="C471" t="str">
            <v>KUUM_495</v>
          </cell>
          <cell r="E471">
            <v>724</v>
          </cell>
        </row>
        <row r="472">
          <cell r="A472" t="str">
            <v>MAY 2018</v>
          </cell>
          <cell r="C472" t="str">
            <v>KUUM_495CU</v>
          </cell>
          <cell r="E472">
            <v>0</v>
          </cell>
        </row>
        <row r="473">
          <cell r="A473" t="str">
            <v>MAY 2018</v>
          </cell>
          <cell r="C473" t="str">
            <v>KUUM_496</v>
          </cell>
          <cell r="E473">
            <v>126</v>
          </cell>
        </row>
        <row r="474">
          <cell r="A474" t="str">
            <v>MAY 2018</v>
          </cell>
          <cell r="C474" t="str">
            <v>KUUM_497</v>
          </cell>
          <cell r="E474">
            <v>18</v>
          </cell>
        </row>
        <row r="475">
          <cell r="A475" t="str">
            <v>MAY 2018</v>
          </cell>
          <cell r="C475" t="str">
            <v>KUUM_498</v>
          </cell>
          <cell r="E475">
            <v>32</v>
          </cell>
        </row>
        <row r="476">
          <cell r="A476" t="str">
            <v>MAY 2018</v>
          </cell>
          <cell r="C476" t="str">
            <v>KUUM_499</v>
          </cell>
          <cell r="E476">
            <v>38</v>
          </cell>
        </row>
        <row r="477">
          <cell r="A477" t="str">
            <v>MAY 2018</v>
          </cell>
          <cell r="C477" t="str">
            <v>KUUM_820</v>
          </cell>
          <cell r="E477">
            <v>0</v>
          </cell>
        </row>
        <row r="478">
          <cell r="A478" t="str">
            <v>MAY 2018</v>
          </cell>
          <cell r="C478" t="str">
            <v>KUUM_825</v>
          </cell>
          <cell r="E478">
            <v>0</v>
          </cell>
        </row>
        <row r="479">
          <cell r="A479" t="str">
            <v>MAY 2018</v>
          </cell>
          <cell r="C479" t="str">
            <v>KUUM_826</v>
          </cell>
          <cell r="E479">
            <v>0</v>
          </cell>
        </row>
        <row r="480">
          <cell r="A480" t="str">
            <v>MAY 2018</v>
          </cell>
          <cell r="C480" t="str">
            <v>KUUM_827</v>
          </cell>
          <cell r="E480">
            <v>0</v>
          </cell>
        </row>
        <row r="481">
          <cell r="A481" t="str">
            <v>MAY 2018</v>
          </cell>
          <cell r="C481" t="str">
            <v>KUUM_828</v>
          </cell>
          <cell r="E481">
            <v>0</v>
          </cell>
        </row>
        <row r="482">
          <cell r="A482" t="str">
            <v>MAY 2018</v>
          </cell>
          <cell r="C482" t="str">
            <v>KUUM_390</v>
          </cell>
          <cell r="E482">
            <v>3</v>
          </cell>
        </row>
        <row r="483">
          <cell r="A483" t="str">
            <v>MAY 2018</v>
          </cell>
          <cell r="C483" t="str">
            <v>KUUM_391</v>
          </cell>
          <cell r="E483">
            <v>13</v>
          </cell>
        </row>
        <row r="484">
          <cell r="A484" t="str">
            <v>MAY 2018</v>
          </cell>
          <cell r="C484" t="str">
            <v>KUUM_392</v>
          </cell>
          <cell r="E484">
            <v>16</v>
          </cell>
        </row>
        <row r="485">
          <cell r="A485" t="str">
            <v>MAY 2018</v>
          </cell>
          <cell r="C485" t="str">
            <v>KUUM_393</v>
          </cell>
          <cell r="E485">
            <v>84</v>
          </cell>
        </row>
        <row r="486">
          <cell r="A486" t="str">
            <v>JUN 2018</v>
          </cell>
          <cell r="C486" t="str">
            <v>KTUM_428</v>
          </cell>
          <cell r="E486">
            <v>2</v>
          </cell>
        </row>
        <row r="487">
          <cell r="A487" t="str">
            <v>JUN 2018</v>
          </cell>
          <cell r="C487" t="str">
            <v>KUUM_401</v>
          </cell>
          <cell r="E487">
            <v>65</v>
          </cell>
        </row>
        <row r="488">
          <cell r="A488" t="str">
            <v>JUN 2018</v>
          </cell>
          <cell r="C488" t="str">
            <v>KUUM_404</v>
          </cell>
          <cell r="E488">
            <v>5450</v>
          </cell>
        </row>
        <row r="489">
          <cell r="A489" t="str">
            <v>JUN 2018</v>
          </cell>
          <cell r="C489" t="str">
            <v>KUUM_404CU</v>
          </cell>
          <cell r="E489">
            <v>0</v>
          </cell>
        </row>
        <row r="490">
          <cell r="A490" t="str">
            <v>JUN 2018</v>
          </cell>
          <cell r="C490" t="str">
            <v>KUUM_405CU</v>
          </cell>
          <cell r="E490">
            <v>0</v>
          </cell>
        </row>
        <row r="491">
          <cell r="A491" t="str">
            <v>JUN 2018</v>
          </cell>
          <cell r="C491" t="str">
            <v>KUUM_407CU</v>
          </cell>
          <cell r="E491">
            <v>0</v>
          </cell>
        </row>
        <row r="492">
          <cell r="A492" t="str">
            <v>JUN 2018</v>
          </cell>
          <cell r="C492" t="str">
            <v>KUUM_408CU</v>
          </cell>
          <cell r="E492">
            <v>0</v>
          </cell>
        </row>
        <row r="493">
          <cell r="A493" t="str">
            <v>JUN 2018</v>
          </cell>
          <cell r="C493" t="str">
            <v>KUUM_409</v>
          </cell>
          <cell r="E493">
            <v>131</v>
          </cell>
        </row>
        <row r="494">
          <cell r="A494" t="str">
            <v>JUN 2018</v>
          </cell>
          <cell r="C494" t="str">
            <v>KUUM_409CU</v>
          </cell>
          <cell r="E494">
            <v>0</v>
          </cell>
        </row>
        <row r="495">
          <cell r="A495" t="str">
            <v>JUN 2018</v>
          </cell>
          <cell r="C495" t="str">
            <v>KUUM_410</v>
          </cell>
          <cell r="E495">
            <v>221</v>
          </cell>
        </row>
        <row r="496">
          <cell r="A496" t="str">
            <v>JUN 2018</v>
          </cell>
          <cell r="C496" t="str">
            <v>KUUM_411</v>
          </cell>
          <cell r="E496">
            <v>132</v>
          </cell>
        </row>
        <row r="497">
          <cell r="A497" t="str">
            <v>JUN 2018</v>
          </cell>
          <cell r="C497" t="str">
            <v>KUUM_412</v>
          </cell>
          <cell r="E497">
            <v>29</v>
          </cell>
        </row>
        <row r="498">
          <cell r="A498" t="str">
            <v>JUN 2018</v>
          </cell>
          <cell r="C498" t="str">
            <v>KUUM_413</v>
          </cell>
          <cell r="E498">
            <v>98</v>
          </cell>
        </row>
        <row r="499">
          <cell r="A499" t="str">
            <v>JUN 2018</v>
          </cell>
          <cell r="C499" t="str">
            <v>KUUM_414</v>
          </cell>
          <cell r="E499">
            <v>13</v>
          </cell>
        </row>
        <row r="500">
          <cell r="A500" t="str">
            <v>JUN 2018</v>
          </cell>
          <cell r="C500" t="str">
            <v>KUUM_415</v>
          </cell>
          <cell r="E500">
            <v>24</v>
          </cell>
        </row>
        <row r="501">
          <cell r="A501" t="str">
            <v>JUN 2018</v>
          </cell>
          <cell r="C501" t="str">
            <v>KUUM_420</v>
          </cell>
          <cell r="E501">
            <v>526</v>
          </cell>
        </row>
        <row r="502">
          <cell r="A502" t="str">
            <v>JUN 2018</v>
          </cell>
          <cell r="C502" t="str">
            <v>KUUM_421</v>
          </cell>
          <cell r="E502">
            <v>1</v>
          </cell>
        </row>
        <row r="503">
          <cell r="A503" t="str">
            <v>JUN 2018</v>
          </cell>
          <cell r="C503" t="str">
            <v>KUUM_422</v>
          </cell>
          <cell r="E503">
            <v>120</v>
          </cell>
        </row>
        <row r="504">
          <cell r="A504" t="str">
            <v>JUN 2018</v>
          </cell>
          <cell r="C504" t="str">
            <v>KUUM_424</v>
          </cell>
          <cell r="E504">
            <v>14</v>
          </cell>
        </row>
        <row r="505">
          <cell r="A505" t="str">
            <v>JUN 2018</v>
          </cell>
          <cell r="C505" t="str">
            <v>KUUM_425</v>
          </cell>
          <cell r="E505">
            <v>1</v>
          </cell>
        </row>
        <row r="506">
          <cell r="A506" t="str">
            <v>JUN 2018</v>
          </cell>
          <cell r="C506" t="str">
            <v>KUUM_426</v>
          </cell>
          <cell r="E506">
            <v>149</v>
          </cell>
        </row>
        <row r="507">
          <cell r="A507" t="str">
            <v>JUN 2018</v>
          </cell>
          <cell r="C507" t="str">
            <v>KUUM_428</v>
          </cell>
          <cell r="E507">
            <v>37076</v>
          </cell>
        </row>
        <row r="508">
          <cell r="A508" t="str">
            <v>JUN 2018</v>
          </cell>
          <cell r="C508" t="str">
            <v>KUUM_428CU</v>
          </cell>
          <cell r="E508">
            <v>0</v>
          </cell>
        </row>
        <row r="509">
          <cell r="A509" t="str">
            <v>JUN 2018</v>
          </cell>
          <cell r="C509" t="str">
            <v>KUUM_429CU</v>
          </cell>
          <cell r="E509">
            <v>0</v>
          </cell>
        </row>
        <row r="510">
          <cell r="A510" t="str">
            <v>JUN 2018</v>
          </cell>
          <cell r="C510" t="str">
            <v>KUUM_430</v>
          </cell>
          <cell r="E510">
            <v>1231</v>
          </cell>
        </row>
        <row r="511">
          <cell r="A511" t="str">
            <v>JUN 2018</v>
          </cell>
          <cell r="C511" t="str">
            <v>KUUM_440</v>
          </cell>
          <cell r="E511">
            <v>2</v>
          </cell>
        </row>
        <row r="512">
          <cell r="A512" t="str">
            <v>JUN 2018</v>
          </cell>
          <cell r="C512" t="str">
            <v>KUUM_446</v>
          </cell>
          <cell r="E512">
            <v>811</v>
          </cell>
        </row>
        <row r="513">
          <cell r="A513" t="str">
            <v>JUN 2018</v>
          </cell>
          <cell r="C513" t="str">
            <v>KUUM_447</v>
          </cell>
          <cell r="E513">
            <v>591</v>
          </cell>
        </row>
        <row r="514">
          <cell r="A514" t="str">
            <v>JUN 2018</v>
          </cell>
          <cell r="C514" t="str">
            <v>KUUM_448</v>
          </cell>
          <cell r="E514">
            <v>1174</v>
          </cell>
        </row>
        <row r="515">
          <cell r="A515" t="str">
            <v>JUN 2018</v>
          </cell>
          <cell r="C515" t="str">
            <v>KUUM_449CU</v>
          </cell>
          <cell r="E515">
            <v>0</v>
          </cell>
        </row>
        <row r="516">
          <cell r="A516" t="str">
            <v>JUN 2018</v>
          </cell>
          <cell r="C516" t="str">
            <v>KUUM_450</v>
          </cell>
          <cell r="E516">
            <v>707</v>
          </cell>
        </row>
        <row r="517">
          <cell r="A517" t="str">
            <v>JUN 2018</v>
          </cell>
          <cell r="C517" t="str">
            <v>KUUM_450CU</v>
          </cell>
          <cell r="E517">
            <v>0</v>
          </cell>
        </row>
        <row r="518">
          <cell r="A518" t="str">
            <v>JUN 2018</v>
          </cell>
          <cell r="C518" t="str">
            <v>KUUM_451</v>
          </cell>
          <cell r="E518">
            <v>5998</v>
          </cell>
        </row>
        <row r="519">
          <cell r="A519" t="str">
            <v>JUN 2018</v>
          </cell>
          <cell r="C519" t="str">
            <v>KUUM_451CU</v>
          </cell>
          <cell r="E519">
            <v>0</v>
          </cell>
        </row>
        <row r="520">
          <cell r="A520" t="str">
            <v>JUN 2018</v>
          </cell>
          <cell r="C520" t="str">
            <v>KUUM_452</v>
          </cell>
          <cell r="E520">
            <v>873</v>
          </cell>
        </row>
        <row r="521">
          <cell r="A521" t="str">
            <v>JUN 2018</v>
          </cell>
          <cell r="C521" t="str">
            <v>KUUM_452CU</v>
          </cell>
          <cell r="E521">
            <v>0</v>
          </cell>
        </row>
        <row r="522">
          <cell r="A522" t="str">
            <v>JUN 2018</v>
          </cell>
          <cell r="C522" t="str">
            <v>KUUM_454</v>
          </cell>
          <cell r="E522">
            <v>158</v>
          </cell>
        </row>
        <row r="523">
          <cell r="A523" t="str">
            <v>JUN 2018</v>
          </cell>
          <cell r="C523" t="str">
            <v>KUUM_454CU</v>
          </cell>
          <cell r="E523">
            <v>0</v>
          </cell>
        </row>
        <row r="524">
          <cell r="A524" t="str">
            <v>JUN 2018</v>
          </cell>
          <cell r="C524" t="str">
            <v>KUUM_455</v>
          </cell>
          <cell r="E524">
            <v>950</v>
          </cell>
        </row>
        <row r="525">
          <cell r="A525" t="str">
            <v>JUN 2018</v>
          </cell>
          <cell r="C525" t="str">
            <v>KUUM_456</v>
          </cell>
          <cell r="E525">
            <v>94</v>
          </cell>
        </row>
        <row r="526">
          <cell r="A526" t="str">
            <v>JUN 2018</v>
          </cell>
          <cell r="C526" t="str">
            <v>KUUM_457</v>
          </cell>
          <cell r="E526">
            <v>354</v>
          </cell>
        </row>
        <row r="527">
          <cell r="A527" t="str">
            <v>JUN 2018</v>
          </cell>
          <cell r="C527" t="str">
            <v>KUUM_458</v>
          </cell>
          <cell r="E527">
            <v>1136</v>
          </cell>
        </row>
        <row r="528">
          <cell r="A528" t="str">
            <v>JUN 2018</v>
          </cell>
          <cell r="C528" t="str">
            <v>KUUM_459</v>
          </cell>
          <cell r="E528">
            <v>156</v>
          </cell>
        </row>
        <row r="529">
          <cell r="A529" t="str">
            <v>JUN 2018</v>
          </cell>
          <cell r="C529" t="str">
            <v>KUUM_459CU</v>
          </cell>
          <cell r="E529">
            <v>0</v>
          </cell>
        </row>
        <row r="530">
          <cell r="A530" t="str">
            <v>JUN 2018</v>
          </cell>
          <cell r="C530" t="str">
            <v>KUUM_460</v>
          </cell>
          <cell r="E530">
            <v>20</v>
          </cell>
        </row>
        <row r="531">
          <cell r="A531" t="str">
            <v>JUN 2018</v>
          </cell>
          <cell r="C531" t="str">
            <v>KUUM_461</v>
          </cell>
          <cell r="E531">
            <v>6839</v>
          </cell>
        </row>
        <row r="532">
          <cell r="A532" t="str">
            <v>JUN 2018</v>
          </cell>
          <cell r="C532" t="str">
            <v>KUUM_462</v>
          </cell>
          <cell r="E532">
            <v>8894</v>
          </cell>
        </row>
        <row r="533">
          <cell r="A533" t="str">
            <v>JUN 2018</v>
          </cell>
          <cell r="C533" t="str">
            <v>KUUM_463</v>
          </cell>
          <cell r="E533">
            <v>21252</v>
          </cell>
        </row>
        <row r="534">
          <cell r="A534" t="str">
            <v>JUN 2018</v>
          </cell>
          <cell r="C534" t="str">
            <v>KUUM_463CU</v>
          </cell>
          <cell r="E534">
            <v>0</v>
          </cell>
        </row>
        <row r="535">
          <cell r="A535" t="str">
            <v>JUN 2018</v>
          </cell>
          <cell r="C535" t="str">
            <v>KUUM_464</v>
          </cell>
          <cell r="E535">
            <v>7857</v>
          </cell>
        </row>
        <row r="536">
          <cell r="A536" t="str">
            <v>JUN 2018</v>
          </cell>
          <cell r="C536" t="str">
            <v>KUUM_464CU</v>
          </cell>
          <cell r="E536">
            <v>0</v>
          </cell>
        </row>
        <row r="537">
          <cell r="A537" t="str">
            <v>JUN 2018</v>
          </cell>
          <cell r="C537" t="str">
            <v>KUUM_465</v>
          </cell>
          <cell r="E537">
            <v>2793</v>
          </cell>
        </row>
        <row r="538">
          <cell r="A538" t="str">
            <v>JUN 2018</v>
          </cell>
          <cell r="C538" t="str">
            <v>KUUM_465CU</v>
          </cell>
          <cell r="E538">
            <v>0</v>
          </cell>
        </row>
        <row r="539">
          <cell r="A539" t="str">
            <v>JUN 2018</v>
          </cell>
          <cell r="C539" t="str">
            <v>KUUM_466</v>
          </cell>
          <cell r="E539">
            <v>853</v>
          </cell>
        </row>
        <row r="540">
          <cell r="A540" t="str">
            <v>JUN 2018</v>
          </cell>
          <cell r="C540" t="str">
            <v>KUUM_467</v>
          </cell>
          <cell r="E540">
            <v>1583</v>
          </cell>
        </row>
        <row r="541">
          <cell r="A541" t="str">
            <v>JUN 2018</v>
          </cell>
          <cell r="C541" t="str">
            <v>KUUM_468</v>
          </cell>
          <cell r="E541">
            <v>4416</v>
          </cell>
        </row>
        <row r="542">
          <cell r="A542" t="str">
            <v>JUN 2018</v>
          </cell>
          <cell r="C542" t="str">
            <v>KUUM_468CU</v>
          </cell>
          <cell r="E542">
            <v>0</v>
          </cell>
        </row>
        <row r="543">
          <cell r="A543" t="str">
            <v>JUN 2018</v>
          </cell>
          <cell r="C543" t="str">
            <v>KUUM_469</v>
          </cell>
          <cell r="E543">
            <v>279</v>
          </cell>
        </row>
        <row r="544">
          <cell r="A544" t="str">
            <v>JUN 2018</v>
          </cell>
          <cell r="C544" t="str">
            <v>KUUM_470</v>
          </cell>
          <cell r="E544">
            <v>45</v>
          </cell>
        </row>
        <row r="545">
          <cell r="A545" t="str">
            <v>JUN 2018</v>
          </cell>
          <cell r="C545" t="str">
            <v>KUUM_471</v>
          </cell>
          <cell r="E545">
            <v>3423</v>
          </cell>
        </row>
        <row r="546">
          <cell r="A546" t="str">
            <v>JUN 2018</v>
          </cell>
          <cell r="C546" t="str">
            <v>KUUM_472</v>
          </cell>
          <cell r="E546">
            <v>9362</v>
          </cell>
        </row>
        <row r="547">
          <cell r="A547" t="str">
            <v>JUN 2018</v>
          </cell>
          <cell r="C547" t="str">
            <v>KUUM_473</v>
          </cell>
          <cell r="E547">
            <v>3401</v>
          </cell>
        </row>
        <row r="548">
          <cell r="A548" t="str">
            <v>JUN 2018</v>
          </cell>
          <cell r="C548" t="str">
            <v>KUUM_474</v>
          </cell>
          <cell r="E548">
            <v>5776</v>
          </cell>
        </row>
        <row r="549">
          <cell r="A549" t="str">
            <v>JUN 2018</v>
          </cell>
          <cell r="C549" t="str">
            <v>KUUM_475</v>
          </cell>
          <cell r="E549">
            <v>572</v>
          </cell>
        </row>
        <row r="550">
          <cell r="A550" t="str">
            <v>JUN 2018</v>
          </cell>
          <cell r="C550" t="str">
            <v>KUUM_475CU</v>
          </cell>
          <cell r="E550">
            <v>0</v>
          </cell>
        </row>
        <row r="551">
          <cell r="A551" t="str">
            <v>JUN 2018</v>
          </cell>
          <cell r="C551" t="str">
            <v>KUUM_476</v>
          </cell>
          <cell r="E551">
            <v>4912</v>
          </cell>
        </row>
        <row r="552">
          <cell r="A552" t="str">
            <v>JUN 2018</v>
          </cell>
          <cell r="C552" t="str">
            <v>KUUM_477</v>
          </cell>
          <cell r="E552">
            <v>1112</v>
          </cell>
        </row>
        <row r="553">
          <cell r="A553" t="str">
            <v>JUN 2018</v>
          </cell>
          <cell r="C553" t="str">
            <v>KUUM_478</v>
          </cell>
          <cell r="E553">
            <v>1513</v>
          </cell>
        </row>
        <row r="554">
          <cell r="A554" t="str">
            <v>JUN 2018</v>
          </cell>
          <cell r="C554" t="str">
            <v>KUUM_479</v>
          </cell>
          <cell r="E554">
            <v>947</v>
          </cell>
        </row>
        <row r="555">
          <cell r="A555" t="str">
            <v>JUN 2018</v>
          </cell>
          <cell r="C555" t="str">
            <v>KUUM_485CU</v>
          </cell>
          <cell r="E555">
            <v>0</v>
          </cell>
        </row>
        <row r="556">
          <cell r="A556" t="str">
            <v>JUN 2018</v>
          </cell>
          <cell r="C556" t="str">
            <v>KUUM_486CU</v>
          </cell>
          <cell r="E556">
            <v>0</v>
          </cell>
        </row>
        <row r="557">
          <cell r="A557" t="str">
            <v>JUN 2018</v>
          </cell>
          <cell r="C557" t="str">
            <v>KUUM_487</v>
          </cell>
          <cell r="E557">
            <v>11222</v>
          </cell>
        </row>
        <row r="558">
          <cell r="A558" t="str">
            <v>JUN 2018</v>
          </cell>
          <cell r="C558" t="str">
            <v>KUUM_487CU</v>
          </cell>
          <cell r="E558">
            <v>0</v>
          </cell>
        </row>
        <row r="559">
          <cell r="A559" t="str">
            <v>JUN 2018</v>
          </cell>
          <cell r="C559" t="str">
            <v>KUUM_488</v>
          </cell>
          <cell r="E559">
            <v>6724</v>
          </cell>
        </row>
        <row r="560">
          <cell r="A560" t="str">
            <v>JUN 2018</v>
          </cell>
          <cell r="C560" t="str">
            <v>KUUM_488CU</v>
          </cell>
          <cell r="E560">
            <v>0</v>
          </cell>
        </row>
        <row r="561">
          <cell r="A561" t="str">
            <v>JUN 2018</v>
          </cell>
          <cell r="C561" t="str">
            <v>KUUM_489</v>
          </cell>
          <cell r="E561">
            <v>8791</v>
          </cell>
        </row>
        <row r="562">
          <cell r="A562" t="str">
            <v>JUN 2018</v>
          </cell>
          <cell r="C562" t="str">
            <v>KUUM_489CU</v>
          </cell>
          <cell r="E562">
            <v>0</v>
          </cell>
        </row>
        <row r="563">
          <cell r="A563" t="str">
            <v>JUN 2018</v>
          </cell>
          <cell r="C563" t="str">
            <v>KUUM_490</v>
          </cell>
          <cell r="E563">
            <v>59</v>
          </cell>
        </row>
        <row r="564">
          <cell r="A564" t="str">
            <v>JUN 2018</v>
          </cell>
          <cell r="C564" t="str">
            <v>KUUM_491</v>
          </cell>
          <cell r="E564">
            <v>313</v>
          </cell>
        </row>
        <row r="565">
          <cell r="A565" t="str">
            <v>JUN 2018</v>
          </cell>
          <cell r="C565" t="str">
            <v>KUUM_492</v>
          </cell>
          <cell r="E565">
            <v>4</v>
          </cell>
        </row>
        <row r="566">
          <cell r="A566" t="str">
            <v>JUN 2018</v>
          </cell>
          <cell r="C566" t="str">
            <v>KUUM_493</v>
          </cell>
          <cell r="E566">
            <v>35</v>
          </cell>
        </row>
        <row r="567">
          <cell r="A567" t="str">
            <v>JUN 2018</v>
          </cell>
          <cell r="C567" t="str">
            <v>KUUM_494</v>
          </cell>
          <cell r="E567">
            <v>192</v>
          </cell>
        </row>
        <row r="568">
          <cell r="A568" t="str">
            <v>JUN 2018</v>
          </cell>
          <cell r="C568" t="str">
            <v>KUUM_495</v>
          </cell>
          <cell r="E568">
            <v>725</v>
          </cell>
        </row>
        <row r="569">
          <cell r="A569" t="str">
            <v>JUN 2018</v>
          </cell>
          <cell r="C569" t="str">
            <v>KUUM_496</v>
          </cell>
          <cell r="E569">
            <v>124</v>
          </cell>
        </row>
        <row r="570">
          <cell r="A570" t="str">
            <v>JUN 2018</v>
          </cell>
          <cell r="C570" t="str">
            <v>KUUM_497</v>
          </cell>
          <cell r="E570">
            <v>18</v>
          </cell>
        </row>
        <row r="571">
          <cell r="A571" t="str">
            <v>JUN 2018</v>
          </cell>
          <cell r="C571" t="str">
            <v>KUUM_498</v>
          </cell>
          <cell r="E571">
            <v>32</v>
          </cell>
        </row>
        <row r="572">
          <cell r="A572" t="str">
            <v>JUN 2018</v>
          </cell>
          <cell r="C572" t="str">
            <v>KUUM_499</v>
          </cell>
          <cell r="E572">
            <v>38</v>
          </cell>
        </row>
        <row r="573">
          <cell r="A573" t="str">
            <v>JUN 2018</v>
          </cell>
          <cell r="C573" t="str">
            <v>KUUM_820</v>
          </cell>
          <cell r="E573">
            <v>0</v>
          </cell>
        </row>
        <row r="574">
          <cell r="A574" t="str">
            <v>JUN 2018</v>
          </cell>
          <cell r="C574" t="str">
            <v>KUUM_825</v>
          </cell>
          <cell r="E574">
            <v>0</v>
          </cell>
        </row>
        <row r="575">
          <cell r="A575" t="str">
            <v>JUN 2018</v>
          </cell>
          <cell r="C575" t="str">
            <v>KUUM_826</v>
          </cell>
          <cell r="E575">
            <v>0</v>
          </cell>
        </row>
        <row r="576">
          <cell r="A576" t="str">
            <v>JUN 2018</v>
          </cell>
          <cell r="C576" t="str">
            <v>KUUM_827</v>
          </cell>
          <cell r="E576">
            <v>0</v>
          </cell>
        </row>
        <row r="577">
          <cell r="A577" t="str">
            <v>JUN 2018</v>
          </cell>
          <cell r="C577" t="str">
            <v>KUUM_828</v>
          </cell>
          <cell r="E577">
            <v>0</v>
          </cell>
        </row>
        <row r="578">
          <cell r="A578" t="str">
            <v>JUN 2018</v>
          </cell>
          <cell r="C578" t="str">
            <v>KUUM_390</v>
          </cell>
          <cell r="E578">
            <v>3</v>
          </cell>
        </row>
        <row r="579">
          <cell r="A579" t="str">
            <v>JUN 2018</v>
          </cell>
          <cell r="C579" t="str">
            <v>KUUM_391</v>
          </cell>
          <cell r="E579">
            <v>18</v>
          </cell>
        </row>
        <row r="580">
          <cell r="A580" t="str">
            <v>JUN 2018</v>
          </cell>
          <cell r="C580" t="str">
            <v>KUUM_392</v>
          </cell>
          <cell r="E580">
            <v>19</v>
          </cell>
        </row>
        <row r="581">
          <cell r="A581" t="str">
            <v>JUN 2018</v>
          </cell>
          <cell r="C581" t="str">
            <v>KUUM_393</v>
          </cell>
          <cell r="E581">
            <v>107</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M-1.1"/>
      <sheetName val="Sch M-1.2"/>
      <sheetName val="Sch M-1.3 (1)"/>
      <sheetName val="Sch M-1.3 (2)"/>
      <sheetName val="Schedules==&gt;"/>
      <sheetName val="Index"/>
      <sheetName val="Sch M-1.3 (3)"/>
      <sheetName val="Data==&gt;"/>
      <sheetName val="12MonResults"/>
      <sheetName val="12MonLights"/>
      <sheetName val="12MonPoles"/>
      <sheetName val="Sources ==&gt;"/>
      <sheetName val="Rates"/>
      <sheetName val="LightingRates"/>
      <sheetName val="PoleRates"/>
      <sheetName val="4023"/>
      <sheetName val="MiscData"/>
      <sheetName val="1022"/>
      <sheetName val="1055"/>
      <sheetName val="1051"/>
      <sheetName val="2019BP Customers"/>
      <sheetName val="2019BP Calendar Energy"/>
      <sheetName val="2019BP Billed Demands"/>
      <sheetName val="KY Schedule M for Rates - Elect"/>
      <sheetName val="Lighting Summary for Rates"/>
      <sheetName val="Reconciliation==&gt;"/>
      <sheetName val="Reconciliation"/>
      <sheetName val="Jan"/>
      <sheetName val="Feb"/>
      <sheetName val="Mar"/>
      <sheetName val="Apr"/>
      <sheetName val="May"/>
      <sheetName val="Jun"/>
      <sheetName val="Jul"/>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C4" t="str">
            <v>TE</v>
          </cell>
        </row>
      </sheetData>
      <sheetData sheetId="9">
        <row r="2">
          <cell r="C2" t="str">
            <v>RLS</v>
          </cell>
        </row>
      </sheetData>
      <sheetData sheetId="10">
        <row r="2">
          <cell r="B2" t="str">
            <v>Jan 2018</v>
          </cell>
        </row>
      </sheetData>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Home"/>
      <sheetName val="PVA"/>
      <sheetName val="RBC Summary"/>
      <sheetName val="RBC Detail"/>
      <sheetName val="Information for SEC Table"/>
      <sheetName val="A216810396964DCDB399904ED81BA8E"/>
      <sheetName val="Curr Mo. Error Checks"/>
      <sheetName val="Qtd Error Checks"/>
      <sheetName val="Ytd Error Checks"/>
      <sheetName val="12 Mo. Ending error checks"/>
      <sheetName val="Weather Check"/>
      <sheetName val="DataChecks"/>
      <sheetName val="PVA - Variance Checks"/>
      <sheetName val="Data"/>
      <sheetName val="ListsValues"/>
      <sheetName val="Weather Summary"/>
      <sheetName val="Electronic Evidence"/>
      <sheetName val="Version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9">
          <cell r="M29">
            <v>1</v>
          </cell>
        </row>
      </sheetData>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8"/>
  <sheetViews>
    <sheetView view="pageBreakPreview" zoomScaleNormal="100" zoomScaleSheetLayoutView="100" workbookViewId="0">
      <selection sqref="A1:L1"/>
    </sheetView>
  </sheetViews>
  <sheetFormatPr defaultColWidth="9.33203125" defaultRowHeight="15.75"/>
  <cols>
    <col min="1" max="1" width="12.83203125" style="234" customWidth="1"/>
    <col min="2" max="2" width="14.33203125" style="234" bestFit="1" customWidth="1"/>
    <col min="3" max="7" width="9.33203125" style="234"/>
    <col min="8" max="8" width="17.6640625" style="234" customWidth="1"/>
    <col min="9" max="16384" width="9.33203125" style="234"/>
  </cols>
  <sheetData>
    <row r="1" spans="1:12">
      <c r="A1" s="254" t="s">
        <v>288</v>
      </c>
      <c r="B1" s="254"/>
      <c r="C1" s="254"/>
      <c r="D1" s="254"/>
      <c r="E1" s="254"/>
      <c r="F1" s="254"/>
      <c r="G1" s="254"/>
      <c r="H1" s="254"/>
      <c r="I1" s="254"/>
      <c r="J1" s="254"/>
      <c r="K1" s="254"/>
      <c r="L1" s="254"/>
    </row>
    <row r="3" spans="1:12">
      <c r="A3" s="254" t="s">
        <v>313</v>
      </c>
      <c r="B3" s="254"/>
      <c r="C3" s="254"/>
      <c r="D3" s="254"/>
      <c r="E3" s="254"/>
      <c r="F3" s="254"/>
      <c r="G3" s="254"/>
      <c r="H3" s="254"/>
      <c r="I3" s="254"/>
      <c r="J3" s="254"/>
      <c r="K3" s="254"/>
      <c r="L3" s="254"/>
    </row>
    <row r="5" spans="1:12">
      <c r="A5" s="254" t="s">
        <v>289</v>
      </c>
      <c r="B5" s="254"/>
      <c r="C5" s="254"/>
      <c r="D5" s="254"/>
      <c r="E5" s="254"/>
      <c r="F5" s="254"/>
      <c r="G5" s="254"/>
      <c r="H5" s="254"/>
      <c r="I5" s="254"/>
      <c r="J5" s="254"/>
      <c r="K5" s="254"/>
      <c r="L5" s="254"/>
    </row>
    <row r="7" spans="1:12">
      <c r="A7" s="254" t="s">
        <v>515</v>
      </c>
      <c r="B7" s="254"/>
      <c r="C7" s="254"/>
      <c r="D7" s="254"/>
      <c r="E7" s="254"/>
      <c r="F7" s="254"/>
      <c r="G7" s="254"/>
      <c r="H7" s="254"/>
      <c r="I7" s="254"/>
      <c r="J7" s="254"/>
      <c r="K7" s="254"/>
      <c r="L7" s="254"/>
    </row>
    <row r="8" spans="1:12">
      <c r="A8" s="235"/>
      <c r="B8" s="235"/>
      <c r="C8" s="235"/>
      <c r="D8" s="235"/>
      <c r="E8" s="235"/>
      <c r="F8" s="235"/>
      <c r="G8" s="235"/>
      <c r="H8" s="235"/>
    </row>
    <row r="9" spans="1:12" s="238" customFormat="1">
      <c r="A9" s="236" t="s">
        <v>560</v>
      </c>
      <c r="B9" s="237"/>
      <c r="C9" s="237"/>
      <c r="D9" s="236" t="s">
        <v>561</v>
      </c>
      <c r="E9" s="237"/>
      <c r="F9" s="237"/>
      <c r="G9" s="237"/>
      <c r="H9" s="237"/>
    </row>
    <row r="10" spans="1:12" s="241" customFormat="1">
      <c r="A10" s="239"/>
      <c r="B10" s="239"/>
      <c r="C10" s="239"/>
      <c r="D10" s="239"/>
      <c r="E10" s="239"/>
      <c r="F10" s="239"/>
      <c r="G10" s="239"/>
      <c r="H10" s="239"/>
      <c r="I10" s="240"/>
      <c r="J10" s="240"/>
      <c r="K10" s="240"/>
      <c r="L10" s="240"/>
    </row>
    <row r="11" spans="1:12" s="241" customFormat="1">
      <c r="A11" s="240" t="s">
        <v>291</v>
      </c>
      <c r="B11" s="240"/>
      <c r="C11" s="240"/>
      <c r="D11" s="240" t="s">
        <v>380</v>
      </c>
      <c r="E11" s="240"/>
      <c r="F11" s="240"/>
      <c r="G11" s="240"/>
      <c r="H11" s="240"/>
      <c r="I11" s="240"/>
      <c r="J11" s="240"/>
      <c r="K11" s="240"/>
      <c r="L11" s="240"/>
    </row>
    <row r="13" spans="1:12">
      <c r="A13" s="242" t="s">
        <v>292</v>
      </c>
      <c r="C13" s="243" t="s">
        <v>293</v>
      </c>
      <c r="D13" s="243"/>
      <c r="E13" s="243"/>
      <c r="F13" s="243"/>
      <c r="G13" s="243"/>
      <c r="H13" s="243"/>
      <c r="I13" s="243"/>
      <c r="J13" s="243"/>
    </row>
    <row r="14" spans="1:12">
      <c r="C14" s="244" t="s">
        <v>290</v>
      </c>
      <c r="D14" s="244"/>
      <c r="E14" s="244"/>
      <c r="F14" s="244"/>
      <c r="G14" s="244"/>
      <c r="H14" s="244"/>
      <c r="I14" s="244"/>
      <c r="J14" s="244"/>
    </row>
    <row r="15" spans="1:12">
      <c r="A15" s="234" t="s">
        <v>294</v>
      </c>
      <c r="C15" s="234" t="s">
        <v>295</v>
      </c>
    </row>
    <row r="16" spans="1:12">
      <c r="A16" s="234" t="s">
        <v>296</v>
      </c>
      <c r="C16" s="234" t="s">
        <v>297</v>
      </c>
    </row>
    <row r="17" spans="1:3">
      <c r="A17" s="234" t="s">
        <v>298</v>
      </c>
      <c r="B17" s="234" t="s">
        <v>574</v>
      </c>
      <c r="C17" s="234" t="s">
        <v>299</v>
      </c>
    </row>
    <row r="18" spans="1:3">
      <c r="A18" s="234" t="s">
        <v>298</v>
      </c>
      <c r="B18" s="234" t="s">
        <v>575</v>
      </c>
      <c r="C18" s="234" t="s">
        <v>300</v>
      </c>
    </row>
  </sheetData>
  <mergeCells count="4">
    <mergeCell ref="A1:L1"/>
    <mergeCell ref="A3:L3"/>
    <mergeCell ref="A5:L5"/>
    <mergeCell ref="A7:L7"/>
  </mergeCells>
  <printOptions horizontalCentered="1"/>
  <pageMargins left="0.75" right="0.75" top="1.75" bottom="0.5" header="0.75" footer="0.25"/>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CFFFF"/>
    <pageSetUpPr fitToPage="1"/>
  </sheetPr>
  <dimension ref="A1:U59"/>
  <sheetViews>
    <sheetView tabSelected="1" view="pageBreakPreview" zoomScale="115" zoomScaleNormal="100" zoomScaleSheetLayoutView="115" workbookViewId="0">
      <pane xSplit="1" ySplit="5" topLeftCell="B6" activePane="bottomRight" state="frozen"/>
      <selection activeCell="C15" sqref="C15"/>
      <selection pane="topRight" activeCell="C15" sqref="C15"/>
      <selection pane="bottomLeft" activeCell="C15" sqref="C15"/>
      <selection pane="bottomRight" activeCell="E30" sqref="E30"/>
    </sheetView>
  </sheetViews>
  <sheetFormatPr defaultColWidth="9.33203125" defaultRowHeight="12.75"/>
  <cols>
    <col min="1" max="1" width="62.6640625" style="55" bestFit="1" customWidth="1"/>
    <col min="2" max="3" width="17.83203125" style="44" customWidth="1"/>
    <col min="4" max="4" width="15.83203125" style="44" customWidth="1"/>
    <col min="5" max="5" width="4.1640625" style="44" customWidth="1"/>
    <col min="6" max="6" width="15.83203125" style="44" customWidth="1"/>
    <col min="7" max="7" width="5.6640625" style="44" customWidth="1"/>
    <col min="8" max="8" width="14.1640625" style="44" bestFit="1" customWidth="1"/>
    <col min="9" max="9" width="12.83203125" style="44" bestFit="1" customWidth="1"/>
    <col min="10" max="16384" width="9.33203125" style="44"/>
  </cols>
  <sheetData>
    <row r="1" spans="1:9">
      <c r="A1" s="43" t="s">
        <v>221</v>
      </c>
      <c r="B1" s="26"/>
      <c r="F1" s="45" t="s">
        <v>222</v>
      </c>
      <c r="G1" s="45"/>
      <c r="H1" s="46"/>
      <c r="I1" s="46"/>
    </row>
    <row r="2" spans="1:9">
      <c r="A2" s="47" t="s">
        <v>184</v>
      </c>
      <c r="F2" s="45" t="s">
        <v>196</v>
      </c>
      <c r="G2" s="45"/>
    </row>
    <row r="3" spans="1:9">
      <c r="A3" s="48" t="s">
        <v>181</v>
      </c>
      <c r="F3" s="49" t="s">
        <v>214</v>
      </c>
      <c r="G3" s="49"/>
    </row>
    <row r="4" spans="1:9">
      <c r="A4" s="26"/>
      <c r="B4" s="26"/>
      <c r="C4" s="26"/>
    </row>
    <row r="5" spans="1:9" ht="38.25">
      <c r="A5" s="27" t="s">
        <v>11</v>
      </c>
      <c r="B5" s="28" t="s">
        <v>303</v>
      </c>
      <c r="C5" s="28" t="s">
        <v>223</v>
      </c>
      <c r="D5" s="28" t="s">
        <v>224</v>
      </c>
      <c r="E5" s="28"/>
      <c r="F5" s="28" t="s">
        <v>268</v>
      </c>
      <c r="G5" s="42"/>
    </row>
    <row r="6" spans="1:9">
      <c r="A6" s="26"/>
      <c r="B6" s="26"/>
      <c r="C6" s="26"/>
      <c r="D6" s="26"/>
      <c r="E6" s="26"/>
      <c r="F6" s="26"/>
      <c r="G6" s="26"/>
    </row>
    <row r="7" spans="1:9" s="53" customFormat="1">
      <c r="A7" s="50" t="s">
        <v>14</v>
      </c>
      <c r="B7" s="2">
        <f>'Stipulation Sch M-2.2'!E9</f>
        <v>459793602.95000005</v>
      </c>
      <c r="C7" s="2">
        <f>'Stipulation Sch M-2.2'!H9</f>
        <v>461670551.64999998</v>
      </c>
      <c r="D7" s="2">
        <f>C7-B7</f>
        <v>1876948.6999999285</v>
      </c>
      <c r="E7" s="2"/>
      <c r="F7" s="29">
        <f>IF(B7=0,0,D7/B7)</f>
        <v>4.0821548798364556E-3</v>
      </c>
      <c r="G7" s="29"/>
      <c r="H7" s="51">
        <f>B7*0.0409</f>
        <v>18805558.360655002</v>
      </c>
      <c r="I7" s="52">
        <f>B7*4.09%</f>
        <v>18805558.360655002</v>
      </c>
    </row>
    <row r="8" spans="1:9" s="53" customFormat="1">
      <c r="A8" s="50" t="s">
        <v>215</v>
      </c>
      <c r="B8" s="2">
        <f>'Stipulation Sch M-2.2'!E10</f>
        <v>94530.85</v>
      </c>
      <c r="C8" s="2">
        <f>'Stipulation Sch M-2.2'!H10</f>
        <v>94913.78</v>
      </c>
      <c r="D8" s="2">
        <f t="shared" ref="D8:D25" si="0">C8-B8</f>
        <v>382.92999999999302</v>
      </c>
      <c r="E8" s="2"/>
      <c r="F8" s="29">
        <f t="shared" ref="F8:F25" si="1">IF(B8=0,0,D8/B8)</f>
        <v>4.0508468928396706E-3</v>
      </c>
      <c r="G8" s="29"/>
      <c r="H8" s="51">
        <f>B8*0.0409</f>
        <v>3866.3117649999999</v>
      </c>
      <c r="I8" s="52">
        <f>B8*4.09%</f>
        <v>3866.3117649999999</v>
      </c>
    </row>
    <row r="9" spans="1:9" s="53" customFormat="1">
      <c r="A9" s="50" t="s">
        <v>16</v>
      </c>
      <c r="B9" s="2">
        <f>'Stipulation Sch M-2.2'!E13</f>
        <v>165742607.59</v>
      </c>
      <c r="C9" s="2">
        <f>'Stipulation Sch M-2.2'!H13</f>
        <v>168924523.97</v>
      </c>
      <c r="D9" s="2">
        <f>C9-B9</f>
        <v>3181916.3799999952</v>
      </c>
      <c r="E9" s="2"/>
      <c r="F9" s="29">
        <f t="shared" si="1"/>
        <v>1.9197938455699635E-2</v>
      </c>
      <c r="G9" s="29"/>
      <c r="H9" s="51">
        <f>B9*0.0266</f>
        <v>4408753.3618940003</v>
      </c>
    </row>
    <row r="10" spans="1:9" s="53" customFormat="1">
      <c r="A10" s="50" t="s">
        <v>301</v>
      </c>
      <c r="B10" s="2">
        <f>'Stipulation Sch M-2.2'!E15</f>
        <v>168770871.20000002</v>
      </c>
      <c r="C10" s="2">
        <f>'Stipulation Sch M-2.2'!H15</f>
        <v>172026604.05000001</v>
      </c>
      <c r="D10" s="2">
        <f t="shared" si="0"/>
        <v>3255732.849999994</v>
      </c>
      <c r="E10" s="2"/>
      <c r="F10" s="29">
        <f t="shared" si="1"/>
        <v>1.9290845789033253E-2</v>
      </c>
      <c r="G10" s="29"/>
      <c r="H10" s="51">
        <f>B10*0.0266</f>
        <v>4489305.17392</v>
      </c>
    </row>
    <row r="11" spans="1:9" s="53" customFormat="1">
      <c r="A11" s="50" t="s">
        <v>302</v>
      </c>
      <c r="B11" s="2">
        <f>'Stipulation Sch M-2.2'!E16</f>
        <v>9223885.1900000013</v>
      </c>
      <c r="C11" s="2">
        <f>'Stipulation Sch M-2.2'!H16</f>
        <v>9398903.9800000004</v>
      </c>
      <c r="D11" s="2">
        <f t="shared" si="0"/>
        <v>175018.78999999911</v>
      </c>
      <c r="E11" s="2"/>
      <c r="F11" s="29">
        <f t="shared" si="1"/>
        <v>1.8974519564678046E-2</v>
      </c>
      <c r="G11" s="29"/>
      <c r="H11" s="51">
        <f>B11*0.0266</f>
        <v>245355.34605400002</v>
      </c>
    </row>
    <row r="12" spans="1:9" s="53" customFormat="1">
      <c r="A12" s="50" t="s">
        <v>182</v>
      </c>
      <c r="B12" s="2">
        <f>'Stipulation Sch M-2.2'!E19</f>
        <v>97668169.820000008</v>
      </c>
      <c r="C12" s="2">
        <f>'Stipulation Sch M-2.2'!H19</f>
        <v>96292325.590000018</v>
      </c>
      <c r="D12" s="2">
        <f t="shared" si="0"/>
        <v>-1375844.2299999893</v>
      </c>
      <c r="E12" s="2"/>
      <c r="F12" s="29">
        <f t="shared" si="1"/>
        <v>-1.408692547977131E-2</v>
      </c>
      <c r="G12" s="29"/>
      <c r="H12" s="51">
        <f>B12*0.0209</f>
        <v>2041264.749238</v>
      </c>
      <c r="I12" s="52">
        <f>B12*2.09%</f>
        <v>2041264.749238</v>
      </c>
    </row>
    <row r="13" spans="1:9" s="53" customFormat="1">
      <c r="A13" s="50" t="s">
        <v>220</v>
      </c>
      <c r="B13" s="2">
        <f>'Stipulation Sch M-2.2'!E20</f>
        <v>147536447.75999999</v>
      </c>
      <c r="C13" s="2">
        <f>'Stipulation Sch M-2.2'!H20</f>
        <v>145410249.52999997</v>
      </c>
      <c r="D13" s="2">
        <f t="shared" si="0"/>
        <v>-2126198.2300000191</v>
      </c>
      <c r="E13" s="2"/>
      <c r="F13" s="29">
        <f t="shared" si="1"/>
        <v>-1.44113421617602E-2</v>
      </c>
      <c r="G13" s="29"/>
      <c r="H13" s="51">
        <f>B13*0.0209</f>
        <v>3083511.7581839995</v>
      </c>
      <c r="I13" s="52">
        <f>B13*2.09%</f>
        <v>3083511.7581839995</v>
      </c>
    </row>
    <row r="14" spans="1:9" ht="15" customHeight="1">
      <c r="A14" s="50" t="s">
        <v>6</v>
      </c>
      <c r="B14" s="2">
        <f>'Stipulation Sch M-2.2'!E23</f>
        <v>67522695.889999986</v>
      </c>
      <c r="C14" s="2">
        <f>'Stipulation Sch M-2.2'!H23</f>
        <v>66573316.049999997</v>
      </c>
      <c r="D14" s="2">
        <f t="shared" si="0"/>
        <v>-949379.83999998868</v>
      </c>
      <c r="E14" s="2"/>
      <c r="F14" s="29">
        <f t="shared" si="1"/>
        <v>-1.4060158995230379E-2</v>
      </c>
      <c r="G14" s="29"/>
      <c r="H14" s="51">
        <f>B14*0.0209</f>
        <v>1411224.3441009996</v>
      </c>
      <c r="I14" s="52">
        <f>B14*2.09%</f>
        <v>1411224.3441009996</v>
      </c>
    </row>
    <row r="15" spans="1:9" ht="15" customHeight="1">
      <c r="A15" s="50" t="s">
        <v>270</v>
      </c>
      <c r="B15" s="2">
        <f>'Stipulation Sch M-2.2'!E25</f>
        <v>0</v>
      </c>
      <c r="C15" s="2">
        <f>'Stipulation Sch M-2.2'!H25</f>
        <v>0</v>
      </c>
      <c r="D15" s="2">
        <f>C15-B15</f>
        <v>0</v>
      </c>
      <c r="E15" s="2"/>
      <c r="F15" s="29">
        <f>IF(B15=0,0,D15/B15)</f>
        <v>0</v>
      </c>
      <c r="G15" s="29"/>
      <c r="H15" s="51">
        <f>B15*0.0209</f>
        <v>0</v>
      </c>
      <c r="I15" s="52">
        <f>B15*2.09%</f>
        <v>0</v>
      </c>
    </row>
    <row r="16" spans="1:9" ht="15" customHeight="1">
      <c r="A16" s="50" t="s">
        <v>183</v>
      </c>
      <c r="B16" s="2">
        <f>'Stipulation Sch M-2.2'!E27</f>
        <v>-6324975.8399999999</v>
      </c>
      <c r="C16" s="2">
        <f>'Stipulation Sch M-2.2'!H27</f>
        <v>-6324975.8399999999</v>
      </c>
      <c r="D16" s="2">
        <f>C16-B16</f>
        <v>0</v>
      </c>
      <c r="E16" s="2"/>
      <c r="F16" s="29">
        <f>ABS(IF(B16=0,0,D16/B16))</f>
        <v>0</v>
      </c>
      <c r="G16" s="29"/>
      <c r="H16" s="51">
        <f>B16*0</f>
        <v>0</v>
      </c>
    </row>
    <row r="17" spans="1:11" ht="15" customHeight="1">
      <c r="A17" s="50" t="s">
        <v>91</v>
      </c>
      <c r="B17" s="2">
        <f>'Stipulation Sch M-2.2'!E31</f>
        <v>303564.91000000003</v>
      </c>
      <c r="C17" s="2">
        <f>'Stipulation Sch M-2.2'!H31</f>
        <v>303564.91000000003</v>
      </c>
      <c r="D17" s="2">
        <f t="shared" si="0"/>
        <v>0</v>
      </c>
      <c r="E17" s="2"/>
      <c r="F17" s="29">
        <f t="shared" si="1"/>
        <v>0</v>
      </c>
      <c r="G17" s="29"/>
      <c r="H17" s="51">
        <f>B17*0</f>
        <v>0</v>
      </c>
    </row>
    <row r="18" spans="1:11" ht="15" customHeight="1">
      <c r="A18" s="50" t="s">
        <v>7</v>
      </c>
      <c r="B18" s="2">
        <f>'Stipulation Sch M-2.2'!E33</f>
        <v>331597.31</v>
      </c>
      <c r="C18" s="2">
        <f>'Stipulation Sch M-2.2'!H33</f>
        <v>331591.71999999997</v>
      </c>
      <c r="D18" s="2">
        <f t="shared" si="0"/>
        <v>-5.5900000000256114</v>
      </c>
      <c r="E18" s="2"/>
      <c r="F18" s="29">
        <f t="shared" si="1"/>
        <v>-1.6857796584735899E-5</v>
      </c>
      <c r="G18" s="29"/>
      <c r="H18" s="51">
        <f>B18*0</f>
        <v>0</v>
      </c>
    </row>
    <row r="19" spans="1:11" ht="15" customHeight="1">
      <c r="A19" s="50" t="s">
        <v>351</v>
      </c>
      <c r="B19" s="2">
        <f>'Stipulation Sch M-2.2'!E35</f>
        <v>10237.64</v>
      </c>
      <c r="C19" s="2">
        <f>'Stipulation Sch M-2.2'!H35</f>
        <v>10434.469999999999</v>
      </c>
      <c r="D19" s="2">
        <f t="shared" si="0"/>
        <v>196.82999999999993</v>
      </c>
      <c r="E19" s="2"/>
      <c r="F19" s="29">
        <f t="shared" si="1"/>
        <v>1.9226110705201582E-2</v>
      </c>
      <c r="G19" s="29"/>
      <c r="H19" s="51">
        <f>B19*0.0266</f>
        <v>272.32122399999997</v>
      </c>
    </row>
    <row r="20" spans="1:11" ht="15" customHeight="1">
      <c r="A20" s="50" t="s">
        <v>352</v>
      </c>
      <c r="B20" s="2">
        <f>'Stipulation Sch M-2.2'!E36</f>
        <v>0</v>
      </c>
      <c r="C20" s="2">
        <f>'Stipulation Sch M-2.2'!H36</f>
        <v>0</v>
      </c>
      <c r="D20" s="2">
        <f t="shared" si="0"/>
        <v>0</v>
      </c>
      <c r="E20" s="2"/>
      <c r="F20" s="29">
        <f t="shared" si="1"/>
        <v>0</v>
      </c>
      <c r="G20" s="29"/>
      <c r="H20" s="51">
        <f>B20*0.0266</f>
        <v>0</v>
      </c>
    </row>
    <row r="21" spans="1:11" ht="15" customHeight="1">
      <c r="A21" s="50" t="s">
        <v>356</v>
      </c>
      <c r="B21" s="2">
        <f>'Stipulation Sch M-2.2'!E39</f>
        <v>2963.0900000000006</v>
      </c>
      <c r="C21" s="2">
        <f>'Stipulation Sch M-2.2'!H39</f>
        <v>868.85</v>
      </c>
      <c r="D21" s="2">
        <f t="shared" si="0"/>
        <v>-2094.2400000000007</v>
      </c>
      <c r="E21" s="2"/>
      <c r="F21" s="29">
        <f t="shared" si="1"/>
        <v>-0.70677569699199161</v>
      </c>
      <c r="G21" s="29" t="s">
        <v>547</v>
      </c>
      <c r="H21" s="51">
        <f>B21*0</f>
        <v>0</v>
      </c>
    </row>
    <row r="22" spans="1:11" ht="15" customHeight="1">
      <c r="A22" s="50" t="s">
        <v>508</v>
      </c>
      <c r="B22" s="2">
        <f>'Stipulation Sch M-2.3 (2)'!G614</f>
        <v>157356.24</v>
      </c>
      <c r="C22" s="2">
        <f>'Stipulation Sch M-2.3 (2)'!J614</f>
        <v>140427.59999999998</v>
      </c>
      <c r="D22" s="2">
        <f t="shared" ref="D22" si="2">C22-B22</f>
        <v>-16928.640000000014</v>
      </c>
      <c r="E22" s="2"/>
      <c r="F22" s="29">
        <f t="shared" ref="F22" si="3">IF(B22=0,0,D22/B22)</f>
        <v>-0.10758162498036312</v>
      </c>
      <c r="G22" s="29" t="s">
        <v>547</v>
      </c>
      <c r="H22" s="51">
        <f>B22*0</f>
        <v>0</v>
      </c>
    </row>
    <row r="23" spans="1:11" ht="15" customHeight="1">
      <c r="A23" s="50" t="s">
        <v>269</v>
      </c>
      <c r="B23" s="2">
        <f>'Stipulation Sch M-2.2'!E43</f>
        <v>23946129.595065527</v>
      </c>
      <c r="C23" s="2">
        <f>'Stipulation Sch M-2.2'!H43</f>
        <v>24044235.235065527</v>
      </c>
      <c r="D23" s="2">
        <f t="shared" si="0"/>
        <v>98105.640000000596</v>
      </c>
      <c r="E23" s="2"/>
      <c r="F23" s="29">
        <f t="shared" si="1"/>
        <v>4.0969309721023469E-3</v>
      </c>
      <c r="G23" s="29"/>
      <c r="H23" s="51">
        <f>B23*0.0266</f>
        <v>636967.04722874297</v>
      </c>
    </row>
    <row r="24" spans="1:11" ht="15" customHeight="1">
      <c r="A24" s="50" t="s">
        <v>139</v>
      </c>
      <c r="B24" s="7">
        <f>'Stipulation Sch M-2.2'!E29</f>
        <v>3705634.8699999996</v>
      </c>
      <c r="C24" s="7">
        <f>'Stipulation Sch M-2.2'!H29</f>
        <v>3777280.4699999997</v>
      </c>
      <c r="D24" s="7">
        <f t="shared" si="0"/>
        <v>71645.600000000093</v>
      </c>
      <c r="E24" s="7"/>
      <c r="F24" s="34">
        <f t="shared" si="1"/>
        <v>1.9334230843957946E-2</v>
      </c>
      <c r="G24" s="34"/>
      <c r="H24" s="51">
        <f>B24*0.0266</f>
        <v>98569.887541999982</v>
      </c>
    </row>
    <row r="25" spans="1:11" ht="15" customHeight="1">
      <c r="A25" s="30" t="s">
        <v>559</v>
      </c>
      <c r="B25" s="2">
        <f>SUM(B7:B24)</f>
        <v>1138485319.0650659</v>
      </c>
      <c r="C25" s="2">
        <f>SUM(C7:C24)</f>
        <v>1142674816.0150657</v>
      </c>
      <c r="D25" s="2">
        <f t="shared" si="0"/>
        <v>4189496.9499998093</v>
      </c>
      <c r="E25" s="2"/>
      <c r="F25" s="29">
        <f t="shared" si="1"/>
        <v>3.6798866703351618E-3</v>
      </c>
      <c r="G25" s="29"/>
      <c r="H25" s="46"/>
    </row>
    <row r="26" spans="1:11" ht="15" customHeight="1">
      <c r="A26" s="50" t="s">
        <v>197</v>
      </c>
      <c r="B26" s="26"/>
      <c r="C26" s="26"/>
      <c r="D26" s="31"/>
      <c r="E26" s="31"/>
      <c r="F26" s="26"/>
      <c r="G26" s="26"/>
      <c r="H26" s="46"/>
      <c r="K26" s="246"/>
    </row>
    <row r="27" spans="1:11" ht="15" customHeight="1">
      <c r="A27" s="32" t="s">
        <v>240</v>
      </c>
      <c r="B27" s="2">
        <v>2710126.0333333327</v>
      </c>
      <c r="C27" s="2">
        <f>B27+F57</f>
        <v>2479067.0333333327</v>
      </c>
      <c r="D27" s="2">
        <f>C27-B27</f>
        <v>-231059</v>
      </c>
      <c r="E27" s="253" t="s">
        <v>579</v>
      </c>
      <c r="F27" s="29">
        <f t="shared" ref="F27:F33" si="4">IF(B27=0,0,D27/B27)</f>
        <v>-8.5257658558339389E-2</v>
      </c>
      <c r="G27" s="29"/>
      <c r="H27" s="46"/>
    </row>
    <row r="28" spans="1:11" ht="15" customHeight="1">
      <c r="A28" s="32" t="s">
        <v>241</v>
      </c>
      <c r="B28" s="2">
        <v>1473099.3166666664</v>
      </c>
      <c r="C28" s="2">
        <f t="shared" ref="C28" si="5">B28</f>
        <v>1473099.3166666664</v>
      </c>
      <c r="D28" s="2">
        <f t="shared" ref="D28:D32" si="6">C28-B28</f>
        <v>0</v>
      </c>
      <c r="E28" s="2"/>
      <c r="F28" s="29">
        <f t="shared" si="4"/>
        <v>0</v>
      </c>
      <c r="G28" s="29"/>
      <c r="H28" s="46"/>
    </row>
    <row r="29" spans="1:11" ht="15" customHeight="1">
      <c r="A29" s="32" t="s">
        <v>198</v>
      </c>
      <c r="B29" s="2">
        <v>4212272.2700000014</v>
      </c>
      <c r="C29" s="2">
        <f>B29+F58+F54</f>
        <v>4163035.2700000014</v>
      </c>
      <c r="D29" s="2">
        <f t="shared" si="6"/>
        <v>-49237</v>
      </c>
      <c r="E29" s="2"/>
      <c r="F29" s="29">
        <f t="shared" si="4"/>
        <v>-1.1688940515708873E-2</v>
      </c>
      <c r="G29" s="29"/>
      <c r="H29" s="46"/>
    </row>
    <row r="30" spans="1:11" ht="15" customHeight="1">
      <c r="A30" s="32" t="s">
        <v>243</v>
      </c>
      <c r="B30" s="7">
        <v>13378759.106033998</v>
      </c>
      <c r="C30" s="7">
        <f>B30+F56+F55</f>
        <v>13315666.106033998</v>
      </c>
      <c r="D30" s="7">
        <f>C30-B30</f>
        <v>-63093</v>
      </c>
      <c r="E30" s="7"/>
      <c r="F30" s="34">
        <f t="shared" si="4"/>
        <v>-4.7159082168946615E-3</v>
      </c>
      <c r="G30" s="34"/>
      <c r="H30" s="46"/>
    </row>
    <row r="31" spans="1:11" ht="15" customHeight="1">
      <c r="A31" s="33" t="s">
        <v>499</v>
      </c>
      <c r="B31" s="35">
        <f>SUM(B25:B30)</f>
        <v>1160259575.7910998</v>
      </c>
      <c r="C31" s="35">
        <f>SUM(C25:C30)</f>
        <v>1164105683.7410996</v>
      </c>
      <c r="D31" s="2">
        <f t="shared" si="6"/>
        <v>3846107.9499998093</v>
      </c>
      <c r="E31" s="2"/>
      <c r="F31" s="29">
        <f t="shared" si="4"/>
        <v>3.314868526189424E-3</v>
      </c>
      <c r="G31" s="29"/>
      <c r="H31" s="250"/>
    </row>
    <row r="32" spans="1:11" ht="15">
      <c r="A32" s="50" t="s">
        <v>509</v>
      </c>
      <c r="B32" s="7">
        <v>0</v>
      </c>
      <c r="C32" s="7">
        <f>F50</f>
        <v>90078</v>
      </c>
      <c r="D32" s="7">
        <f t="shared" si="6"/>
        <v>90078</v>
      </c>
      <c r="E32" s="7"/>
      <c r="F32" s="34">
        <f t="shared" si="4"/>
        <v>0</v>
      </c>
      <c r="G32" s="29" t="s">
        <v>547</v>
      </c>
      <c r="H32" s="46"/>
    </row>
    <row r="33" spans="1:21">
      <c r="A33" s="33" t="s">
        <v>8</v>
      </c>
      <c r="B33" s="2">
        <f>B31+B32</f>
        <v>1160259575.7910998</v>
      </c>
      <c r="C33" s="2">
        <f>C31+C32</f>
        <v>1164195761.7410996</v>
      </c>
      <c r="D33" s="2">
        <f>D31+D32</f>
        <v>3936185.9499998093</v>
      </c>
      <c r="E33" s="2"/>
      <c r="F33" s="29">
        <f t="shared" si="4"/>
        <v>3.39250460166726E-3</v>
      </c>
      <c r="G33" s="29"/>
      <c r="H33" s="251"/>
    </row>
    <row r="34" spans="1:21" s="46" customFormat="1">
      <c r="B34" s="2"/>
      <c r="C34" s="2"/>
      <c r="D34" s="2"/>
      <c r="E34" s="2"/>
      <c r="I34" s="54"/>
      <c r="J34" s="54"/>
      <c r="K34" s="54"/>
      <c r="L34" s="54"/>
      <c r="M34" s="54"/>
      <c r="N34" s="54"/>
      <c r="O34" s="54"/>
      <c r="P34" s="54"/>
      <c r="Q34" s="54"/>
      <c r="R34" s="54"/>
      <c r="S34" s="54"/>
      <c r="T34" s="54"/>
      <c r="U34" s="54"/>
    </row>
    <row r="35" spans="1:21" s="46" customFormat="1">
      <c r="A35" s="255" t="s">
        <v>548</v>
      </c>
      <c r="B35" s="255"/>
      <c r="C35" s="255"/>
      <c r="D35" s="255"/>
      <c r="E35" s="255"/>
      <c r="F35" s="255"/>
      <c r="G35" s="255"/>
      <c r="I35" s="54"/>
      <c r="J35" s="54"/>
      <c r="K35" s="54"/>
      <c r="L35" s="54"/>
      <c r="M35" s="54"/>
      <c r="N35" s="54"/>
      <c r="O35" s="54"/>
      <c r="P35" s="54"/>
      <c r="Q35" s="54"/>
      <c r="R35" s="54"/>
      <c r="S35" s="54"/>
      <c r="T35" s="54"/>
      <c r="U35" s="54"/>
    </row>
    <row r="36" spans="1:21" s="46" customFormat="1">
      <c r="A36" s="255" t="s">
        <v>549</v>
      </c>
      <c r="B36" s="255"/>
      <c r="C36" s="255"/>
      <c r="D36" s="255"/>
      <c r="E36" s="255"/>
      <c r="F36" s="255"/>
      <c r="G36" s="255"/>
      <c r="I36" s="54"/>
      <c r="J36" s="54"/>
      <c r="K36" s="54"/>
      <c r="L36" s="54"/>
      <c r="M36" s="54"/>
      <c r="N36" s="54"/>
      <c r="O36" s="54"/>
      <c r="P36" s="54"/>
      <c r="Q36" s="54"/>
      <c r="R36" s="54"/>
      <c r="S36" s="54"/>
      <c r="T36" s="54"/>
      <c r="U36" s="54"/>
    </row>
    <row r="37" spans="1:21" s="46" customFormat="1">
      <c r="A37" s="247"/>
      <c r="B37" s="247"/>
      <c r="C37" s="247"/>
      <c r="D37" s="247"/>
      <c r="E37" s="247"/>
      <c r="F37" s="247"/>
      <c r="G37" s="247"/>
      <c r="I37" s="54"/>
      <c r="J37" s="54"/>
      <c r="K37" s="54"/>
      <c r="L37" s="54"/>
      <c r="M37" s="54"/>
      <c r="N37" s="54"/>
      <c r="O37" s="54"/>
      <c r="P37" s="54"/>
      <c r="Q37" s="54"/>
      <c r="R37" s="54"/>
      <c r="S37" s="54"/>
      <c r="T37" s="54"/>
      <c r="U37" s="54"/>
    </row>
    <row r="38" spans="1:21" s="46" customFormat="1">
      <c r="A38" s="256" t="s">
        <v>578</v>
      </c>
      <c r="B38" s="257"/>
      <c r="C38" s="257"/>
      <c r="D38" s="257"/>
      <c r="E38" s="257"/>
      <c r="F38" s="257"/>
      <c r="G38" s="257"/>
      <c r="I38" s="54"/>
      <c r="J38" s="54"/>
      <c r="K38" s="54"/>
      <c r="L38" s="54"/>
      <c r="M38" s="54"/>
      <c r="N38" s="54"/>
      <c r="O38" s="54"/>
      <c r="P38" s="54"/>
      <c r="Q38" s="54"/>
      <c r="R38" s="54"/>
      <c r="S38" s="54"/>
      <c r="T38" s="54"/>
      <c r="U38" s="54"/>
    </row>
    <row r="39" spans="1:21" s="46" customFormat="1">
      <c r="A39" s="257"/>
      <c r="B39" s="257"/>
      <c r="C39" s="257"/>
      <c r="D39" s="257"/>
      <c r="E39" s="257"/>
      <c r="F39" s="257"/>
      <c r="G39" s="257"/>
      <c r="I39" s="54"/>
      <c r="J39" s="54"/>
      <c r="K39" s="54"/>
      <c r="L39" s="54"/>
      <c r="M39" s="54"/>
      <c r="N39" s="54"/>
      <c r="O39" s="54"/>
      <c r="P39" s="54"/>
      <c r="Q39" s="54"/>
      <c r="R39" s="54"/>
      <c r="S39" s="54"/>
      <c r="T39" s="54"/>
      <c r="U39" s="54"/>
    </row>
    <row r="40" spans="1:21" s="46" customFormat="1">
      <c r="A40" s="247"/>
      <c r="B40" s="247"/>
      <c r="C40" s="247"/>
      <c r="D40" s="247"/>
      <c r="E40" s="247"/>
      <c r="F40" s="247"/>
      <c r="G40" s="247"/>
      <c r="I40" s="54"/>
      <c r="J40" s="54"/>
      <c r="K40" s="54"/>
      <c r="L40" s="54"/>
      <c r="M40" s="54"/>
      <c r="N40" s="54"/>
      <c r="O40" s="54"/>
      <c r="P40" s="54"/>
      <c r="Q40" s="54"/>
      <c r="R40" s="54"/>
      <c r="S40" s="54"/>
      <c r="T40" s="54"/>
      <c r="U40" s="54"/>
    </row>
    <row r="42" spans="1:21">
      <c r="C42" s="56" t="s">
        <v>131</v>
      </c>
      <c r="D42" s="51">
        <v>34975012</v>
      </c>
      <c r="E42" s="51"/>
      <c r="F42" s="57">
        <f>(D43-SUM(I7:I8,I12:I15))/SUM(B9:B11,B19:B20,B23:B24)</f>
        <v>2.6609893226886693E-2</v>
      </c>
      <c r="G42" s="57"/>
      <c r="H42" s="58"/>
    </row>
    <row r="43" spans="1:21">
      <c r="C43" s="56" t="s">
        <v>510</v>
      </c>
      <c r="D43" s="51">
        <f>D42-D27-D30-D32-D29</f>
        <v>35228323</v>
      </c>
      <c r="E43" s="51"/>
      <c r="F43" s="57">
        <f>D43/B25</f>
        <v>3.0943150877808252E-2</v>
      </c>
      <c r="G43" s="57"/>
    </row>
    <row r="44" spans="1:21">
      <c r="D44" s="44">
        <f>D43-D25</f>
        <v>31038826.050000191</v>
      </c>
    </row>
    <row r="46" spans="1:21" ht="28.5" customHeight="1">
      <c r="B46" s="59"/>
      <c r="C46" s="60" t="s">
        <v>513</v>
      </c>
      <c r="D46" s="61" t="s">
        <v>514</v>
      </c>
      <c r="E46" s="61"/>
      <c r="F46" s="60" t="s">
        <v>8</v>
      </c>
      <c r="G46" s="60"/>
    </row>
    <row r="47" spans="1:21">
      <c r="B47" s="59" t="s">
        <v>546</v>
      </c>
      <c r="C47" s="62">
        <f>F47-D47</f>
        <v>30277.453000000001</v>
      </c>
      <c r="D47" s="62">
        <f>2094*(1-0.2495)</f>
        <v>1571.5469999999998</v>
      </c>
      <c r="E47" s="62"/>
      <c r="F47" s="62">
        <v>31849</v>
      </c>
      <c r="G47" s="62"/>
    </row>
    <row r="48" spans="1:21">
      <c r="B48" s="59" t="s">
        <v>511</v>
      </c>
      <c r="C48" s="62">
        <f>F48-D48</f>
        <v>47207.431499999999</v>
      </c>
      <c r="D48" s="62">
        <f>13637*(1-0.2495)</f>
        <v>10234.568499999999</v>
      </c>
      <c r="E48" s="62"/>
      <c r="F48" s="62">
        <v>57442</v>
      </c>
      <c r="G48" s="62"/>
    </row>
    <row r="49" spans="2:7" ht="15">
      <c r="B49" s="59" t="s">
        <v>512</v>
      </c>
      <c r="C49" s="63">
        <v>784</v>
      </c>
      <c r="D49" s="63">
        <v>0</v>
      </c>
      <c r="E49" s="63"/>
      <c r="F49" s="63">
        <v>787</v>
      </c>
      <c r="G49" s="63"/>
    </row>
    <row r="50" spans="2:7" ht="15">
      <c r="B50" s="59" t="s">
        <v>8</v>
      </c>
      <c r="C50" s="64">
        <f>SUM(C47:C49)</f>
        <v>78268.8845</v>
      </c>
      <c r="D50" s="64">
        <f>SUM(D47:D49)</f>
        <v>11806.1155</v>
      </c>
      <c r="E50" s="64"/>
      <c r="F50" s="64">
        <f>SUM(F47:F49)</f>
        <v>90078</v>
      </c>
      <c r="G50" s="64"/>
    </row>
    <row r="53" spans="2:7" ht="15">
      <c r="B53" s="59" t="s">
        <v>540</v>
      </c>
      <c r="F53" s="60" t="s">
        <v>8</v>
      </c>
      <c r="G53" s="60"/>
    </row>
    <row r="54" spans="2:7">
      <c r="B54" s="65" t="s">
        <v>542</v>
      </c>
      <c r="F54" s="248">
        <v>-47636</v>
      </c>
    </row>
    <row r="55" spans="2:7">
      <c r="B55" s="65" t="s">
        <v>543</v>
      </c>
      <c r="F55" s="248">
        <v>10458</v>
      </c>
    </row>
    <row r="56" spans="2:7">
      <c r="B56" s="65" t="s">
        <v>544</v>
      </c>
      <c r="F56" s="44">
        <v>-73551</v>
      </c>
    </row>
    <row r="57" spans="2:7">
      <c r="B57" s="65" t="s">
        <v>545</v>
      </c>
      <c r="F57" s="44">
        <v>-231059</v>
      </c>
    </row>
    <row r="58" spans="2:7" ht="15">
      <c r="B58" s="65" t="s">
        <v>541</v>
      </c>
      <c r="F58" s="249">
        <v>-1601</v>
      </c>
      <c r="G58" s="66"/>
    </row>
    <row r="59" spans="2:7" ht="15">
      <c r="F59" s="67">
        <f>SUM(F54:F58)</f>
        <v>-343389</v>
      </c>
      <c r="G59" s="67"/>
    </row>
  </sheetData>
  <mergeCells count="3">
    <mergeCell ref="A35:G35"/>
    <mergeCell ref="A36:G36"/>
    <mergeCell ref="A38:G39"/>
  </mergeCells>
  <printOptions horizontalCentered="1"/>
  <pageMargins left="0.75" right="0.75" top="2" bottom="0.5" header="0.75" footer="0.25"/>
  <pageSetup scale="77" orientation="landscape" r:id="rId1"/>
  <headerFooter scaleWithDoc="0" alignWithMargins="0">
    <oddHeader xml:space="preserve">&amp;C&amp;"-,Bold"&amp;12LOUISVILLE GAS AND ELECTRIC COMPANY
Case No. 2018-00295
Forecast Period Revenues at Current and Proposed Electric Rates
for the Twelve Months Ended April 30, 2020
Electric Operations
</oddHeader>
    <oddFooter>&amp;R&amp;"Times New Roman,Bold"&amp;14Stipulation Exhibit 4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CCFFFF"/>
    <pageSetUpPr fitToPage="1"/>
  </sheetPr>
  <dimension ref="A1:M54"/>
  <sheetViews>
    <sheetView view="pageBreakPreview" zoomScale="70" zoomScaleNormal="100" zoomScaleSheetLayoutView="70" workbookViewId="0">
      <pane xSplit="1" ySplit="7" topLeftCell="B8" activePane="bottomRight" state="frozen"/>
      <selection activeCell="C15" sqref="C15"/>
      <selection pane="topRight" activeCell="C15" sqref="C15"/>
      <selection pane="bottomLeft" activeCell="C15" sqref="C15"/>
      <selection pane="bottomRight" activeCell="B8" sqref="B8"/>
    </sheetView>
  </sheetViews>
  <sheetFormatPr defaultColWidth="9.33203125" defaultRowHeight="12.75"/>
  <cols>
    <col min="1" max="1" width="48.83203125" style="55" customWidth="1"/>
    <col min="2" max="11" width="15.83203125" style="44" customWidth="1"/>
    <col min="12" max="12" width="6.6640625" style="44" customWidth="1"/>
    <col min="13" max="13" width="16.83203125" style="44" customWidth="1"/>
    <col min="14" max="16384" width="9.33203125" style="44"/>
  </cols>
  <sheetData>
    <row r="1" spans="1:13">
      <c r="A1" s="43" t="s">
        <v>221</v>
      </c>
      <c r="G1" s="46"/>
      <c r="I1" s="46"/>
      <c r="J1" s="46"/>
      <c r="K1" s="45" t="s">
        <v>258</v>
      </c>
      <c r="L1" s="46"/>
    </row>
    <row r="2" spans="1:13">
      <c r="A2" s="47" t="s">
        <v>184</v>
      </c>
      <c r="K2" s="45" t="s">
        <v>196</v>
      </c>
    </row>
    <row r="3" spans="1:13">
      <c r="A3" s="48" t="s">
        <v>181</v>
      </c>
      <c r="K3" s="68" t="s">
        <v>214</v>
      </c>
    </row>
    <row r="4" spans="1:13">
      <c r="A4" s="69"/>
    </row>
    <row r="5" spans="1:13">
      <c r="A5" s="70"/>
      <c r="B5" s="71"/>
      <c r="C5" s="71"/>
      <c r="D5" s="71"/>
      <c r="E5" s="71"/>
      <c r="F5" s="71"/>
      <c r="G5" s="71"/>
      <c r="H5" s="71"/>
      <c r="I5" s="71"/>
      <c r="J5" s="71"/>
      <c r="K5" s="71"/>
      <c r="L5" s="71"/>
    </row>
    <row r="7" spans="1:13" s="74" customFormat="1" ht="39">
      <c r="A7" s="72" t="s">
        <v>11</v>
      </c>
      <c r="B7" s="72" t="s">
        <v>185</v>
      </c>
      <c r="C7" s="72" t="s">
        <v>12</v>
      </c>
      <c r="D7" s="73" t="s">
        <v>259</v>
      </c>
      <c r="E7" s="73" t="s">
        <v>260</v>
      </c>
      <c r="F7" s="73" t="s">
        <v>261</v>
      </c>
      <c r="G7" s="73" t="s">
        <v>262</v>
      </c>
      <c r="H7" s="73" t="s">
        <v>263</v>
      </c>
      <c r="I7" s="73" t="s">
        <v>264</v>
      </c>
      <c r="J7" s="73" t="s">
        <v>265</v>
      </c>
      <c r="K7" s="73" t="s">
        <v>266</v>
      </c>
      <c r="M7" s="75"/>
    </row>
    <row r="8" spans="1:13" s="74" customFormat="1" ht="15">
      <c r="A8" s="76"/>
      <c r="B8" s="76"/>
      <c r="C8" s="76"/>
      <c r="D8" s="76"/>
      <c r="E8" s="76"/>
      <c r="F8" s="76"/>
      <c r="G8" s="76"/>
      <c r="H8" s="76"/>
      <c r="I8" s="76"/>
      <c r="J8" s="76"/>
      <c r="K8" s="76"/>
      <c r="M8" s="77"/>
    </row>
    <row r="9" spans="1:13" s="74" customFormat="1" ht="15">
      <c r="A9" s="78" t="s">
        <v>357</v>
      </c>
      <c r="B9" s="79">
        <f>'Stipulation Sch M-2.3 (2)'!C10</f>
        <v>4446082</v>
      </c>
      <c r="C9" s="79">
        <f>'Stipulation Sch M-2.3 (2)'!E12</f>
        <v>4076917526.6607103</v>
      </c>
      <c r="D9" s="79">
        <f>IF(B9=0,0,ROUND(C9/B9,0))</f>
        <v>917</v>
      </c>
      <c r="E9" s="2">
        <f>'Stipulation Sch M-2.3 (2)'!G33</f>
        <v>459793602.95000005</v>
      </c>
      <c r="F9" s="80">
        <f>IF(C9=0,0,ROUND(E9/C9*D9,2))</f>
        <v>103.42</v>
      </c>
      <c r="G9" s="2">
        <f>'Stipulation Sch M-2.3 (2)'!J35</f>
        <v>1876948.6999999285</v>
      </c>
      <c r="H9" s="2">
        <f>'Stipulation Sch M-2.3 (2)'!J33</f>
        <v>461670551.64999998</v>
      </c>
      <c r="I9" s="81">
        <f>IF(C9=0,0,ROUND(H9/C9*D9,2))</f>
        <v>103.84</v>
      </c>
      <c r="J9" s="81">
        <f>I9-F9</f>
        <v>0.42000000000000171</v>
      </c>
      <c r="K9" s="29">
        <f>IF(F9=0,0,J9/F9)</f>
        <v>4.0611100367433928E-3</v>
      </c>
      <c r="M9" s="82"/>
    </row>
    <row r="10" spans="1:13" ht="15" customHeight="1">
      <c r="A10" s="78" t="s">
        <v>358</v>
      </c>
      <c r="B10" s="83">
        <f>'Stipulation Sch M-2.3 (2)'!C47</f>
        <v>882</v>
      </c>
      <c r="C10" s="83">
        <f>SUM('Stipulation Sch M-2.3 (2)'!E49:E57)</f>
        <v>950180.31098479242</v>
      </c>
      <c r="D10" s="83">
        <f t="shared" ref="D10" si="0">IF(B10=0,0,ROUND(C10/B10,0))</f>
        <v>1077</v>
      </c>
      <c r="E10" s="83">
        <f>'Stipulation Sch M-2.3 (2)'!G83</f>
        <v>94530.85</v>
      </c>
      <c r="F10" s="84">
        <f>IF(C10=0,0,ROUND(E10/C10*D10,2))</f>
        <v>107.15</v>
      </c>
      <c r="G10" s="83">
        <f>'Stipulation Sch M-2.3 (2)'!J85</f>
        <v>382.92999999999302</v>
      </c>
      <c r="H10" s="83">
        <f>'Stipulation Sch M-2.3 (2)'!J83</f>
        <v>94913.78</v>
      </c>
      <c r="I10" s="85">
        <f>IF(C10=0,0,ROUND(H10/C10*D10,2))</f>
        <v>107.58</v>
      </c>
      <c r="J10" s="85">
        <f>I10-F10</f>
        <v>0.42999999999999261</v>
      </c>
      <c r="K10" s="34">
        <f t="shared" ref="K10:K11" si="1">IF(F10=0,0,J10/F10)</f>
        <v>4.0130657956135565E-3</v>
      </c>
      <c r="M10" s="82"/>
    </row>
    <row r="11" spans="1:13" ht="15" customHeight="1">
      <c r="A11" s="86" t="s">
        <v>347</v>
      </c>
      <c r="B11" s="79">
        <f>SUM(B9:B10)</f>
        <v>4446964</v>
      </c>
      <c r="C11" s="79">
        <f>SUM(C9:C10)</f>
        <v>4077867706.9716949</v>
      </c>
      <c r="D11" s="79">
        <f>IF(B11=0,0,ROUND(C11/B11,0))</f>
        <v>917</v>
      </c>
      <c r="E11" s="2">
        <f>SUM(E9:E10)</f>
        <v>459888133.80000007</v>
      </c>
      <c r="F11" s="80">
        <f>IF(C11=0,0,ROUND(E11/C11*D11,2))</f>
        <v>103.42</v>
      </c>
      <c r="G11" s="2">
        <f>SUM(G9:G10)</f>
        <v>1877331.6299999284</v>
      </c>
      <c r="H11" s="2">
        <f>SUM(H9:H10)</f>
        <v>461765465.42999995</v>
      </c>
      <c r="I11" s="81">
        <f>IF(C11=0,0,ROUND(H11/C11*D11,2))</f>
        <v>103.84</v>
      </c>
      <c r="J11" s="81">
        <f>I11-F11</f>
        <v>0.42000000000000171</v>
      </c>
      <c r="K11" s="29">
        <f t="shared" si="1"/>
        <v>4.0611100367433928E-3</v>
      </c>
      <c r="M11" s="82"/>
    </row>
    <row r="12" spans="1:13" s="88" customFormat="1" ht="15">
      <c r="A12" s="87"/>
      <c r="B12" s="79"/>
      <c r="C12" s="79"/>
      <c r="D12" s="79"/>
      <c r="E12" s="2"/>
      <c r="F12" s="80"/>
      <c r="G12" s="2"/>
      <c r="H12" s="2"/>
      <c r="I12" s="2"/>
      <c r="J12" s="2"/>
      <c r="K12" s="2"/>
      <c r="M12" s="82"/>
    </row>
    <row r="13" spans="1:13" s="74" customFormat="1" ht="15">
      <c r="A13" s="86" t="s">
        <v>15</v>
      </c>
      <c r="B13" s="79">
        <f>'Stipulation Sch M-2.3 (2)'!C97+'Stipulation Sch M-2.3 (2)'!C104</f>
        <v>551167</v>
      </c>
      <c r="C13" s="79">
        <f>'Stipulation Sch M-2.3 (2)'!E99+'Stipulation Sch M-2.3 (2)'!E106</f>
        <v>1279950123.2118971</v>
      </c>
      <c r="D13" s="79">
        <f>IF(B13=0,0,ROUND(C13/B13,0))</f>
        <v>2322</v>
      </c>
      <c r="E13" s="2">
        <f>'Stipulation Sch M-2.3 (2)'!G127</f>
        <v>165742607.59</v>
      </c>
      <c r="F13" s="80">
        <f>IF(C13=0,0,ROUND(E13/C13*D13,2))</f>
        <v>300.68</v>
      </c>
      <c r="G13" s="2">
        <f>'Stipulation Sch M-2.3 (2)'!J129</f>
        <v>3181916.3799999952</v>
      </c>
      <c r="H13" s="2">
        <f>'Stipulation Sch M-2.3 (2)'!J127</f>
        <v>168924523.97</v>
      </c>
      <c r="I13" s="81">
        <f>IF(C13=0,0,ROUND(H13/C13*D13,2))</f>
        <v>306.45</v>
      </c>
      <c r="J13" s="81">
        <f>I13-F13</f>
        <v>5.7699999999999818</v>
      </c>
      <c r="K13" s="29">
        <f>IF(F13=0,0,J13/F13)</f>
        <v>1.9189836370892582E-2</v>
      </c>
      <c r="M13" s="82"/>
    </row>
    <row r="14" spans="1:13" s="88" customFormat="1" ht="15">
      <c r="A14" s="87"/>
      <c r="B14" s="79"/>
      <c r="C14" s="79"/>
      <c r="D14" s="79"/>
      <c r="E14" s="2"/>
      <c r="F14" s="80"/>
      <c r="G14" s="2"/>
      <c r="H14" s="2"/>
      <c r="I14" s="2"/>
      <c r="J14" s="2"/>
      <c r="K14" s="2"/>
      <c r="M14" s="82"/>
    </row>
    <row r="15" spans="1:13" ht="15" customHeight="1">
      <c r="A15" s="78" t="s">
        <v>359</v>
      </c>
      <c r="B15" s="79">
        <f>'Stipulation Sch M-2.3 (2)'!C141</f>
        <v>34728</v>
      </c>
      <c r="C15" s="79">
        <f>'Stipulation Sch M-2.3 (2)'!E143</f>
        <v>1738678536.3412652</v>
      </c>
      <c r="D15" s="79">
        <f t="shared" ref="D15:D17" si="2">IF(B15=0,0,ROUND(C15/B15,0))</f>
        <v>50066</v>
      </c>
      <c r="E15" s="2">
        <f>'Stipulation Sch M-2.3 (2)'!G165</f>
        <v>168770871.20000002</v>
      </c>
      <c r="F15" s="80">
        <f>IF(C15=0,0,ROUND(E15/C15*D15,2))</f>
        <v>4859.83</v>
      </c>
      <c r="G15" s="2">
        <f>'Stipulation Sch M-2.3 (2)'!J167</f>
        <v>3255732.849999994</v>
      </c>
      <c r="H15" s="2">
        <f>'Stipulation Sch M-2.3 (2)'!J165</f>
        <v>172026604.05000001</v>
      </c>
      <c r="I15" s="81">
        <f>IF(C15=0,0,ROUND(H15/C15*D15,2))</f>
        <v>4953.58</v>
      </c>
      <c r="J15" s="81">
        <f>I15-F15</f>
        <v>93.75</v>
      </c>
      <c r="K15" s="29">
        <f t="shared" ref="K15:K17" si="3">IF(F15=0,0,J15/F15)</f>
        <v>1.9290798237798442E-2</v>
      </c>
      <c r="M15" s="82"/>
    </row>
    <row r="16" spans="1:13" ht="15" customHeight="1">
      <c r="A16" s="78" t="s">
        <v>360</v>
      </c>
      <c r="B16" s="83">
        <f>'Stipulation Sch M-2.3 (2)'!C179</f>
        <v>756</v>
      </c>
      <c r="C16" s="83">
        <f>'Stipulation Sch M-2.3 (2)'!E181</f>
        <v>106576756.25087234</v>
      </c>
      <c r="D16" s="83">
        <f t="shared" si="2"/>
        <v>140975</v>
      </c>
      <c r="E16" s="83">
        <f>'Stipulation Sch M-2.3 (2)'!G203</f>
        <v>9223885.1900000013</v>
      </c>
      <c r="F16" s="84">
        <f>IF(C16=0,0,ROUND(E16/C16*D16,2))</f>
        <v>12200.95</v>
      </c>
      <c r="G16" s="83">
        <f>'Stipulation Sch M-2.3 (2)'!J205</f>
        <v>175018.78999999911</v>
      </c>
      <c r="H16" s="83">
        <f>'Stipulation Sch M-2.3 (2)'!J203</f>
        <v>9398903.9800000004</v>
      </c>
      <c r="I16" s="85">
        <f>IF(C16=0,0,ROUND(H16/C16*D16,2))</f>
        <v>12432.45</v>
      </c>
      <c r="J16" s="85">
        <f>I16-F16</f>
        <v>231.5</v>
      </c>
      <c r="K16" s="34">
        <f t="shared" si="3"/>
        <v>1.897393235772624E-2</v>
      </c>
      <c r="M16" s="82"/>
    </row>
    <row r="17" spans="1:13" ht="15" customHeight="1">
      <c r="A17" s="86" t="s">
        <v>339</v>
      </c>
      <c r="B17" s="79">
        <f>SUM(B15:B16)</f>
        <v>35484</v>
      </c>
      <c r="C17" s="79">
        <f>SUM(C15:C16)</f>
        <v>1845255292.5921376</v>
      </c>
      <c r="D17" s="79">
        <f t="shared" si="2"/>
        <v>52002</v>
      </c>
      <c r="E17" s="2">
        <f>SUM(E15:E16)</f>
        <v>177994756.39000002</v>
      </c>
      <c r="F17" s="80">
        <f>IF(C17=0,0,ROUND(E17/C17*D17,2))</f>
        <v>5016.1499999999996</v>
      </c>
      <c r="G17" s="2">
        <f>SUM(G15:G16)</f>
        <v>3430751.6399999931</v>
      </c>
      <c r="H17" s="2">
        <f>SUM(H15:H16)</f>
        <v>181425508.03</v>
      </c>
      <c r="I17" s="81">
        <f>IF(C17=0,0,ROUND(H17/C17*D17,2))</f>
        <v>5112.84</v>
      </c>
      <c r="J17" s="81">
        <f>I17-F17</f>
        <v>96.690000000000509</v>
      </c>
      <c r="K17" s="29">
        <f t="shared" si="3"/>
        <v>1.9275739361861291E-2</v>
      </c>
      <c r="M17" s="82"/>
    </row>
    <row r="18" spans="1:13" s="46" customFormat="1" ht="15" customHeight="1">
      <c r="A18" s="89"/>
      <c r="B18" s="79"/>
      <c r="C18" s="79"/>
      <c r="D18" s="79"/>
      <c r="E18" s="79"/>
      <c r="F18" s="80"/>
      <c r="G18" s="79"/>
      <c r="H18" s="79"/>
      <c r="I18" s="79"/>
      <c r="J18" s="79"/>
      <c r="K18" s="79"/>
      <c r="M18" s="82"/>
    </row>
    <row r="19" spans="1:13" ht="15" customHeight="1">
      <c r="A19" s="78" t="s">
        <v>361</v>
      </c>
      <c r="B19" s="79">
        <f>'Stipulation Sch M-2.3 (2)'!C217</f>
        <v>5214</v>
      </c>
      <c r="C19" s="79">
        <f>'Stipulation Sch M-2.3 (2)'!E219</f>
        <v>1188734551.9250064</v>
      </c>
      <c r="D19" s="79">
        <f>IF(B19=0,0,ROUND(C19/B19,0))</f>
        <v>227989</v>
      </c>
      <c r="E19" s="2">
        <f>'Stipulation Sch M-2.3 (2)'!G246</f>
        <v>97668169.820000008</v>
      </c>
      <c r="F19" s="80">
        <f>IF(C19=0,0,ROUND(E19/C19*D19,2))</f>
        <v>18731.91</v>
      </c>
      <c r="G19" s="2">
        <f>'Stipulation Sch M-2.3 (2)'!J248</f>
        <v>-1375844.2299999893</v>
      </c>
      <c r="H19" s="2">
        <f>'Stipulation Sch M-2.3 (2)'!J246</f>
        <v>96292325.590000018</v>
      </c>
      <c r="I19" s="81">
        <f>IF(C19=0,0,ROUND(H19/C19*D19,2))</f>
        <v>18468.03</v>
      </c>
      <c r="J19" s="81">
        <f>I19-F19</f>
        <v>-263.88000000000102</v>
      </c>
      <c r="K19" s="29">
        <f>IF(F19=0,0,J19/F19)</f>
        <v>-1.4087191322187701E-2</v>
      </c>
      <c r="M19" s="82"/>
    </row>
    <row r="20" spans="1:13" ht="15" customHeight="1">
      <c r="A20" s="78" t="s">
        <v>362</v>
      </c>
      <c r="B20" s="83">
        <f>'Stipulation Sch M-2.3 (2)'!C260</f>
        <v>1538</v>
      </c>
      <c r="C20" s="83">
        <f>'Stipulation Sch M-2.3 (2)'!E262</f>
        <v>2040264401.2792964</v>
      </c>
      <c r="D20" s="83">
        <f>IF(B20=0,0,ROUND(C20/B20,0))</f>
        <v>1326570</v>
      </c>
      <c r="E20" s="7">
        <f>'Stipulation Sch M-2.3 (2)'!G286</f>
        <v>147536447.75999999</v>
      </c>
      <c r="F20" s="84">
        <f>IF(C20=0,0,ROUND(E20/C20*D20,2))</f>
        <v>95927.48</v>
      </c>
      <c r="G20" s="7">
        <f>'Stipulation Sch M-2.3 (2)'!J288</f>
        <v>-2126198.2300000191</v>
      </c>
      <c r="H20" s="7">
        <f>'Stipulation Sch M-2.3 (2)'!J286</f>
        <v>145410249.52999997</v>
      </c>
      <c r="I20" s="85">
        <f>IF(C20=0,0,ROUND(H20/C20*D20,2))</f>
        <v>94545.04</v>
      </c>
      <c r="J20" s="85">
        <f>I20-F20</f>
        <v>-1382.4400000000023</v>
      </c>
      <c r="K20" s="34">
        <f>IF(F20=0,0,J20/F20)</f>
        <v>-1.4411303205296358E-2</v>
      </c>
      <c r="M20" s="82"/>
    </row>
    <row r="21" spans="1:13" ht="15" customHeight="1">
      <c r="A21" s="86" t="s">
        <v>341</v>
      </c>
      <c r="B21" s="79">
        <f>SUM(B19:B20)</f>
        <v>6752</v>
      </c>
      <c r="C21" s="79">
        <f>SUM(C19:C20)</f>
        <v>3228998953.2043028</v>
      </c>
      <c r="D21" s="79">
        <f t="shared" ref="D21" si="4">IF(B21=0,0,ROUND(C21/B21,0))</f>
        <v>478229</v>
      </c>
      <c r="E21" s="2">
        <f>SUM(E19:E20)</f>
        <v>245204617.57999998</v>
      </c>
      <c r="F21" s="80">
        <f>IF(C21=0,0,ROUND(E21/C21*D21,2))</f>
        <v>36315.89</v>
      </c>
      <c r="G21" s="2">
        <f>SUM(G19:G20)</f>
        <v>-3502042.4600000083</v>
      </c>
      <c r="H21" s="2">
        <f>SUM(H19:H20)</f>
        <v>241702575.12</v>
      </c>
      <c r="I21" s="81">
        <f>IF(C21=0,0,ROUND(H21/C21*D21,2))</f>
        <v>35797.22</v>
      </c>
      <c r="J21" s="81">
        <f>I21-F21</f>
        <v>-518.66999999999825</v>
      </c>
      <c r="K21" s="29">
        <f t="shared" ref="K21" si="5">IF(F21=0,0,J21/F21)</f>
        <v>-1.4282177856580088E-2</v>
      </c>
      <c r="M21" s="82"/>
    </row>
    <row r="22" spans="1:13" s="46" customFormat="1" ht="15" customHeight="1">
      <c r="A22" s="87"/>
      <c r="B22" s="79"/>
      <c r="C22" s="79"/>
      <c r="D22" s="79"/>
      <c r="E22" s="2"/>
      <c r="F22" s="80"/>
      <c r="G22" s="2"/>
      <c r="H22" s="2"/>
      <c r="I22" s="2"/>
      <c r="J22" s="2"/>
      <c r="K22" s="2"/>
      <c r="M22" s="82"/>
    </row>
    <row r="23" spans="1:13" ht="15" customHeight="1">
      <c r="A23" s="86" t="s">
        <v>342</v>
      </c>
      <c r="B23" s="79">
        <f>'Stipulation Sch M-2.3 (2)'!C300</f>
        <v>156</v>
      </c>
      <c r="C23" s="79">
        <f>'Stipulation Sch M-2.3 (2)'!E302</f>
        <v>1056222221.3178369</v>
      </c>
      <c r="D23" s="79">
        <f>IF(B23=0,0,ROUND(C23/B23,0))</f>
        <v>6770655</v>
      </c>
      <c r="E23" s="2">
        <f>'Stipulation Sch M-2.3 (2)'!G324</f>
        <v>67522695.889999986</v>
      </c>
      <c r="F23" s="80">
        <f>IF(C23=0,0,ROUND(E23/C23*D23,2))</f>
        <v>432837.78</v>
      </c>
      <c r="G23" s="2">
        <f>'Stipulation Sch M-2.3 (2)'!J326</f>
        <v>-949379.83999998868</v>
      </c>
      <c r="H23" s="2">
        <f>'Stipulation Sch M-2.3 (2)'!J324</f>
        <v>66573316.049999997</v>
      </c>
      <c r="I23" s="81">
        <f>IF(C23=0,0,ROUND(H23/C23*D23,2))</f>
        <v>426752.01</v>
      </c>
      <c r="J23" s="81">
        <f>I23-F23</f>
        <v>-6085.7700000000186</v>
      </c>
      <c r="K23" s="29">
        <f>IF(F23=0,0,J23/F23)</f>
        <v>-1.4060163602169889E-2</v>
      </c>
      <c r="M23" s="82"/>
    </row>
    <row r="24" spans="1:13" s="46" customFormat="1" ht="15" customHeight="1">
      <c r="A24" s="87"/>
      <c r="B24" s="79"/>
      <c r="C24" s="79"/>
      <c r="D24" s="79"/>
      <c r="E24" s="79"/>
      <c r="F24" s="80"/>
      <c r="G24" s="79"/>
      <c r="H24" s="79"/>
      <c r="I24" s="79"/>
      <c r="J24" s="79"/>
      <c r="K24" s="79"/>
      <c r="M24" s="82"/>
    </row>
    <row r="25" spans="1:13" ht="15" customHeight="1">
      <c r="A25" s="86" t="s">
        <v>367</v>
      </c>
      <c r="B25" s="79">
        <f>'Stipulation Sch M-2.3 (2)'!C339+'Stipulation Sch M-2.3 (2)'!C348</f>
        <v>0</v>
      </c>
      <c r="C25" s="79">
        <f>'Stipulation Sch M-2.3 (2)'!E341+'Stipulation Sch M-2.3 (2)'!E350</f>
        <v>0</v>
      </c>
      <c r="D25" s="79">
        <f>IF(B25=0,0,ROUND(C25/B25,0))</f>
        <v>0</v>
      </c>
      <c r="E25" s="2">
        <f>'Stipulation Sch M-2.3 (2)'!G370</f>
        <v>0</v>
      </c>
      <c r="F25" s="80">
        <f>IF(C25=0,0,ROUND(E25/C25*D25,2))</f>
        <v>0</v>
      </c>
      <c r="G25" s="2">
        <f>'Stipulation Sch M-2.3 (2)'!J372</f>
        <v>0</v>
      </c>
      <c r="H25" s="2">
        <f>'Stipulation Sch M-2.3 (2)'!J370</f>
        <v>0</v>
      </c>
      <c r="I25" s="81">
        <f>IF(C25=0,0,ROUND(H25/C25*D25,2))</f>
        <v>0</v>
      </c>
      <c r="J25" s="81">
        <f>I25-F25</f>
        <v>0</v>
      </c>
      <c r="K25" s="29">
        <f>IF(F25=0,0,J25/F25)</f>
        <v>0</v>
      </c>
      <c r="M25" s="82"/>
    </row>
    <row r="26" spans="1:13" s="46" customFormat="1" ht="15" customHeight="1">
      <c r="A26" s="87"/>
      <c r="B26" s="79"/>
      <c r="C26" s="79"/>
      <c r="D26" s="79"/>
      <c r="E26" s="79"/>
      <c r="F26" s="80"/>
      <c r="G26" s="79"/>
      <c r="H26" s="79"/>
      <c r="I26" s="79"/>
      <c r="J26" s="79"/>
      <c r="K26" s="79"/>
      <c r="M26" s="82"/>
    </row>
    <row r="27" spans="1:13" ht="15" customHeight="1">
      <c r="A27" s="86" t="s">
        <v>368</v>
      </c>
      <c r="B27" s="79">
        <f>SUM('Stipulation Sch M-2.3 (2)'!C384:C387)</f>
        <v>96</v>
      </c>
      <c r="C27" s="79">
        <v>0</v>
      </c>
      <c r="D27" s="79">
        <v>0</v>
      </c>
      <c r="E27" s="2">
        <f>'Stipulation Sch M-2.3 (2)'!G394</f>
        <v>-6324975.8399999999</v>
      </c>
      <c r="F27" s="80">
        <f>IF(C27=0,0,ROUND(E27/C27*D27,2))</f>
        <v>0</v>
      </c>
      <c r="G27" s="2">
        <f>'Stipulation Sch M-2.3 (2)'!J396</f>
        <v>0</v>
      </c>
      <c r="H27" s="2">
        <f>'Stipulation Sch M-2.3 (2)'!J394</f>
        <v>-6324975.8399999999</v>
      </c>
      <c r="I27" s="81">
        <f>IF(C27=0,0,ROUND(H27/C27*D27,2))</f>
        <v>0</v>
      </c>
      <c r="J27" s="81">
        <f>I27-F27</f>
        <v>0</v>
      </c>
      <c r="K27" s="29">
        <f>ABS(IF(F27=0,0,J27/F27))</f>
        <v>0</v>
      </c>
      <c r="M27" s="82"/>
    </row>
    <row r="28" spans="1:13" s="46" customFormat="1" ht="15" customHeight="1">
      <c r="A28" s="87"/>
      <c r="B28" s="79"/>
      <c r="C28" s="79"/>
      <c r="D28" s="79"/>
      <c r="E28" s="79"/>
      <c r="F28" s="80"/>
      <c r="G28" s="79"/>
      <c r="H28" s="79"/>
      <c r="I28" s="79"/>
      <c r="J28" s="79"/>
      <c r="K28" s="79"/>
      <c r="M28" s="82"/>
    </row>
    <row r="29" spans="1:13" ht="15" customHeight="1">
      <c r="A29" s="86" t="s">
        <v>139</v>
      </c>
      <c r="B29" s="79">
        <f>'Stipulation Sch M-2.3 (2)'!C408</f>
        <v>24</v>
      </c>
      <c r="C29" s="79">
        <f>'Stipulation Sch M-2.3 (2)'!E409</f>
        <v>56985483.333333328</v>
      </c>
      <c r="D29" s="79">
        <f>IF(B29=0,0,ROUND(C29/B29,0))</f>
        <v>2374395</v>
      </c>
      <c r="E29" s="2">
        <f>'Stipulation Sch M-2.3 (2)'!G426</f>
        <v>3705634.8699999996</v>
      </c>
      <c r="F29" s="80">
        <f>IF(C29=0,0,ROUND(E29/C29*D29,2))</f>
        <v>154401.44</v>
      </c>
      <c r="G29" s="2">
        <f>'Stipulation Sch M-2.3 (2)'!J428</f>
        <v>71645.600000000093</v>
      </c>
      <c r="H29" s="2">
        <f>'Stipulation Sch M-2.3 (2)'!J426</f>
        <v>3777280.4699999997</v>
      </c>
      <c r="I29" s="81">
        <f>IF(C29=0,0,ROUND(H29/C29*D29,2))</f>
        <v>157386.68</v>
      </c>
      <c r="J29" s="81">
        <f>I29-F29</f>
        <v>2985.2399999999907</v>
      </c>
      <c r="K29" s="29">
        <f>IF(F29=0,0,J29/F29)</f>
        <v>1.9334275638879992E-2</v>
      </c>
      <c r="M29" s="82"/>
    </row>
    <row r="30" spans="1:13" s="46" customFormat="1" ht="15" customHeight="1">
      <c r="A30" s="87"/>
      <c r="B30" s="79"/>
      <c r="C30" s="79"/>
      <c r="D30" s="79"/>
      <c r="E30" s="2"/>
      <c r="F30" s="80"/>
      <c r="G30" s="2"/>
      <c r="H30" s="2"/>
      <c r="I30" s="2"/>
      <c r="J30" s="2"/>
      <c r="K30" s="2"/>
      <c r="M30" s="82"/>
    </row>
    <row r="31" spans="1:13" s="46" customFormat="1" ht="15" customHeight="1">
      <c r="A31" s="86" t="s">
        <v>369</v>
      </c>
      <c r="B31" s="79">
        <f>'Stipulation Sch M-2.3 (2)'!C440</f>
        <v>2088</v>
      </c>
      <c r="C31" s="79">
        <f>'Stipulation Sch M-2.3 (2)'!E442</f>
        <v>4055710.5725808907</v>
      </c>
      <c r="D31" s="79">
        <f t="shared" ref="D31" si="6">IF(B31=0,0,ROUND(C31/B31,0))</f>
        <v>1942</v>
      </c>
      <c r="E31" s="2">
        <f>'Stipulation Sch M-2.3 (2)'!G458</f>
        <v>303564.91000000003</v>
      </c>
      <c r="F31" s="80">
        <f>IF(C31=0,0,ROUND(E31/C31*D31,2))</f>
        <v>145.36000000000001</v>
      </c>
      <c r="G31" s="2">
        <f>'Stipulation Sch M-2.3 (2)'!J460</f>
        <v>0</v>
      </c>
      <c r="H31" s="2">
        <f>'Stipulation Sch M-2.3 (2)'!J458</f>
        <v>303564.91000000003</v>
      </c>
      <c r="I31" s="81">
        <f>IF(C31=0,0,ROUND(H31/C31*D31,2))</f>
        <v>145.36000000000001</v>
      </c>
      <c r="J31" s="81">
        <f>I31-F31</f>
        <v>0</v>
      </c>
      <c r="K31" s="29">
        <f t="shared" ref="K31" si="7">IF(F31=0,0,J31/F31)</f>
        <v>0</v>
      </c>
      <c r="M31" s="82"/>
    </row>
    <row r="32" spans="1:13" s="46" customFormat="1" ht="15" customHeight="1">
      <c r="M32" s="82"/>
    </row>
    <row r="33" spans="1:13" s="46" customFormat="1" ht="15" customHeight="1">
      <c r="A33" s="86" t="s">
        <v>370</v>
      </c>
      <c r="B33" s="79">
        <f>'Stipulation Sch M-2.3 (2)'!C472</f>
        <v>11340</v>
      </c>
      <c r="C33" s="79">
        <f>'Stipulation Sch M-2.3 (2)'!E474</f>
        <v>3222969.4227663162</v>
      </c>
      <c r="D33" s="79">
        <f>IF(B33=0,0,ROUND(C33/B33,0))</f>
        <v>284</v>
      </c>
      <c r="E33" s="2">
        <f>'Stipulation Sch M-2.3 (2)'!G490</f>
        <v>331597.31</v>
      </c>
      <c r="F33" s="80">
        <f>IF(C33=0,0,ROUND(E33/C33*D33,2))</f>
        <v>29.22</v>
      </c>
      <c r="G33" s="2">
        <f>'Stipulation Sch M-2.3 (2)'!J492</f>
        <v>-5.5900000000256114</v>
      </c>
      <c r="H33" s="2">
        <f>'Stipulation Sch M-2.3 (2)'!J490</f>
        <v>331591.71999999997</v>
      </c>
      <c r="I33" s="81">
        <f>IF(C33=0,0,ROUND(H33/C33*D33,2))</f>
        <v>29.22</v>
      </c>
      <c r="J33" s="81">
        <f>I33-F33</f>
        <v>0</v>
      </c>
      <c r="K33" s="29">
        <f>IF(F33=0,0,J33/F33)</f>
        <v>0</v>
      </c>
      <c r="M33" s="82"/>
    </row>
    <row r="34" spans="1:13" s="46" customFormat="1" ht="15" customHeight="1">
      <c r="A34" s="87"/>
      <c r="B34" s="79"/>
      <c r="C34" s="79"/>
      <c r="D34" s="79"/>
      <c r="E34" s="2"/>
      <c r="F34" s="80"/>
      <c r="G34" s="2"/>
      <c r="H34" s="2"/>
      <c r="I34" s="2"/>
      <c r="J34" s="2"/>
      <c r="K34" s="2"/>
      <c r="M34" s="82"/>
    </row>
    <row r="35" spans="1:13" s="46" customFormat="1" ht="15" customHeight="1">
      <c r="A35" s="78" t="s">
        <v>364</v>
      </c>
      <c r="B35" s="79">
        <f>'Stipulation Sch M-2.3 (2)'!C504</f>
        <v>12</v>
      </c>
      <c r="C35" s="79">
        <f>'Stipulation Sch M-2.3 (2)'!E506</f>
        <v>23999.62235869671</v>
      </c>
      <c r="D35" s="79">
        <f t="shared" ref="D35:D36" si="8">IF(B35=0,0,ROUND(C35/B35,0))</f>
        <v>2000</v>
      </c>
      <c r="E35" s="2">
        <f>'Stipulation Sch M-2.3 (2)'!G525</f>
        <v>10237.64</v>
      </c>
      <c r="F35" s="80">
        <f t="shared" ref="F35:F36" si="9">IF(C35=0,0,ROUND(E35/C35*D35,2))</f>
        <v>853.15</v>
      </c>
      <c r="G35" s="2">
        <f>'Stipulation Sch M-2.3 (2)'!J527</f>
        <v>196.82999999999993</v>
      </c>
      <c r="H35" s="2">
        <f>'Stipulation Sch M-2.3 (2)'!J525</f>
        <v>10434.469999999999</v>
      </c>
      <c r="I35" s="81">
        <f t="shared" ref="I35:I36" si="10">IF(C35=0,0,ROUND(H35/C35*D35,2))</f>
        <v>869.55</v>
      </c>
      <c r="J35" s="81">
        <f t="shared" ref="J35:J36" si="11">I35-F35</f>
        <v>16.399999999999977</v>
      </c>
      <c r="K35" s="29">
        <f t="shared" ref="K35:K37" si="12">IF(F35=0,0,J35/F35)</f>
        <v>1.9222879915606842E-2</v>
      </c>
      <c r="M35" s="82"/>
    </row>
    <row r="36" spans="1:13" s="46" customFormat="1" ht="15" customHeight="1">
      <c r="A36" s="78" t="s">
        <v>365</v>
      </c>
      <c r="B36" s="83">
        <f>'Stipulation Sch M-2.3 (2)'!C539</f>
        <v>0</v>
      </c>
      <c r="C36" s="83">
        <f>'Stipulation Sch M-2.3 (2)'!E541</f>
        <v>0</v>
      </c>
      <c r="D36" s="83">
        <f t="shared" si="8"/>
        <v>0</v>
      </c>
      <c r="E36" s="7">
        <f>'Stipulation Sch M-2.3 (2)'!G560</f>
        <v>0</v>
      </c>
      <c r="F36" s="84">
        <f t="shared" si="9"/>
        <v>0</v>
      </c>
      <c r="G36" s="7">
        <f>'Stipulation Sch M-2.3 (2)'!J562</f>
        <v>0</v>
      </c>
      <c r="H36" s="7">
        <f>'Stipulation Sch M-2.3 (2)'!J560</f>
        <v>0</v>
      </c>
      <c r="I36" s="85">
        <f t="shared" si="10"/>
        <v>0</v>
      </c>
      <c r="J36" s="85">
        <f t="shared" si="11"/>
        <v>0</v>
      </c>
      <c r="K36" s="90">
        <f t="shared" si="12"/>
        <v>0</v>
      </c>
      <c r="M36" s="82"/>
    </row>
    <row r="37" spans="1:13" s="46" customFormat="1" ht="15" customHeight="1">
      <c r="A37" s="86" t="s">
        <v>353</v>
      </c>
      <c r="B37" s="79">
        <f>SUM(B35:B36)</f>
        <v>12</v>
      </c>
      <c r="C37" s="79">
        <f t="shared" ref="C37:D37" si="13">SUM(C35:C36)</f>
        <v>23999.62235869671</v>
      </c>
      <c r="D37" s="79">
        <f t="shared" si="13"/>
        <v>2000</v>
      </c>
      <c r="E37" s="2">
        <f>SUM(E35:E36)</f>
        <v>10237.64</v>
      </c>
      <c r="F37" s="2">
        <f t="shared" ref="F37:J37" si="14">SUM(F35:F36)</f>
        <v>853.15</v>
      </c>
      <c r="G37" s="2">
        <f t="shared" si="14"/>
        <v>196.82999999999993</v>
      </c>
      <c r="H37" s="2">
        <f t="shared" si="14"/>
        <v>10434.469999999999</v>
      </c>
      <c r="I37" s="2">
        <f t="shared" si="14"/>
        <v>869.55</v>
      </c>
      <c r="J37" s="2">
        <f t="shared" si="14"/>
        <v>16.399999999999977</v>
      </c>
      <c r="K37" s="29">
        <f t="shared" si="12"/>
        <v>1.9222879915606842E-2</v>
      </c>
      <c r="M37" s="82"/>
    </row>
    <row r="38" spans="1:13" s="46" customFormat="1" ht="15" customHeight="1">
      <c r="A38" s="87"/>
      <c r="B38" s="79"/>
      <c r="C38" s="79"/>
      <c r="D38" s="79"/>
      <c r="E38" s="2"/>
      <c r="F38" s="80"/>
      <c r="G38" s="2"/>
      <c r="H38" s="2"/>
      <c r="I38" s="2"/>
      <c r="J38" s="2"/>
      <c r="K38" s="2"/>
      <c r="M38" s="82"/>
    </row>
    <row r="39" spans="1:13" ht="15" customHeight="1">
      <c r="A39" s="87" t="s">
        <v>366</v>
      </c>
      <c r="B39" s="79">
        <f>'Stipulation Sch M-2.3 (2)'!C574</f>
        <v>1036.0437147323253</v>
      </c>
      <c r="C39" s="79">
        <f>'Stipulation Sch M-2.3 (2)'!E597</f>
        <v>4799.9244717393412</v>
      </c>
      <c r="D39" s="79">
        <f>IF(B39=0,0,ROUND(C39/B39,0))</f>
        <v>5</v>
      </c>
      <c r="E39" s="2">
        <f>'Stipulation Sch M-2.3 (2)'!G597</f>
        <v>2963.0900000000006</v>
      </c>
      <c r="F39" s="80">
        <f>IF(C39=0,0,ROUND(E39/C39*D39,2))</f>
        <v>3.09</v>
      </c>
      <c r="G39" s="2">
        <f>'Stipulation Sch M-2.3 (2)'!J599</f>
        <v>-2094.2400000000007</v>
      </c>
      <c r="H39" s="2">
        <f>'Stipulation Sch M-2.3 (2)'!J597</f>
        <v>868.85</v>
      </c>
      <c r="I39" s="81">
        <f>IF(C39=0,0,ROUND(H39/C39*D39,2))</f>
        <v>0.91</v>
      </c>
      <c r="J39" s="81">
        <f>I39-F39</f>
        <v>-2.1799999999999997</v>
      </c>
      <c r="K39" s="29">
        <f>IF(F39=0,0,J39/F39)</f>
        <v>-0.70550161812297729</v>
      </c>
      <c r="M39" s="82"/>
    </row>
    <row r="40" spans="1:13" s="46" customFormat="1" ht="15" customHeight="1">
      <c r="A40" s="87"/>
      <c r="B40" s="79"/>
      <c r="C40" s="79"/>
      <c r="D40" s="79"/>
      <c r="E40" s="79"/>
      <c r="F40" s="80"/>
      <c r="G40" s="79"/>
      <c r="H40" s="79"/>
      <c r="I40" s="79"/>
      <c r="J40" s="79"/>
      <c r="K40" s="79"/>
      <c r="M40" s="82"/>
    </row>
    <row r="41" spans="1:13" s="46" customFormat="1" ht="15" customHeight="1">
      <c r="A41" s="87" t="s">
        <v>508</v>
      </c>
      <c r="B41" s="79">
        <f>SUM('Stipulation Sch M-2.3 (2)'!C611:C612)</f>
        <v>23524</v>
      </c>
      <c r="C41" s="79">
        <v>0</v>
      </c>
      <c r="D41" s="79">
        <v>0</v>
      </c>
      <c r="E41" s="2">
        <f>'Stipulation Sch M-2.3 (2)'!G614</f>
        <v>157356.24</v>
      </c>
      <c r="F41" s="80">
        <f>IF(C41=0,0,ROUND(E41/C41*D41,2))</f>
        <v>0</v>
      </c>
      <c r="G41" s="2">
        <f>'Stipulation Sch M-2.3 (2)'!J601</f>
        <v>0</v>
      </c>
      <c r="H41" s="2">
        <f>'Stipulation Sch M-2.3 (2)'!J614</f>
        <v>140427.59999999998</v>
      </c>
      <c r="I41" s="81">
        <f>IF(C41=0,0,ROUND(H41/C41*D41,2))</f>
        <v>0</v>
      </c>
      <c r="J41" s="81">
        <f>I41-F41</f>
        <v>0</v>
      </c>
      <c r="K41" s="29">
        <f>IF(F41=0,0,J41/F41)</f>
        <v>0</v>
      </c>
      <c r="M41" s="82"/>
    </row>
    <row r="42" spans="1:13" s="46" customFormat="1" ht="15" customHeight="1">
      <c r="A42" s="87"/>
      <c r="B42" s="79"/>
      <c r="C42" s="79"/>
      <c r="D42" s="79"/>
      <c r="E42" s="79"/>
      <c r="F42" s="80"/>
      <c r="G42" s="79"/>
      <c r="H42" s="79"/>
      <c r="I42" s="79"/>
      <c r="J42" s="79"/>
      <c r="K42" s="79"/>
      <c r="M42" s="82"/>
    </row>
    <row r="43" spans="1:13" ht="15" customHeight="1">
      <c r="A43" s="86" t="s">
        <v>363</v>
      </c>
      <c r="B43" s="79">
        <v>1075524</v>
      </c>
      <c r="C43" s="79">
        <v>101326372.99999997</v>
      </c>
      <c r="D43" s="79">
        <f>IF(B43=0,0,ROUND(C43/B43,0))</f>
        <v>94</v>
      </c>
      <c r="E43" s="2">
        <f>'Stipulation Sch M-2.3 (3)'!F288</f>
        <v>23946129.595065527</v>
      </c>
      <c r="F43" s="80">
        <f>IF(C43=0,0,ROUND(E43/C43*D43,2))</f>
        <v>22.21</v>
      </c>
      <c r="G43" s="2">
        <f>'Stipulation Sch M-2.3 (1)'!S51</f>
        <v>98105.640000000596</v>
      </c>
      <c r="H43" s="2">
        <f>'Stipulation Sch M-2.3 (3)'!H288</f>
        <v>24044235.235065527</v>
      </c>
      <c r="I43" s="81">
        <f>IF(C43=0,0,ROUND(H43/C43*D43,2))</f>
        <v>22.31</v>
      </c>
      <c r="J43" s="81">
        <f>I43-F43</f>
        <v>9.9999999999997868E-2</v>
      </c>
      <c r="K43" s="29">
        <f>IF(F43=0,0,J43/F43)</f>
        <v>4.5024763619990037E-3</v>
      </c>
      <c r="M43" s="82"/>
    </row>
    <row r="44" spans="1:13">
      <c r="A44" s="44"/>
    </row>
    <row r="45" spans="1:13">
      <c r="A45" s="50"/>
    </row>
    <row r="46" spans="1:13">
      <c r="A46" s="44"/>
      <c r="B46" s="91"/>
      <c r="C46" s="91"/>
      <c r="D46" s="91"/>
      <c r="E46" s="91"/>
      <c r="F46" s="91"/>
      <c r="G46" s="91"/>
      <c r="H46" s="91"/>
      <c r="I46" s="91"/>
      <c r="J46" s="91"/>
      <c r="K46" s="91"/>
    </row>
    <row r="47" spans="1:13">
      <c r="A47" s="44"/>
      <c r="B47" s="91"/>
      <c r="C47" s="91"/>
      <c r="D47" s="91"/>
      <c r="E47" s="91"/>
      <c r="F47" s="91"/>
      <c r="G47" s="91"/>
      <c r="H47" s="91"/>
      <c r="I47" s="91"/>
      <c r="J47" s="91"/>
      <c r="K47" s="91"/>
    </row>
    <row r="48" spans="1:13">
      <c r="A48" s="44"/>
      <c r="B48" s="91"/>
      <c r="C48" s="91"/>
      <c r="D48" s="91"/>
      <c r="E48" s="91"/>
      <c r="F48" s="91"/>
      <c r="G48" s="91"/>
      <c r="H48" s="91"/>
      <c r="I48" s="91"/>
      <c r="J48" s="91"/>
      <c r="K48" s="91"/>
    </row>
    <row r="49" spans="1:10">
      <c r="A49" s="92"/>
      <c r="B49" s="91"/>
      <c r="C49" s="91"/>
      <c r="D49" s="91"/>
      <c r="E49" s="91"/>
      <c r="F49" s="91"/>
      <c r="G49" s="91"/>
      <c r="H49" s="91"/>
      <c r="I49" s="91"/>
      <c r="J49" s="91"/>
    </row>
    <row r="50" spans="1:10">
      <c r="A50" s="44"/>
      <c r="F50" s="93"/>
    </row>
    <row r="51" spans="1:10">
      <c r="A51" s="44"/>
    </row>
    <row r="52" spans="1:10">
      <c r="A52" s="44"/>
      <c r="F52" s="93"/>
    </row>
    <row r="54" spans="1:10">
      <c r="H54" s="93"/>
    </row>
  </sheetData>
  <pageMargins left="0.75" right="0.75" top="1.75" bottom="0.5" header="0.75" footer="0.25"/>
  <pageSetup scale="71" orientation="landscape" r:id="rId1"/>
  <headerFooter scaleWithDoc="0" alignWithMargins="0">
    <oddHeader>&amp;C&amp;"Calibri,Bold"&amp;10LOUISVILLE GAS AND ELECTRIC COMPANY
Case No. 2018-00295
Average Bill Comparison at Current and Proposed Electric Rates
for the Twelve Months Ended April 30, 2020
Electric Operations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CCFFFF"/>
  </sheetPr>
  <dimension ref="A1:W72"/>
  <sheetViews>
    <sheetView view="pageBreakPreview" zoomScale="80" zoomScaleNormal="100" zoomScaleSheetLayoutView="80" workbookViewId="0">
      <pane xSplit="2" ySplit="11" topLeftCell="C12" activePane="bottomRight" state="frozen"/>
      <selection activeCell="C15" sqref="C15"/>
      <selection pane="topRight" activeCell="C15" sqref="C15"/>
      <selection pane="bottomLeft" activeCell="C15" sqref="C15"/>
      <selection pane="bottomRight" activeCell="C12" sqref="C12"/>
    </sheetView>
  </sheetViews>
  <sheetFormatPr defaultColWidth="9.33203125" defaultRowHeight="12.75"/>
  <cols>
    <col min="1" max="1" width="62.6640625" style="46" bestFit="1" customWidth="1"/>
    <col min="2" max="2" width="12" style="106" hidden="1" customWidth="1"/>
    <col min="3" max="3" width="18.5" style="44" bestFit="1" customWidth="1"/>
    <col min="4" max="6" width="15.83203125" style="44" customWidth="1"/>
    <col min="7" max="7" width="16.6640625" style="44" customWidth="1"/>
    <col min="8" max="8" width="18.5" style="44" bestFit="1" customWidth="1"/>
    <col min="9" max="9" width="17.33203125" style="44" bestFit="1" customWidth="1"/>
    <col min="10" max="11" width="16.83203125" style="44" customWidth="1"/>
    <col min="12" max="12" width="19.6640625" style="44" bestFit="1" customWidth="1"/>
    <col min="13" max="15" width="15.83203125" style="44" customWidth="1"/>
    <col min="16" max="16" width="16.6640625" style="44" bestFit="1" customWidth="1"/>
    <col min="17" max="17" width="20.83203125" style="44" bestFit="1" customWidth="1"/>
    <col min="18" max="18" width="2.6640625" style="46" customWidth="1"/>
    <col min="19" max="19" width="15.83203125" style="44" customWidth="1"/>
    <col min="20" max="20" width="12" style="44" customWidth="1"/>
    <col min="21" max="21" width="20.83203125" style="46" customWidth="1"/>
    <col min="22" max="22" width="17.6640625" style="44" bestFit="1" customWidth="1"/>
    <col min="23" max="23" width="12.83203125" style="44" bestFit="1" customWidth="1"/>
    <col min="24" max="16384" width="9.33203125" style="44"/>
  </cols>
  <sheetData>
    <row r="1" spans="1:21">
      <c r="A1" s="94" t="s">
        <v>221</v>
      </c>
      <c r="B1" s="95"/>
      <c r="C1" s="96"/>
      <c r="D1" s="96"/>
      <c r="E1" s="96"/>
      <c r="F1" s="96"/>
      <c r="G1" s="96"/>
      <c r="H1" s="96"/>
      <c r="I1" s="96"/>
      <c r="J1" s="97" t="s">
        <v>212</v>
      </c>
      <c r="T1" s="97" t="s">
        <v>212</v>
      </c>
      <c r="U1" s="98"/>
    </row>
    <row r="2" spans="1:21">
      <c r="A2" s="43" t="s">
        <v>184</v>
      </c>
      <c r="B2" s="99"/>
      <c r="C2" s="96"/>
      <c r="D2" s="96"/>
      <c r="E2" s="96"/>
      <c r="F2" s="96"/>
      <c r="G2" s="96"/>
      <c r="H2" s="96"/>
      <c r="I2" s="96"/>
      <c r="J2" s="100" t="s">
        <v>576</v>
      </c>
      <c r="T2" s="100" t="s">
        <v>577</v>
      </c>
      <c r="U2" s="98"/>
    </row>
    <row r="3" spans="1:21">
      <c r="A3" s="43" t="s">
        <v>181</v>
      </c>
      <c r="B3" s="99"/>
      <c r="C3" s="96"/>
      <c r="D3" s="96"/>
      <c r="E3" s="96"/>
      <c r="F3" s="96"/>
      <c r="G3" s="96"/>
      <c r="H3" s="96"/>
      <c r="I3" s="96"/>
      <c r="J3" s="101" t="s">
        <v>213</v>
      </c>
      <c r="T3" s="101" t="s">
        <v>213</v>
      </c>
      <c r="U3" s="98"/>
    </row>
    <row r="4" spans="1:21">
      <c r="A4" s="102"/>
      <c r="B4" s="103"/>
      <c r="C4" s="96"/>
      <c r="D4" s="96"/>
      <c r="E4" s="96"/>
      <c r="F4" s="96"/>
      <c r="G4" s="96"/>
      <c r="H4" s="96"/>
      <c r="I4" s="96"/>
      <c r="J4" s="96"/>
      <c r="K4" s="96"/>
      <c r="U4" s="98"/>
    </row>
    <row r="6" spans="1:21" s="46" customFormat="1">
      <c r="A6" s="104"/>
      <c r="B6" s="105"/>
      <c r="C6" s="106"/>
      <c r="D6" s="106"/>
      <c r="E6" s="106"/>
      <c r="F6" s="106"/>
      <c r="G6" s="106"/>
      <c r="H6" s="106"/>
      <c r="I6" s="106"/>
      <c r="J6" s="106"/>
      <c r="K6" s="106"/>
      <c r="L6" s="106"/>
      <c r="M6" s="106"/>
      <c r="N6" s="106"/>
      <c r="O6" s="106"/>
      <c r="P6" s="106"/>
      <c r="Q6" s="106"/>
      <c r="R6" s="106"/>
      <c r="S6" s="106"/>
      <c r="U6" s="106"/>
    </row>
    <row r="7" spans="1:21" s="106" customFormat="1">
      <c r="A7" s="107"/>
      <c r="B7" s="107"/>
      <c r="C7" s="107"/>
      <c r="D7" s="107" t="s">
        <v>247</v>
      </c>
      <c r="E7" s="107"/>
      <c r="F7" s="107"/>
      <c r="G7" s="107" t="s">
        <v>247</v>
      </c>
      <c r="H7" s="107"/>
      <c r="I7" s="107" t="s">
        <v>247</v>
      </c>
      <c r="J7" s="107"/>
      <c r="K7" s="107"/>
      <c r="L7" s="107"/>
      <c r="M7" s="107"/>
      <c r="N7" s="107"/>
      <c r="O7" s="107"/>
      <c r="P7" s="107"/>
      <c r="Q7" s="107"/>
      <c r="R7" s="107"/>
      <c r="S7" s="107"/>
      <c r="T7" s="107"/>
      <c r="U7" s="107"/>
    </row>
    <row r="8" spans="1:21" s="106" customFormat="1">
      <c r="A8" s="103"/>
      <c r="B8" s="103"/>
      <c r="C8" s="103" t="s">
        <v>21</v>
      </c>
      <c r="D8" s="103" t="s">
        <v>248</v>
      </c>
      <c r="E8" s="103" t="s">
        <v>247</v>
      </c>
      <c r="F8" s="103" t="s">
        <v>247</v>
      </c>
      <c r="G8" s="103" t="s">
        <v>248</v>
      </c>
      <c r="H8" s="103" t="s">
        <v>249</v>
      </c>
      <c r="I8" s="103" t="s">
        <v>251</v>
      </c>
      <c r="J8" s="103" t="s">
        <v>110</v>
      </c>
      <c r="K8" s="103" t="s">
        <v>110</v>
      </c>
      <c r="L8" s="103" t="s">
        <v>390</v>
      </c>
      <c r="M8" s="103"/>
      <c r="N8" s="103"/>
      <c r="O8" s="103"/>
      <c r="P8" s="103"/>
      <c r="Q8" s="103" t="s">
        <v>110</v>
      </c>
      <c r="R8" s="103"/>
      <c r="S8" s="103"/>
      <c r="T8" s="103"/>
      <c r="U8" s="103"/>
    </row>
    <row r="9" spans="1:21" s="106" customFormat="1">
      <c r="A9" s="103"/>
      <c r="B9" s="103" t="s">
        <v>11</v>
      </c>
      <c r="C9" s="103" t="s">
        <v>245</v>
      </c>
      <c r="D9" s="103" t="s">
        <v>111</v>
      </c>
      <c r="E9" s="103" t="s">
        <v>248</v>
      </c>
      <c r="F9" s="103" t="s">
        <v>248</v>
      </c>
      <c r="G9" s="103" t="s">
        <v>216</v>
      </c>
      <c r="H9" s="103" t="s">
        <v>250</v>
      </c>
      <c r="I9" s="103" t="s">
        <v>252</v>
      </c>
      <c r="J9" s="103" t="s">
        <v>112</v>
      </c>
      <c r="K9" s="103" t="s">
        <v>112</v>
      </c>
      <c r="L9" s="103" t="s">
        <v>111</v>
      </c>
      <c r="M9" s="103" t="s">
        <v>390</v>
      </c>
      <c r="N9" s="103" t="s">
        <v>390</v>
      </c>
      <c r="O9" s="103" t="s">
        <v>391</v>
      </c>
      <c r="P9" s="103" t="s">
        <v>390</v>
      </c>
      <c r="Q9" s="108" t="s">
        <v>239</v>
      </c>
      <c r="R9" s="103"/>
      <c r="S9" s="103"/>
      <c r="T9" s="103"/>
      <c r="U9" s="103"/>
    </row>
    <row r="10" spans="1:21" s="106" customFormat="1">
      <c r="A10" s="103"/>
      <c r="B10" s="103" t="s">
        <v>237</v>
      </c>
      <c r="C10" s="103" t="s">
        <v>246</v>
      </c>
      <c r="D10" s="103" t="s">
        <v>113</v>
      </c>
      <c r="E10" s="103" t="s">
        <v>109</v>
      </c>
      <c r="F10" s="103" t="s">
        <v>9</v>
      </c>
      <c r="G10" s="103" t="s">
        <v>286</v>
      </c>
      <c r="H10" s="103"/>
      <c r="I10" s="103" t="s">
        <v>253</v>
      </c>
      <c r="J10" s="103" t="s">
        <v>114</v>
      </c>
      <c r="K10" s="103" t="s">
        <v>114</v>
      </c>
      <c r="L10" s="103" t="s">
        <v>113</v>
      </c>
      <c r="M10" s="103" t="s">
        <v>109</v>
      </c>
      <c r="N10" s="103" t="s">
        <v>9</v>
      </c>
      <c r="O10" s="103" t="s">
        <v>285</v>
      </c>
      <c r="P10" s="103" t="s">
        <v>392</v>
      </c>
      <c r="Q10" s="103" t="s">
        <v>116</v>
      </c>
      <c r="R10" s="103"/>
      <c r="S10" s="103"/>
      <c r="T10" s="103" t="s">
        <v>117</v>
      </c>
      <c r="U10" s="103"/>
    </row>
    <row r="11" spans="1:21" s="106" customFormat="1">
      <c r="A11" s="109"/>
      <c r="B11" s="109" t="s">
        <v>238</v>
      </c>
      <c r="C11" s="109"/>
      <c r="D11" s="109"/>
      <c r="E11" s="109"/>
      <c r="F11" s="109"/>
      <c r="G11" s="109" t="s">
        <v>113</v>
      </c>
      <c r="H11" s="109"/>
      <c r="I11" s="109" t="s">
        <v>218</v>
      </c>
      <c r="J11" s="109" t="s">
        <v>118</v>
      </c>
      <c r="K11" s="109" t="s">
        <v>118</v>
      </c>
      <c r="L11" s="109"/>
      <c r="M11" s="109"/>
      <c r="N11" s="109"/>
      <c r="O11" s="109" t="s">
        <v>113</v>
      </c>
      <c r="P11" s="109" t="s">
        <v>115</v>
      </c>
      <c r="Q11" s="109" t="s">
        <v>119</v>
      </c>
      <c r="R11" s="109"/>
      <c r="S11" s="109" t="s">
        <v>120</v>
      </c>
      <c r="T11" s="109" t="s">
        <v>120</v>
      </c>
      <c r="U11" s="109"/>
    </row>
    <row r="12" spans="1:21">
      <c r="A12" s="106"/>
      <c r="S12" s="46"/>
      <c r="T12" s="46"/>
    </row>
    <row r="13" spans="1:21">
      <c r="A13" s="110" t="s">
        <v>267</v>
      </c>
      <c r="B13" s="24" t="s">
        <v>0</v>
      </c>
      <c r="C13" s="2">
        <v>459793602.95999998</v>
      </c>
      <c r="D13" s="2">
        <v>-1806599.63</v>
      </c>
      <c r="E13" s="2">
        <v>7383422.3600000003</v>
      </c>
      <c r="F13" s="2">
        <v>17616406.559999999</v>
      </c>
      <c r="G13" s="2">
        <v>-353125.03</v>
      </c>
      <c r="H13" s="2">
        <f>C13-SUM(D13:G13)</f>
        <v>436953498.69999999</v>
      </c>
      <c r="I13" s="2">
        <f>'Stipulation Sch M-2.3 (2)'!G23</f>
        <v>-49249163.719999999</v>
      </c>
      <c r="J13" s="2">
        <f>SUM(H13:I13)</f>
        <v>387704334.98000002</v>
      </c>
      <c r="K13" s="2">
        <f>'Stipulation Sch M-2.3 (2)'!G25</f>
        <v>387704334.97000003</v>
      </c>
      <c r="L13" s="2">
        <f t="shared" ref="L13:O14" si="0">D13</f>
        <v>-1806599.63</v>
      </c>
      <c r="M13" s="2">
        <f t="shared" si="0"/>
        <v>7383422.3600000003</v>
      </c>
      <c r="N13" s="2">
        <f t="shared" si="0"/>
        <v>17616406.559999999</v>
      </c>
      <c r="O13" s="2">
        <f t="shared" si="0"/>
        <v>-353125.03</v>
      </c>
      <c r="P13" s="2">
        <f>-I13</f>
        <v>49249163.719999999</v>
      </c>
      <c r="Q13" s="2">
        <f>SUM(K13:P13)</f>
        <v>459793602.95000005</v>
      </c>
      <c r="R13" s="2"/>
      <c r="S13" s="2">
        <f>'Stipulation Sch M-2.3 (2)'!$J$35</f>
        <v>1876948.6999999285</v>
      </c>
      <c r="T13" s="8">
        <f>IF(Q13=0,0,S13/Q13)</f>
        <v>4.0821548798364556E-3</v>
      </c>
      <c r="U13" s="2"/>
    </row>
    <row r="14" spans="1:21" ht="15">
      <c r="A14" s="110" t="s">
        <v>335</v>
      </c>
      <c r="B14" s="24"/>
      <c r="C14" s="7">
        <v>94530.86</v>
      </c>
      <c r="D14" s="7">
        <v>-429.79</v>
      </c>
      <c r="E14" s="7">
        <v>1375.99</v>
      </c>
      <c r="F14" s="7">
        <v>3335.16</v>
      </c>
      <c r="G14" s="7">
        <v>-82.94</v>
      </c>
      <c r="H14" s="7">
        <f>C14-SUM(D14:G14)</f>
        <v>90332.44</v>
      </c>
      <c r="I14" s="7">
        <f>'Stipulation Sch M-2.3 (2)'!G73</f>
        <v>-11478.18</v>
      </c>
      <c r="J14" s="7">
        <f>SUM(H14:I14)</f>
        <v>78854.260000000009</v>
      </c>
      <c r="K14" s="7">
        <f>'Stipulation Sch M-2.3 (2)'!G75</f>
        <v>78854.25</v>
      </c>
      <c r="L14" s="7">
        <f t="shared" si="0"/>
        <v>-429.79</v>
      </c>
      <c r="M14" s="7">
        <f t="shared" si="0"/>
        <v>1375.99</v>
      </c>
      <c r="N14" s="7">
        <f t="shared" si="0"/>
        <v>3335.16</v>
      </c>
      <c r="O14" s="7">
        <f t="shared" si="0"/>
        <v>-82.94</v>
      </c>
      <c r="P14" s="7">
        <f>-I14</f>
        <v>11478.18</v>
      </c>
      <c r="Q14" s="7">
        <f>SUM(K14:P14)</f>
        <v>94530.85</v>
      </c>
      <c r="R14" s="2"/>
      <c r="S14" s="7">
        <f>'Stipulation Sch M-2.3 (2)'!$J$85</f>
        <v>382.92999999999302</v>
      </c>
      <c r="T14" s="15">
        <f>IF(Q14=0,0,S14/Q14)</f>
        <v>4.0508468928396706E-3</v>
      </c>
      <c r="U14" s="2"/>
    </row>
    <row r="15" spans="1:21">
      <c r="A15" s="46" t="s">
        <v>347</v>
      </c>
      <c r="B15" s="24"/>
      <c r="C15" s="2">
        <f>SUM(C13:C14)</f>
        <v>459888133.81999999</v>
      </c>
      <c r="D15" s="2">
        <f t="shared" ref="D15:J15" si="1">SUM(D13:D14)</f>
        <v>-1807029.42</v>
      </c>
      <c r="E15" s="2">
        <f t="shared" si="1"/>
        <v>7384798.3500000006</v>
      </c>
      <c r="F15" s="2">
        <f t="shared" si="1"/>
        <v>17619741.719999999</v>
      </c>
      <c r="G15" s="2">
        <f t="shared" si="1"/>
        <v>-353207.97000000003</v>
      </c>
      <c r="H15" s="2">
        <f t="shared" si="1"/>
        <v>437043831.13999999</v>
      </c>
      <c r="I15" s="2">
        <f t="shared" si="1"/>
        <v>-49260641.899999999</v>
      </c>
      <c r="J15" s="2">
        <f t="shared" si="1"/>
        <v>387783189.24000001</v>
      </c>
      <c r="K15" s="2">
        <f>SUM(K13:K14)</f>
        <v>387783189.22000003</v>
      </c>
      <c r="L15" s="2">
        <f t="shared" ref="L15:Q15" si="2">SUM(L13:L14)</f>
        <v>-1807029.42</v>
      </c>
      <c r="M15" s="2">
        <f t="shared" si="2"/>
        <v>7384798.3500000006</v>
      </c>
      <c r="N15" s="2">
        <f t="shared" si="2"/>
        <v>17619741.719999999</v>
      </c>
      <c r="O15" s="2">
        <f t="shared" si="2"/>
        <v>-353207.97000000003</v>
      </c>
      <c r="P15" s="2">
        <f t="shared" si="2"/>
        <v>49260641.899999999</v>
      </c>
      <c r="Q15" s="2">
        <f t="shared" si="2"/>
        <v>459888133.80000007</v>
      </c>
      <c r="R15" s="2"/>
      <c r="S15" s="2">
        <f>SUM(S13:S14)</f>
        <v>1877331.6299999284</v>
      </c>
      <c r="T15" s="8">
        <f>IF(Q15=0,0,S15/Q15)</f>
        <v>4.0821484444222645E-3</v>
      </c>
    </row>
    <row r="16" spans="1:21">
      <c r="B16" s="24"/>
      <c r="C16" s="46"/>
      <c r="D16" s="46"/>
      <c r="E16" s="46"/>
      <c r="F16" s="46"/>
      <c r="G16" s="46"/>
      <c r="H16" s="46"/>
      <c r="I16" s="46"/>
      <c r="J16" s="46"/>
      <c r="K16" s="46"/>
      <c r="L16" s="46"/>
      <c r="M16" s="46"/>
      <c r="N16" s="46"/>
      <c r="O16" s="46"/>
      <c r="P16" s="46"/>
      <c r="Q16" s="46"/>
      <c r="S16" s="46"/>
      <c r="T16" s="46"/>
    </row>
    <row r="17" spans="1:23">
      <c r="A17" s="46" t="s">
        <v>340</v>
      </c>
      <c r="B17" s="24" t="s">
        <v>90</v>
      </c>
      <c r="C17" s="2">
        <v>165742607.58000001</v>
      </c>
      <c r="D17" s="2">
        <v>-604076.51</v>
      </c>
      <c r="E17" s="2">
        <v>181827.29</v>
      </c>
      <c r="F17" s="2">
        <v>13268578.710000001</v>
      </c>
      <c r="G17" s="2">
        <v>-108743.27</v>
      </c>
      <c r="H17" s="2">
        <f>C17-SUM(D17:G17)</f>
        <v>153005021.36000001</v>
      </c>
      <c r="I17" s="2">
        <f>'Stipulation Sch M-2.3 (2)'!G117</f>
        <v>-19442442.369999997</v>
      </c>
      <c r="J17" s="2">
        <f>SUM(H17:I17)</f>
        <v>133562578.99000001</v>
      </c>
      <c r="K17" s="2">
        <f>'Stipulation Sch M-2.3 (2)'!G119</f>
        <v>133562579</v>
      </c>
      <c r="L17" s="2">
        <f>D17</f>
        <v>-604076.51</v>
      </c>
      <c r="M17" s="2">
        <f>E17</f>
        <v>181827.29</v>
      </c>
      <c r="N17" s="2">
        <f>F17</f>
        <v>13268578.710000001</v>
      </c>
      <c r="O17" s="2">
        <f>G17</f>
        <v>-108743.27</v>
      </c>
      <c r="P17" s="2">
        <f>-I17</f>
        <v>19442442.369999997</v>
      </c>
      <c r="Q17" s="2">
        <f>SUM(K17:P17)</f>
        <v>165742607.59</v>
      </c>
      <c r="R17" s="2"/>
      <c r="S17" s="2">
        <f>'Stipulation Sch M-2.3 (2)'!$J$129</f>
        <v>3181916.3799999952</v>
      </c>
      <c r="T17" s="8">
        <f>IF(Q17=0,0,S17/Q17)</f>
        <v>1.9197938455699635E-2</v>
      </c>
      <c r="U17" s="2"/>
    </row>
    <row r="18" spans="1:23">
      <c r="B18" s="24"/>
      <c r="C18" s="46"/>
      <c r="D18" s="46"/>
      <c r="E18" s="46"/>
      <c r="F18" s="46"/>
      <c r="G18" s="46"/>
      <c r="H18" s="46"/>
      <c r="I18" s="46"/>
      <c r="J18" s="46"/>
      <c r="K18" s="46"/>
      <c r="L18" s="46"/>
      <c r="M18" s="46"/>
      <c r="N18" s="46"/>
      <c r="O18" s="46"/>
      <c r="P18" s="46"/>
      <c r="Q18" s="46"/>
      <c r="S18" s="46"/>
      <c r="T18" s="8"/>
    </row>
    <row r="19" spans="1:23">
      <c r="A19" s="110" t="s">
        <v>338</v>
      </c>
      <c r="B19" s="24" t="s">
        <v>4</v>
      </c>
      <c r="C19" s="2">
        <v>168770871.19999999</v>
      </c>
      <c r="D19" s="2">
        <v>-835493.23</v>
      </c>
      <c r="E19" s="2">
        <v>37631.730000000003</v>
      </c>
      <c r="F19" s="2">
        <v>3343020.54</v>
      </c>
      <c r="G19" s="2">
        <v>-148802.45000000001</v>
      </c>
      <c r="H19" s="2">
        <f>C19-SUM(D19:G19)</f>
        <v>166374514.60999998</v>
      </c>
      <c r="I19" s="2">
        <f>'Stipulation Sch M-2.3 (2)'!G155</f>
        <v>-20626178.780000001</v>
      </c>
      <c r="J19" s="2">
        <f>SUM(H19:I19)</f>
        <v>145748335.82999998</v>
      </c>
      <c r="K19" s="2">
        <f>'Stipulation Sch M-2.3 (2)'!G157</f>
        <v>145748335.83000001</v>
      </c>
      <c r="L19" s="2">
        <f t="shared" ref="L19:O20" si="3">D19</f>
        <v>-835493.23</v>
      </c>
      <c r="M19" s="2">
        <f t="shared" si="3"/>
        <v>37631.730000000003</v>
      </c>
      <c r="N19" s="2">
        <f t="shared" si="3"/>
        <v>3343020.54</v>
      </c>
      <c r="O19" s="2">
        <f t="shared" si="3"/>
        <v>-148802.45000000001</v>
      </c>
      <c r="P19" s="2">
        <f>-I19</f>
        <v>20626178.780000001</v>
      </c>
      <c r="Q19" s="2">
        <f>SUM(K19:P19)</f>
        <v>168770871.20000002</v>
      </c>
      <c r="R19" s="2"/>
      <c r="S19" s="2">
        <f>'Stipulation Sch M-2.3 (2)'!$J$167</f>
        <v>3255732.849999994</v>
      </c>
      <c r="T19" s="8">
        <f t="shared" ref="T19:T20" si="4">IF(Q19=0,0,S19/Q19)</f>
        <v>1.9290845789033253E-2</v>
      </c>
      <c r="U19" s="2"/>
    </row>
    <row r="20" spans="1:23" ht="15">
      <c r="A20" s="110" t="s">
        <v>200</v>
      </c>
      <c r="B20" s="24" t="s">
        <v>5</v>
      </c>
      <c r="C20" s="7">
        <v>9223885.2100000009</v>
      </c>
      <c r="D20" s="7">
        <v>-51533.63</v>
      </c>
      <c r="E20" s="7">
        <v>2188.84</v>
      </c>
      <c r="F20" s="7">
        <v>188439.25</v>
      </c>
      <c r="G20" s="7">
        <v>-9136.34</v>
      </c>
      <c r="H20" s="7">
        <f>C20-SUM(D20:G20)</f>
        <v>9093927.0900000017</v>
      </c>
      <c r="I20" s="7">
        <f>'Stipulation Sch M-2.3 (2)'!G193</f>
        <v>-1223262.44</v>
      </c>
      <c r="J20" s="7">
        <f>SUM(H20:I20)</f>
        <v>7870664.6500000022</v>
      </c>
      <c r="K20" s="7">
        <f>'Stipulation Sch M-2.3 (2)'!G195</f>
        <v>7870664.6300000008</v>
      </c>
      <c r="L20" s="7">
        <f t="shared" si="3"/>
        <v>-51533.63</v>
      </c>
      <c r="M20" s="7">
        <f t="shared" si="3"/>
        <v>2188.84</v>
      </c>
      <c r="N20" s="7">
        <f t="shared" si="3"/>
        <v>188439.25</v>
      </c>
      <c r="O20" s="7">
        <f t="shared" si="3"/>
        <v>-9136.34</v>
      </c>
      <c r="P20" s="7">
        <f>-I20</f>
        <v>1223262.44</v>
      </c>
      <c r="Q20" s="7">
        <f>SUM(K20:P20)</f>
        <v>9223885.1900000013</v>
      </c>
      <c r="S20" s="7">
        <f>'Stipulation Sch M-2.3 (2)'!$J$205</f>
        <v>175018.78999999911</v>
      </c>
      <c r="T20" s="15">
        <f t="shared" si="4"/>
        <v>1.8974519564678046E-2</v>
      </c>
      <c r="U20" s="2"/>
    </row>
    <row r="21" spans="1:23">
      <c r="A21" s="111" t="s">
        <v>339</v>
      </c>
      <c r="B21" s="24"/>
      <c r="C21" s="2">
        <f t="shared" ref="C21:J21" si="5">SUM(C19:C20)</f>
        <v>177994756.41</v>
      </c>
      <c r="D21" s="2">
        <f t="shared" si="5"/>
        <v>-887026.86</v>
      </c>
      <c r="E21" s="2">
        <f t="shared" si="5"/>
        <v>39820.570000000007</v>
      </c>
      <c r="F21" s="2">
        <f t="shared" si="5"/>
        <v>3531459.79</v>
      </c>
      <c r="G21" s="2">
        <f t="shared" si="5"/>
        <v>-157938.79</v>
      </c>
      <c r="H21" s="2">
        <f t="shared" si="5"/>
        <v>175468441.69999999</v>
      </c>
      <c r="I21" s="2">
        <f t="shared" si="5"/>
        <v>-21849441.220000003</v>
      </c>
      <c r="J21" s="2">
        <f t="shared" si="5"/>
        <v>153619000.47999999</v>
      </c>
      <c r="K21" s="2">
        <f>SUM(K19:K20)</f>
        <v>153619000.46000001</v>
      </c>
      <c r="L21" s="2">
        <f t="shared" ref="L21:Q21" si="6">SUM(L19:L20)</f>
        <v>-887026.86</v>
      </c>
      <c r="M21" s="2">
        <f t="shared" si="6"/>
        <v>39820.570000000007</v>
      </c>
      <c r="N21" s="2">
        <f t="shared" si="6"/>
        <v>3531459.79</v>
      </c>
      <c r="O21" s="2">
        <f t="shared" si="6"/>
        <v>-157938.79</v>
      </c>
      <c r="P21" s="2">
        <f t="shared" si="6"/>
        <v>21849441.220000003</v>
      </c>
      <c r="Q21" s="2">
        <f t="shared" si="6"/>
        <v>177994756.39000002</v>
      </c>
      <c r="R21" s="2"/>
      <c r="S21" s="2">
        <f>SUM(S19:S20)</f>
        <v>3430751.6399999931</v>
      </c>
      <c r="T21" s="8">
        <f>IF(Q21=0,0,S21/Q21)</f>
        <v>1.9274453414138536E-2</v>
      </c>
      <c r="U21" s="2"/>
    </row>
    <row r="22" spans="1:23">
      <c r="A22" s="112"/>
      <c r="B22" s="24"/>
      <c r="C22" s="46"/>
      <c r="D22" s="46"/>
      <c r="E22" s="46"/>
      <c r="F22" s="46"/>
      <c r="G22" s="46"/>
      <c r="H22" s="46"/>
      <c r="I22" s="46"/>
      <c r="J22" s="46"/>
      <c r="K22" s="46"/>
      <c r="L22" s="46"/>
      <c r="M22" s="46"/>
      <c r="N22" s="46"/>
      <c r="O22" s="46"/>
      <c r="P22" s="46"/>
      <c r="Q22" s="46"/>
      <c r="S22" s="46"/>
      <c r="T22" s="46"/>
    </row>
    <row r="23" spans="1:23">
      <c r="A23" s="110" t="s">
        <v>336</v>
      </c>
      <c r="B23" s="24" t="s">
        <v>170</v>
      </c>
      <c r="C23" s="2">
        <v>97668169.810000002</v>
      </c>
      <c r="D23" s="2">
        <v>-574096.06000000006</v>
      </c>
      <c r="E23" s="2">
        <v>21637.65</v>
      </c>
      <c r="F23" s="2">
        <v>2431369.4500000002</v>
      </c>
      <c r="G23" s="2">
        <v>-101711.6</v>
      </c>
      <c r="H23" s="2">
        <f>C23-SUM(D23:G23)</f>
        <v>95890970.370000005</v>
      </c>
      <c r="I23" s="2">
        <f>'Stipulation Sch M-2.3 (2)'!G236</f>
        <v>-12351298.290000001</v>
      </c>
      <c r="J23" s="2">
        <f>SUM(H23:I23)</f>
        <v>83539672.079999998</v>
      </c>
      <c r="K23" s="2">
        <f>'Stipulation Sch M-2.3 (2)'!G238</f>
        <v>83539672.089999989</v>
      </c>
      <c r="L23" s="2">
        <f t="shared" ref="L23:O24" si="7">D23</f>
        <v>-574096.06000000006</v>
      </c>
      <c r="M23" s="2">
        <f t="shared" si="7"/>
        <v>21637.65</v>
      </c>
      <c r="N23" s="2">
        <f t="shared" si="7"/>
        <v>2431369.4500000002</v>
      </c>
      <c r="O23" s="2">
        <f t="shared" si="7"/>
        <v>-101711.6</v>
      </c>
      <c r="P23" s="2">
        <f>-I23</f>
        <v>12351298.290000001</v>
      </c>
      <c r="Q23" s="2">
        <f>SUM(K23:P23)</f>
        <v>97668169.820000008</v>
      </c>
      <c r="R23" s="2"/>
      <c r="S23" s="2">
        <f>'Stipulation Sch M-2.3 (2)'!$J$248</f>
        <v>-1375844.2299999893</v>
      </c>
      <c r="T23" s="8">
        <f>IF(Q23=0,0,S23/Q23)</f>
        <v>-1.408692547977131E-2</v>
      </c>
      <c r="U23" s="2"/>
    </row>
    <row r="24" spans="1:23" s="96" customFormat="1" ht="15">
      <c r="A24" s="110" t="s">
        <v>337</v>
      </c>
      <c r="B24" s="24" t="s">
        <v>176</v>
      </c>
      <c r="C24" s="7">
        <v>147536447.75</v>
      </c>
      <c r="D24" s="7">
        <v>-986539.97</v>
      </c>
      <c r="E24" s="7">
        <v>17677.66</v>
      </c>
      <c r="F24" s="7">
        <v>4425403.92</v>
      </c>
      <c r="G24" s="7">
        <v>-174902.53</v>
      </c>
      <c r="H24" s="7">
        <f>C24-SUM(D24:G24)</f>
        <v>144254808.66999999</v>
      </c>
      <c r="I24" s="7">
        <f>'Stipulation Sch M-2.3 (2)'!G276</f>
        <v>-15880134.609999999</v>
      </c>
      <c r="J24" s="7">
        <f>SUM(H24:I24)</f>
        <v>128374674.05999999</v>
      </c>
      <c r="K24" s="7">
        <f>'Stipulation Sch M-2.3 (2)'!G278</f>
        <v>128374674.07000001</v>
      </c>
      <c r="L24" s="7">
        <f t="shared" si="7"/>
        <v>-986539.97</v>
      </c>
      <c r="M24" s="7">
        <f t="shared" si="7"/>
        <v>17677.66</v>
      </c>
      <c r="N24" s="7">
        <f t="shared" si="7"/>
        <v>4425403.92</v>
      </c>
      <c r="O24" s="7">
        <f t="shared" si="7"/>
        <v>-174902.53</v>
      </c>
      <c r="P24" s="7">
        <f>-I24</f>
        <v>15880134.609999999</v>
      </c>
      <c r="Q24" s="7">
        <f>SUM(K24:P24)</f>
        <v>147536447.75999999</v>
      </c>
      <c r="R24" s="2"/>
      <c r="S24" s="7">
        <f>'Stipulation Sch M-2.3 (2)'!$J$288</f>
        <v>-2126198.2300000191</v>
      </c>
      <c r="T24" s="15">
        <f>IF(Q24=0,0,S24/Q24)</f>
        <v>-1.44113421617602E-2</v>
      </c>
      <c r="U24" s="2"/>
      <c r="V24" s="44"/>
      <c r="W24" s="44"/>
    </row>
    <row r="25" spans="1:23" s="96" customFormat="1">
      <c r="A25" s="46" t="s">
        <v>341</v>
      </c>
      <c r="B25" s="24"/>
      <c r="C25" s="2">
        <f t="shared" ref="C25:J25" si="8">SUM(C23:C24)</f>
        <v>245204617.56</v>
      </c>
      <c r="D25" s="2">
        <f t="shared" si="8"/>
        <v>-1560636.03</v>
      </c>
      <c r="E25" s="2">
        <f t="shared" si="8"/>
        <v>39315.31</v>
      </c>
      <c r="F25" s="2">
        <f t="shared" si="8"/>
        <v>6856773.3700000001</v>
      </c>
      <c r="G25" s="2">
        <f t="shared" si="8"/>
        <v>-276614.13</v>
      </c>
      <c r="H25" s="2">
        <f t="shared" si="8"/>
        <v>240145779.03999999</v>
      </c>
      <c r="I25" s="2">
        <f t="shared" si="8"/>
        <v>-28231432.899999999</v>
      </c>
      <c r="J25" s="2">
        <f t="shared" si="8"/>
        <v>211914346.13999999</v>
      </c>
      <c r="K25" s="2">
        <f>SUM(K23:K24)</f>
        <v>211914346.16</v>
      </c>
      <c r="L25" s="2">
        <f t="shared" ref="L25:Q25" si="9">SUM(L23:L24)</f>
        <v>-1560636.03</v>
      </c>
      <c r="M25" s="2">
        <f t="shared" si="9"/>
        <v>39315.31</v>
      </c>
      <c r="N25" s="2">
        <f t="shared" si="9"/>
        <v>6856773.3700000001</v>
      </c>
      <c r="O25" s="2">
        <f t="shared" si="9"/>
        <v>-276614.13</v>
      </c>
      <c r="P25" s="2">
        <f t="shared" si="9"/>
        <v>28231432.899999999</v>
      </c>
      <c r="Q25" s="2">
        <f t="shared" si="9"/>
        <v>245204617.57999998</v>
      </c>
      <c r="R25" s="2"/>
      <c r="S25" s="2">
        <f>SUM(S23:S24)</f>
        <v>-3502042.4600000083</v>
      </c>
      <c r="T25" s="8">
        <f>IF(Q25=0,0,S25/Q25)</f>
        <v>-1.4282122802428215E-2</v>
      </c>
      <c r="U25" s="2"/>
      <c r="V25" s="44"/>
      <c r="W25" s="44"/>
    </row>
    <row r="26" spans="1:23">
      <c r="B26" s="24"/>
      <c r="C26" s="46"/>
      <c r="D26" s="46"/>
      <c r="E26" s="46"/>
      <c r="F26" s="46"/>
      <c r="G26" s="46"/>
      <c r="H26" s="46"/>
      <c r="I26" s="46"/>
      <c r="J26" s="46"/>
      <c r="K26" s="46"/>
      <c r="L26" s="46"/>
      <c r="M26" s="46"/>
      <c r="N26" s="46"/>
      <c r="O26" s="46"/>
      <c r="P26" s="46"/>
      <c r="Q26" s="46"/>
      <c r="S26" s="46"/>
      <c r="T26" s="46"/>
    </row>
    <row r="27" spans="1:23">
      <c r="A27" s="46" t="s">
        <v>342</v>
      </c>
      <c r="B27" s="24" t="s">
        <v>1</v>
      </c>
      <c r="C27" s="2">
        <v>67522695.890000001</v>
      </c>
      <c r="D27" s="2">
        <v>-524020.15</v>
      </c>
      <c r="E27" s="2">
        <v>0</v>
      </c>
      <c r="F27" s="2">
        <v>2419220.0499999998</v>
      </c>
      <c r="G27" s="2">
        <v>-89110.67</v>
      </c>
      <c r="H27" s="2">
        <f>C27-SUM(D27:G27)</f>
        <v>65716606.660000004</v>
      </c>
      <c r="I27" s="2">
        <f>'Stipulation Sch M-2.3 (2)'!G314</f>
        <v>-6644634.4800000004</v>
      </c>
      <c r="J27" s="2">
        <f>SUM(H27:I27)</f>
        <v>59071972.180000007</v>
      </c>
      <c r="K27" s="2">
        <f>'Stipulation Sch M-2.3 (2)'!G316</f>
        <v>59071972.179999992</v>
      </c>
      <c r="L27" s="2">
        <f>D27</f>
        <v>-524020.15</v>
      </c>
      <c r="M27" s="2">
        <f>E27</f>
        <v>0</v>
      </c>
      <c r="N27" s="2">
        <f>F27</f>
        <v>2419220.0499999998</v>
      </c>
      <c r="O27" s="2">
        <f>G27</f>
        <v>-89110.67</v>
      </c>
      <c r="P27" s="2">
        <f>-I27</f>
        <v>6644634.4800000004</v>
      </c>
      <c r="Q27" s="2">
        <f>SUM(K27:P27)</f>
        <v>67522695.889999986</v>
      </c>
      <c r="S27" s="2">
        <f>'Stipulation Sch M-2.3 (2)'!$J$326</f>
        <v>-949379.83999998868</v>
      </c>
      <c r="T27" s="8">
        <f>IF(Q27=0,0,S27/Q27)</f>
        <v>-1.4060158995230379E-2</v>
      </c>
      <c r="U27" s="2"/>
    </row>
    <row r="28" spans="1:23">
      <c r="B28" s="24"/>
      <c r="C28" s="46"/>
      <c r="D28" s="46"/>
      <c r="E28" s="46"/>
      <c r="F28" s="46"/>
      <c r="G28" s="46"/>
      <c r="H28" s="46"/>
      <c r="I28" s="46"/>
      <c r="J28" s="46"/>
      <c r="K28" s="46"/>
      <c r="L28" s="46"/>
      <c r="M28" s="46"/>
      <c r="N28" s="46"/>
      <c r="O28" s="46"/>
      <c r="P28" s="46"/>
      <c r="Q28" s="46"/>
      <c r="S28" s="46"/>
      <c r="T28" s="46"/>
    </row>
    <row r="29" spans="1:23">
      <c r="A29" s="46" t="s">
        <v>348</v>
      </c>
      <c r="B29" s="24"/>
      <c r="C29" s="2">
        <v>0</v>
      </c>
      <c r="D29" s="2">
        <v>0</v>
      </c>
      <c r="E29" s="2">
        <v>0</v>
      </c>
      <c r="F29" s="2">
        <v>0</v>
      </c>
      <c r="G29" s="2">
        <v>0</v>
      </c>
      <c r="H29" s="2">
        <f>C29-SUM(D29:G29)</f>
        <v>0</v>
      </c>
      <c r="I29" s="2">
        <f>'Stipulation Sch M-2.3 (2)'!G360</f>
        <v>0</v>
      </c>
      <c r="J29" s="2">
        <f>SUM(H29:I29)</f>
        <v>0</v>
      </c>
      <c r="K29" s="2">
        <f>'Stipulation Sch M-2.3 (2)'!G362</f>
        <v>0</v>
      </c>
      <c r="L29" s="2">
        <f>D29</f>
        <v>0</v>
      </c>
      <c r="M29" s="2">
        <f>E29</f>
        <v>0</v>
      </c>
      <c r="N29" s="2">
        <f>F29</f>
        <v>0</v>
      </c>
      <c r="O29" s="2">
        <f>G29</f>
        <v>0</v>
      </c>
      <c r="P29" s="2">
        <f>-I29</f>
        <v>0</v>
      </c>
      <c r="Q29" s="2">
        <f>SUM(K29:P29)</f>
        <v>0</v>
      </c>
      <c r="R29" s="2"/>
      <c r="S29" s="2">
        <f>'Stipulation Sch M-2.3 (2)'!$J$372</f>
        <v>0</v>
      </c>
      <c r="T29" s="8">
        <f>IF(Q29=0,0,S29/Q29)</f>
        <v>0</v>
      </c>
      <c r="U29" s="2"/>
    </row>
    <row r="30" spans="1:23" s="46" customFormat="1">
      <c r="B30" s="24"/>
    </row>
    <row r="31" spans="1:23" s="46" customFormat="1">
      <c r="A31" s="111" t="s">
        <v>343</v>
      </c>
      <c r="B31" s="24" t="s">
        <v>201</v>
      </c>
      <c r="C31" s="2">
        <v>0</v>
      </c>
      <c r="D31" s="2">
        <v>0</v>
      </c>
      <c r="E31" s="2">
        <v>0</v>
      </c>
      <c r="F31" s="2">
        <v>0</v>
      </c>
      <c r="G31" s="2">
        <v>0</v>
      </c>
      <c r="H31" s="2">
        <f>C31-SUM(D31:G31)</f>
        <v>0</v>
      </c>
      <c r="I31" s="2">
        <v>0</v>
      </c>
      <c r="J31" s="2">
        <f>SUM(H31:I31)</f>
        <v>0</v>
      </c>
      <c r="K31" s="2">
        <f>'Stipulation Sch M-2.3 (2)'!G384</f>
        <v>0</v>
      </c>
      <c r="L31" s="21">
        <f t="shared" ref="L31:O35" si="10">D31</f>
        <v>0</v>
      </c>
      <c r="M31" s="21">
        <f t="shared" si="10"/>
        <v>0</v>
      </c>
      <c r="N31" s="21">
        <f t="shared" si="10"/>
        <v>0</v>
      </c>
      <c r="O31" s="21">
        <f t="shared" si="10"/>
        <v>0</v>
      </c>
      <c r="P31" s="21">
        <f>-I31</f>
        <v>0</v>
      </c>
      <c r="Q31" s="21">
        <f>SUM(K31:P31)</f>
        <v>0</v>
      </c>
      <c r="R31" s="21"/>
      <c r="S31" s="21"/>
      <c r="T31" s="8">
        <f t="shared" ref="T31:T34" si="11">ABS(IF(Q31=0,0,S31/Q31))</f>
        <v>0</v>
      </c>
      <c r="U31" s="2"/>
    </row>
    <row r="32" spans="1:23">
      <c r="A32" s="111" t="s">
        <v>344</v>
      </c>
      <c r="B32" s="24" t="s">
        <v>202</v>
      </c>
      <c r="C32" s="21">
        <v>-190957.44</v>
      </c>
      <c r="D32" s="21">
        <v>0</v>
      </c>
      <c r="E32" s="21">
        <v>0</v>
      </c>
      <c r="F32" s="21">
        <v>0</v>
      </c>
      <c r="G32" s="21">
        <v>0</v>
      </c>
      <c r="H32" s="21">
        <f>C32-SUM(D32:G32)</f>
        <v>-190957.44</v>
      </c>
      <c r="I32" s="21">
        <v>0</v>
      </c>
      <c r="J32" s="21">
        <f>SUM(H32:I32)</f>
        <v>-190957.44</v>
      </c>
      <c r="K32" s="21">
        <f>'Stipulation Sch M-2.3 (2)'!G385</f>
        <v>-190957.44</v>
      </c>
      <c r="L32" s="21">
        <f t="shared" si="10"/>
        <v>0</v>
      </c>
      <c r="M32" s="21">
        <f t="shared" si="10"/>
        <v>0</v>
      </c>
      <c r="N32" s="21">
        <f t="shared" si="10"/>
        <v>0</v>
      </c>
      <c r="O32" s="21">
        <f t="shared" si="10"/>
        <v>0</v>
      </c>
      <c r="P32" s="21">
        <f>-I32</f>
        <v>0</v>
      </c>
      <c r="Q32" s="21">
        <f>SUM(K32:P32)</f>
        <v>-190957.44</v>
      </c>
      <c r="R32" s="21"/>
      <c r="S32" s="21"/>
      <c r="T32" s="8">
        <f t="shared" si="11"/>
        <v>0</v>
      </c>
      <c r="U32" s="2"/>
    </row>
    <row r="33" spans="1:21" s="46" customFormat="1" ht="12.75" customHeight="1">
      <c r="A33" s="113" t="s">
        <v>345</v>
      </c>
      <c r="B33" s="24" t="s">
        <v>322</v>
      </c>
      <c r="C33" s="2">
        <v>-4262018.4000000004</v>
      </c>
      <c r="D33" s="2">
        <v>0</v>
      </c>
      <c r="E33" s="2">
        <v>0</v>
      </c>
      <c r="F33" s="2">
        <v>0</v>
      </c>
      <c r="G33" s="2">
        <v>0</v>
      </c>
      <c r="H33" s="2">
        <f>C33-SUM(D33:G33)</f>
        <v>-4262018.4000000004</v>
      </c>
      <c r="I33" s="2">
        <v>0</v>
      </c>
      <c r="J33" s="2">
        <f>SUM(H33:I33)</f>
        <v>-4262018.4000000004</v>
      </c>
      <c r="K33" s="2">
        <f>'Stipulation Sch M-2.3 (2)'!G386</f>
        <v>-4262018.4000000004</v>
      </c>
      <c r="L33" s="21">
        <f t="shared" si="10"/>
        <v>0</v>
      </c>
      <c r="M33" s="21">
        <f t="shared" si="10"/>
        <v>0</v>
      </c>
      <c r="N33" s="21">
        <f t="shared" si="10"/>
        <v>0</v>
      </c>
      <c r="O33" s="21">
        <f t="shared" si="10"/>
        <v>0</v>
      </c>
      <c r="P33" s="21">
        <f>-I33</f>
        <v>0</v>
      </c>
      <c r="Q33" s="21">
        <f>SUM(K33:P33)</f>
        <v>-4262018.4000000004</v>
      </c>
      <c r="R33" s="21"/>
      <c r="S33" s="21"/>
      <c r="T33" s="8">
        <f t="shared" si="11"/>
        <v>0</v>
      </c>
      <c r="U33" s="2"/>
    </row>
    <row r="34" spans="1:21" s="46" customFormat="1" ht="15" customHeight="1">
      <c r="A34" s="113" t="s">
        <v>346</v>
      </c>
      <c r="B34" s="24" t="s">
        <v>323</v>
      </c>
      <c r="C34" s="7">
        <v>-1872000</v>
      </c>
      <c r="D34" s="7">
        <v>0</v>
      </c>
      <c r="E34" s="7">
        <v>0</v>
      </c>
      <c r="F34" s="7">
        <v>0</v>
      </c>
      <c r="G34" s="7">
        <v>0</v>
      </c>
      <c r="H34" s="7">
        <f>C34-SUM(D34:G34)</f>
        <v>-1872000</v>
      </c>
      <c r="I34" s="7">
        <v>0</v>
      </c>
      <c r="J34" s="7">
        <f>SUM(H34:I34)</f>
        <v>-1872000</v>
      </c>
      <c r="K34" s="7">
        <f>'Stipulation Sch M-2.3 (2)'!G387</f>
        <v>-1872000</v>
      </c>
      <c r="L34" s="10">
        <f t="shared" si="10"/>
        <v>0</v>
      </c>
      <c r="M34" s="10">
        <f t="shared" si="10"/>
        <v>0</v>
      </c>
      <c r="N34" s="10">
        <f t="shared" si="10"/>
        <v>0</v>
      </c>
      <c r="O34" s="10">
        <f t="shared" si="10"/>
        <v>0</v>
      </c>
      <c r="P34" s="10">
        <f>-I34</f>
        <v>0</v>
      </c>
      <c r="Q34" s="10">
        <f>SUM(K34:P34)</f>
        <v>-1872000</v>
      </c>
      <c r="R34" s="21"/>
      <c r="S34" s="10"/>
      <c r="T34" s="15">
        <f t="shared" si="11"/>
        <v>0</v>
      </c>
      <c r="U34" s="2"/>
    </row>
    <row r="35" spans="1:21">
      <c r="A35" s="111" t="s">
        <v>183</v>
      </c>
      <c r="B35" s="24"/>
      <c r="C35" s="21">
        <f t="shared" ref="C35:J35" si="12">SUM(C31:C34)</f>
        <v>-6324975.8400000008</v>
      </c>
      <c r="D35" s="21">
        <f t="shared" si="12"/>
        <v>0</v>
      </c>
      <c r="E35" s="21">
        <f t="shared" si="12"/>
        <v>0</v>
      </c>
      <c r="F35" s="21">
        <f t="shared" si="12"/>
        <v>0</v>
      </c>
      <c r="G35" s="21">
        <f t="shared" si="12"/>
        <v>0</v>
      </c>
      <c r="H35" s="21">
        <f t="shared" si="12"/>
        <v>-6324975.8400000008</v>
      </c>
      <c r="I35" s="21">
        <f t="shared" si="12"/>
        <v>0</v>
      </c>
      <c r="J35" s="21">
        <f t="shared" si="12"/>
        <v>-6324975.8400000008</v>
      </c>
      <c r="K35" s="21">
        <f>'Stipulation Sch M-2.3 (2)'!G394</f>
        <v>-6324975.8399999999</v>
      </c>
      <c r="L35" s="21">
        <f t="shared" si="10"/>
        <v>0</v>
      </c>
      <c r="M35" s="21">
        <f t="shared" si="10"/>
        <v>0</v>
      </c>
      <c r="N35" s="21">
        <f t="shared" si="10"/>
        <v>0</v>
      </c>
      <c r="O35" s="21">
        <f t="shared" si="10"/>
        <v>0</v>
      </c>
      <c r="P35" s="21">
        <f>-I35</f>
        <v>0</v>
      </c>
      <c r="Q35" s="21">
        <f>SUM(K35:P35)</f>
        <v>-6324975.8399999999</v>
      </c>
      <c r="R35" s="21"/>
      <c r="S35" s="21">
        <f>'Stipulation Sch M-2.3 (2)'!$J$396</f>
        <v>0</v>
      </c>
      <c r="T35" s="8">
        <f>ABS(IF(Q35=0,0,S35/Q35))</f>
        <v>0</v>
      </c>
      <c r="U35" s="2"/>
    </row>
    <row r="36" spans="1:21" s="9" customFormat="1">
      <c r="B36" s="24"/>
    </row>
    <row r="37" spans="1:21">
      <c r="A37" s="111" t="s">
        <v>349</v>
      </c>
      <c r="B37" s="24" t="s">
        <v>92</v>
      </c>
      <c r="C37" s="2">
        <v>3705634.85</v>
      </c>
      <c r="D37" s="2">
        <v>-27681.58</v>
      </c>
      <c r="E37" s="2">
        <v>0</v>
      </c>
      <c r="F37" s="2">
        <v>110629.08</v>
      </c>
      <c r="G37" s="2">
        <v>-5028.72</v>
      </c>
      <c r="H37" s="2">
        <f>C37-SUM(D37:G37)</f>
        <v>3627716.0700000003</v>
      </c>
      <c r="I37" s="2">
        <f>'Stipulation Sch M-2.3 (2)'!G416</f>
        <v>-371946.5</v>
      </c>
      <c r="J37" s="2">
        <f>SUM(H37:I37)</f>
        <v>3255769.5700000003</v>
      </c>
      <c r="K37" s="2">
        <f>'Stipulation Sch M-2.3 (2)'!G418</f>
        <v>3255769.59</v>
      </c>
      <c r="L37" s="2">
        <f>D37</f>
        <v>-27681.58</v>
      </c>
      <c r="M37" s="2">
        <f>E37</f>
        <v>0</v>
      </c>
      <c r="N37" s="2">
        <f>F37</f>
        <v>110629.08</v>
      </c>
      <c r="O37" s="2">
        <f>G37</f>
        <v>-5028.72</v>
      </c>
      <c r="P37" s="2">
        <f>-I37</f>
        <v>371946.5</v>
      </c>
      <c r="Q37" s="2">
        <f>SUM(K37:P37)</f>
        <v>3705634.8699999996</v>
      </c>
      <c r="R37" s="2"/>
      <c r="S37" s="2">
        <f>'Stipulation Sch M-2.3 (2)'!$J$428</f>
        <v>71645.600000000093</v>
      </c>
      <c r="T37" s="8">
        <f t="shared" ref="T37" si="13">IF(Q37=0,0,S37/Q37)</f>
        <v>1.9334230843957946E-2</v>
      </c>
      <c r="U37" s="2"/>
    </row>
    <row r="38" spans="1:21" s="46" customFormat="1">
      <c r="B38" s="24"/>
      <c r="C38" s="2"/>
      <c r="D38" s="2"/>
      <c r="E38" s="2"/>
      <c r="F38" s="2"/>
      <c r="G38" s="2"/>
      <c r="H38" s="2"/>
      <c r="I38" s="2"/>
      <c r="J38" s="2"/>
      <c r="K38" s="2"/>
      <c r="L38" s="2"/>
      <c r="M38" s="2"/>
      <c r="N38" s="2"/>
      <c r="O38" s="2"/>
      <c r="P38" s="2"/>
      <c r="Q38" s="2"/>
      <c r="S38" s="2"/>
      <c r="T38" s="8"/>
      <c r="U38" s="2"/>
    </row>
    <row r="39" spans="1:21" s="6" customFormat="1">
      <c r="A39" s="111" t="s">
        <v>350</v>
      </c>
      <c r="B39" s="24" t="s">
        <v>2</v>
      </c>
      <c r="C39" s="2">
        <v>303564.92</v>
      </c>
      <c r="D39" s="2">
        <v>-2051.65</v>
      </c>
      <c r="E39" s="2">
        <v>0</v>
      </c>
      <c r="F39" s="2">
        <v>20226.810000000001</v>
      </c>
      <c r="G39" s="2">
        <v>-375.61</v>
      </c>
      <c r="H39" s="2">
        <f>C39-SUM(D39:G39)</f>
        <v>285765.37</v>
      </c>
      <c r="I39" s="2">
        <f>'Stipulation Sch M-2.3 (2)'!G448</f>
        <v>-40070.42</v>
      </c>
      <c r="J39" s="2">
        <f>SUM(H39:I39)</f>
        <v>245694.95</v>
      </c>
      <c r="K39" s="2">
        <f>'Stipulation Sch M-2.3 (2)'!G450</f>
        <v>245694.94</v>
      </c>
      <c r="L39" s="2">
        <f>D39</f>
        <v>-2051.65</v>
      </c>
      <c r="M39" s="2">
        <f>E39</f>
        <v>0</v>
      </c>
      <c r="N39" s="2">
        <f>F39</f>
        <v>20226.810000000001</v>
      </c>
      <c r="O39" s="2">
        <f>G39</f>
        <v>-375.61</v>
      </c>
      <c r="P39" s="2">
        <f>-I39</f>
        <v>40070.42</v>
      </c>
      <c r="Q39" s="2">
        <f>SUM(K39:P39)</f>
        <v>303564.91000000003</v>
      </c>
      <c r="R39" s="2"/>
      <c r="S39" s="2">
        <f>'Stipulation Sch M-2.3 (2)'!$J$460</f>
        <v>0</v>
      </c>
      <c r="T39" s="8">
        <f t="shared" ref="T39:T41" si="14">IF(Q39=0,0,S39/Q39)</f>
        <v>0</v>
      </c>
      <c r="U39" s="2"/>
    </row>
    <row r="40" spans="1:21" s="6" customFormat="1">
      <c r="A40" s="111"/>
      <c r="B40" s="24"/>
      <c r="C40" s="2"/>
      <c r="D40" s="2"/>
      <c r="E40" s="2"/>
      <c r="F40" s="2"/>
      <c r="G40" s="2"/>
      <c r="H40" s="2"/>
      <c r="I40" s="2"/>
      <c r="J40" s="2"/>
      <c r="K40" s="2"/>
      <c r="L40" s="2"/>
      <c r="M40" s="2"/>
      <c r="N40" s="2"/>
      <c r="O40" s="2"/>
      <c r="P40" s="2"/>
      <c r="Q40" s="2"/>
      <c r="R40" s="2"/>
      <c r="S40" s="2"/>
      <c r="T40" s="8"/>
      <c r="U40" s="2"/>
    </row>
    <row r="41" spans="1:21" s="6" customFormat="1">
      <c r="A41" s="111" t="s">
        <v>378</v>
      </c>
      <c r="B41" s="24" t="s">
        <v>3</v>
      </c>
      <c r="C41" s="2">
        <v>331597.3</v>
      </c>
      <c r="D41" s="2">
        <v>-1588.35</v>
      </c>
      <c r="E41" s="2">
        <v>0</v>
      </c>
      <c r="F41" s="2">
        <v>17576.04</v>
      </c>
      <c r="G41" s="2">
        <v>-286.44</v>
      </c>
      <c r="H41" s="2">
        <f>C41-SUM(D41:G41)</f>
        <v>315896.05</v>
      </c>
      <c r="I41" s="2">
        <f>'Stipulation Sch M-2.3 (2)'!G480</f>
        <v>-31842.94</v>
      </c>
      <c r="J41" s="2">
        <f>SUM(H41:I41)</f>
        <v>284053.11</v>
      </c>
      <c r="K41" s="2">
        <f>'Stipulation Sch M-2.3 (2)'!G482</f>
        <v>284053.12</v>
      </c>
      <c r="L41" s="2">
        <f>D41</f>
        <v>-1588.35</v>
      </c>
      <c r="M41" s="2">
        <f>E41</f>
        <v>0</v>
      </c>
      <c r="N41" s="2">
        <f>F41</f>
        <v>17576.04</v>
      </c>
      <c r="O41" s="2">
        <f>G41</f>
        <v>-286.44</v>
      </c>
      <c r="P41" s="2">
        <f>-I41</f>
        <v>31842.94</v>
      </c>
      <c r="Q41" s="2">
        <f>SUM(K41:P41)</f>
        <v>331597.31</v>
      </c>
      <c r="R41" s="2"/>
      <c r="S41" s="2">
        <f>'Stipulation Sch M-2.3 (2)'!$J$492</f>
        <v>-5.5900000000256114</v>
      </c>
      <c r="T41" s="8">
        <f t="shared" si="14"/>
        <v>-1.6857796584735899E-5</v>
      </c>
      <c r="U41" s="2"/>
    </row>
    <row r="42" spans="1:21" s="9" customFormat="1">
      <c r="A42" s="46"/>
      <c r="B42" s="24"/>
      <c r="C42" s="46"/>
      <c r="D42" s="46"/>
      <c r="E42" s="46"/>
      <c r="F42" s="46"/>
      <c r="G42" s="46"/>
      <c r="H42" s="46"/>
      <c r="I42" s="46"/>
      <c r="J42" s="46"/>
      <c r="K42" s="46"/>
      <c r="L42" s="46"/>
      <c r="M42" s="46"/>
      <c r="N42" s="46"/>
      <c r="O42" s="46"/>
      <c r="P42" s="46"/>
      <c r="Q42" s="46"/>
      <c r="R42" s="46"/>
      <c r="S42" s="46"/>
      <c r="T42" s="8"/>
      <c r="U42" s="46"/>
    </row>
    <row r="43" spans="1:21" s="9" customFormat="1">
      <c r="A43" s="22" t="s">
        <v>351</v>
      </c>
      <c r="B43" s="24" t="s">
        <v>316</v>
      </c>
      <c r="C43" s="2">
        <v>10237.65</v>
      </c>
      <c r="D43" s="2">
        <v>-11.79</v>
      </c>
      <c r="E43" s="2">
        <v>0.57999999999999996</v>
      </c>
      <c r="F43" s="2">
        <v>42.19</v>
      </c>
      <c r="G43" s="2">
        <v>-2.0699999999999998</v>
      </c>
      <c r="H43" s="2">
        <f>C43-SUM(D43:G43)</f>
        <v>10208.74</v>
      </c>
      <c r="I43" s="2">
        <f>'Stipulation Sch M-2.3 (2)'!G515</f>
        <v>-2343.7400000000002</v>
      </c>
      <c r="J43" s="2">
        <f>SUM(H43:I43)</f>
        <v>7865</v>
      </c>
      <c r="K43" s="2">
        <f>'Stipulation Sch M-2.3 (2)'!G517</f>
        <v>7864.99</v>
      </c>
      <c r="L43" s="2">
        <f t="shared" ref="L43:O44" si="15">D43</f>
        <v>-11.79</v>
      </c>
      <c r="M43" s="2">
        <f t="shared" si="15"/>
        <v>0.57999999999999996</v>
      </c>
      <c r="N43" s="2">
        <f t="shared" si="15"/>
        <v>42.19</v>
      </c>
      <c r="O43" s="2">
        <f t="shared" si="15"/>
        <v>-2.0699999999999998</v>
      </c>
      <c r="P43" s="2">
        <f>-I43</f>
        <v>2343.7400000000002</v>
      </c>
      <c r="Q43" s="2">
        <f>SUM(K43:P43)</f>
        <v>10237.64</v>
      </c>
      <c r="R43" s="2"/>
      <c r="S43" s="2">
        <f>'Stipulation Sch M-2.3 (2)'!$J$527</f>
        <v>196.82999999999993</v>
      </c>
      <c r="T43" s="8">
        <f t="shared" ref="T43:T44" si="16">IF(Q43=0,0,S43/Q43)</f>
        <v>1.9226110705201582E-2</v>
      </c>
      <c r="U43" s="2"/>
    </row>
    <row r="44" spans="1:21" s="9" customFormat="1" ht="15">
      <c r="A44" s="22" t="s">
        <v>352</v>
      </c>
      <c r="B44" s="24" t="s">
        <v>315</v>
      </c>
      <c r="C44" s="7">
        <v>0</v>
      </c>
      <c r="D44" s="7">
        <v>0</v>
      </c>
      <c r="E44" s="7">
        <v>0</v>
      </c>
      <c r="F44" s="7">
        <v>0</v>
      </c>
      <c r="G44" s="7">
        <v>0</v>
      </c>
      <c r="H44" s="7">
        <f>C44-SUM(D44:G44)</f>
        <v>0</v>
      </c>
      <c r="I44" s="7">
        <f>'Stipulation Sch M-2.3 (2)'!G550</f>
        <v>0</v>
      </c>
      <c r="J44" s="7">
        <f>SUM(H44:I44)</f>
        <v>0</v>
      </c>
      <c r="K44" s="7">
        <f>'Stipulation Sch M-2.3 (2)'!G552</f>
        <v>0</v>
      </c>
      <c r="L44" s="7">
        <f t="shared" si="15"/>
        <v>0</v>
      </c>
      <c r="M44" s="7">
        <f t="shared" si="15"/>
        <v>0</v>
      </c>
      <c r="N44" s="7">
        <f t="shared" si="15"/>
        <v>0</v>
      </c>
      <c r="O44" s="7">
        <f t="shared" si="15"/>
        <v>0</v>
      </c>
      <c r="P44" s="7">
        <f>-I44</f>
        <v>0</v>
      </c>
      <c r="Q44" s="7">
        <f>SUM(K44:P44)</f>
        <v>0</v>
      </c>
      <c r="R44" s="2"/>
      <c r="S44" s="7">
        <f>'Stipulation Sch M-2.3 (2)'!$J$562</f>
        <v>0</v>
      </c>
      <c r="T44" s="15">
        <f t="shared" si="16"/>
        <v>0</v>
      </c>
      <c r="U44" s="2"/>
    </row>
    <row r="45" spans="1:21" s="9" customFormat="1">
      <c r="A45" s="23" t="s">
        <v>353</v>
      </c>
      <c r="B45" s="24"/>
      <c r="C45" s="2">
        <f t="shared" ref="C45:J45" si="17">SUM(C43:C44)</f>
        <v>10237.65</v>
      </c>
      <c r="D45" s="2">
        <f t="shared" si="17"/>
        <v>-11.79</v>
      </c>
      <c r="E45" s="2">
        <f t="shared" si="17"/>
        <v>0.57999999999999996</v>
      </c>
      <c r="F45" s="2">
        <f t="shared" si="17"/>
        <v>42.19</v>
      </c>
      <c r="G45" s="2">
        <f t="shared" si="17"/>
        <v>-2.0699999999999998</v>
      </c>
      <c r="H45" s="2">
        <f t="shared" si="17"/>
        <v>10208.74</v>
      </c>
      <c r="I45" s="2">
        <f t="shared" si="17"/>
        <v>-2343.7400000000002</v>
      </c>
      <c r="J45" s="2">
        <f t="shared" si="17"/>
        <v>7865</v>
      </c>
      <c r="K45" s="2">
        <f>SUM(K43:K44)</f>
        <v>7864.99</v>
      </c>
      <c r="L45" s="2">
        <f t="shared" ref="L45:Q45" si="18">SUM(L43:L44)</f>
        <v>-11.79</v>
      </c>
      <c r="M45" s="2">
        <f t="shared" si="18"/>
        <v>0.57999999999999996</v>
      </c>
      <c r="N45" s="2">
        <f t="shared" si="18"/>
        <v>42.19</v>
      </c>
      <c r="O45" s="2">
        <f t="shared" si="18"/>
        <v>-2.0699999999999998</v>
      </c>
      <c r="P45" s="2">
        <f t="shared" si="18"/>
        <v>2343.7400000000002</v>
      </c>
      <c r="Q45" s="2">
        <f t="shared" si="18"/>
        <v>10237.64</v>
      </c>
      <c r="R45" s="2"/>
      <c r="S45" s="2">
        <f>SUM(S43:S44)</f>
        <v>196.82999999999993</v>
      </c>
      <c r="T45" s="8">
        <f>IF(Q45=0,0,S45/Q45)</f>
        <v>1.9226110705201582E-2</v>
      </c>
      <c r="U45" s="46"/>
    </row>
    <row r="46" spans="1:21" s="9" customFormat="1">
      <c r="A46" s="23"/>
      <c r="B46" s="24"/>
      <c r="C46" s="46"/>
      <c r="D46" s="46"/>
      <c r="E46" s="46"/>
      <c r="F46" s="46"/>
      <c r="G46" s="46"/>
      <c r="H46" s="46"/>
      <c r="I46" s="46"/>
      <c r="J46" s="46"/>
      <c r="K46" s="46"/>
      <c r="L46" s="46"/>
      <c r="M46" s="46"/>
      <c r="N46" s="46"/>
      <c r="O46" s="46"/>
      <c r="P46" s="46"/>
      <c r="Q46" s="46"/>
      <c r="R46" s="46"/>
      <c r="S46" s="46"/>
      <c r="T46" s="8"/>
      <c r="U46" s="46"/>
    </row>
    <row r="47" spans="1:21" s="9" customFormat="1">
      <c r="A47" s="23" t="s">
        <v>354</v>
      </c>
      <c r="B47" s="24" t="s">
        <v>203</v>
      </c>
      <c r="C47" s="2">
        <v>2963.09</v>
      </c>
      <c r="D47" s="2">
        <v>-2.36</v>
      </c>
      <c r="E47" s="2">
        <v>0</v>
      </c>
      <c r="F47" s="2">
        <v>329.03</v>
      </c>
      <c r="G47" s="2">
        <v>-0.41</v>
      </c>
      <c r="H47" s="2">
        <f>C47-SUM(D47:G47)</f>
        <v>2636.8300000000004</v>
      </c>
      <c r="I47" s="2">
        <f>'Stipulation Sch M-2.3 (2)'!G582</f>
        <v>-27.68</v>
      </c>
      <c r="J47" s="2">
        <f>SUM(H47:I47)</f>
        <v>2609.1500000000005</v>
      </c>
      <c r="K47" s="2">
        <f>'Stipulation Sch M-2.3 (2)'!G588</f>
        <v>2609.1500000000005</v>
      </c>
      <c r="L47" s="2">
        <f>D47</f>
        <v>-2.36</v>
      </c>
      <c r="M47" s="2">
        <f>E47</f>
        <v>0</v>
      </c>
      <c r="N47" s="2">
        <f>F47</f>
        <v>329.03</v>
      </c>
      <c r="O47" s="2">
        <f>G47</f>
        <v>-0.41</v>
      </c>
      <c r="P47" s="2">
        <f>-I47</f>
        <v>27.68</v>
      </c>
      <c r="Q47" s="2">
        <f>SUM(K47:P47)</f>
        <v>2963.0900000000006</v>
      </c>
      <c r="R47" s="2"/>
      <c r="S47" s="2">
        <f>'Stipulation Sch M-2.3 (2)'!$J$599</f>
        <v>-2094.2400000000007</v>
      </c>
      <c r="T47" s="8">
        <f t="shared" ref="T47" si="19">IF(Q47=0,0,S47/Q47)</f>
        <v>-0.70677569699199161</v>
      </c>
      <c r="U47" s="2"/>
    </row>
    <row r="48" spans="1:21" s="9" customFormat="1">
      <c r="A48" s="46"/>
      <c r="B48" s="114"/>
      <c r="C48" s="46"/>
      <c r="D48" s="46"/>
      <c r="E48" s="46"/>
      <c r="F48" s="46"/>
      <c r="G48" s="46"/>
      <c r="H48" s="46"/>
      <c r="I48" s="46"/>
      <c r="J48" s="46"/>
      <c r="K48" s="46"/>
      <c r="L48" s="46"/>
      <c r="M48" s="46"/>
      <c r="N48" s="46"/>
      <c r="O48" s="46"/>
      <c r="P48" s="46"/>
      <c r="Q48" s="46"/>
      <c r="R48" s="46"/>
      <c r="S48" s="46"/>
      <c r="T48" s="8"/>
      <c r="U48" s="46"/>
    </row>
    <row r="49" spans="1:21">
      <c r="A49" s="22" t="s">
        <v>10</v>
      </c>
      <c r="B49" s="24" t="s">
        <v>94</v>
      </c>
      <c r="C49" s="2">
        <v>13341978.1</v>
      </c>
      <c r="D49" s="2">
        <v>-31838.75</v>
      </c>
      <c r="E49" s="2">
        <v>0</v>
      </c>
      <c r="F49" s="2">
        <v>1569795.49</v>
      </c>
      <c r="G49" s="2">
        <v>-5884.48</v>
      </c>
      <c r="H49" s="2">
        <f>C49-SUM(D49:G49)</f>
        <v>11809905.84</v>
      </c>
      <c r="I49" s="2">
        <v>-1416648.5999999999</v>
      </c>
      <c r="J49" s="2">
        <f>SUM(H49:I49)</f>
        <v>10393257.24</v>
      </c>
      <c r="K49" s="2">
        <f>J49</f>
        <v>10393257.24</v>
      </c>
      <c r="L49" s="2">
        <f t="shared" ref="L49:O50" si="20">D49</f>
        <v>-31838.75</v>
      </c>
      <c r="M49" s="2">
        <f t="shared" si="20"/>
        <v>0</v>
      </c>
      <c r="N49" s="2">
        <f t="shared" si="20"/>
        <v>1569795.49</v>
      </c>
      <c r="O49" s="2">
        <f t="shared" si="20"/>
        <v>-5884.48</v>
      </c>
      <c r="P49" s="2">
        <f>-I49</f>
        <v>1416648.5999999999</v>
      </c>
      <c r="Q49" s="2">
        <f>SUM(K49:P49)</f>
        <v>13341978.1</v>
      </c>
      <c r="S49" s="2"/>
      <c r="T49" s="8"/>
      <c r="U49" s="2"/>
    </row>
    <row r="50" spans="1:21" ht="15">
      <c r="A50" s="22" t="s">
        <v>355</v>
      </c>
      <c r="B50" s="24" t="s">
        <v>93</v>
      </c>
      <c r="C50" s="10">
        <v>10604151.5</v>
      </c>
      <c r="D50" s="10">
        <v>-18679.22</v>
      </c>
      <c r="E50" s="10">
        <v>0</v>
      </c>
      <c r="F50" s="10">
        <v>920971.04</v>
      </c>
      <c r="G50" s="10">
        <v>-3452.32</v>
      </c>
      <c r="H50" s="10">
        <f>C50-SUM(D50:G50)</f>
        <v>9705312</v>
      </c>
      <c r="I50" s="10">
        <v>-1030479.3600000002</v>
      </c>
      <c r="J50" s="10">
        <f>SUM(H50:I50)</f>
        <v>8674832.6400000006</v>
      </c>
      <c r="K50" s="10">
        <f>J50</f>
        <v>8674832.6400000006</v>
      </c>
      <c r="L50" s="10">
        <f t="shared" si="20"/>
        <v>-18679.22</v>
      </c>
      <c r="M50" s="10">
        <f t="shared" si="20"/>
        <v>0</v>
      </c>
      <c r="N50" s="10">
        <f t="shared" si="20"/>
        <v>920971.04</v>
      </c>
      <c r="O50" s="10">
        <f t="shared" si="20"/>
        <v>-3452.32</v>
      </c>
      <c r="P50" s="10">
        <f>-I50</f>
        <v>1030479.3600000002</v>
      </c>
      <c r="Q50" s="10">
        <f>SUM(K50:P50)</f>
        <v>10604151.5</v>
      </c>
      <c r="S50" s="2"/>
      <c r="T50" s="8"/>
      <c r="U50" s="2"/>
    </row>
    <row r="51" spans="1:21">
      <c r="A51" s="23" t="s">
        <v>379</v>
      </c>
      <c r="C51" s="21">
        <f t="shared" ref="C51:R51" si="21">SUM(C49:C50)</f>
        <v>23946129.600000001</v>
      </c>
      <c r="D51" s="21">
        <f t="shared" si="21"/>
        <v>-50517.97</v>
      </c>
      <c r="E51" s="21">
        <f t="shared" si="21"/>
        <v>0</v>
      </c>
      <c r="F51" s="21">
        <f t="shared" si="21"/>
        <v>2490766.5300000003</v>
      </c>
      <c r="G51" s="21">
        <f t="shared" si="21"/>
        <v>-9336.7999999999993</v>
      </c>
      <c r="H51" s="21">
        <f t="shared" si="21"/>
        <v>21515217.84</v>
      </c>
      <c r="I51" s="21">
        <f t="shared" si="21"/>
        <v>-2447127.96</v>
      </c>
      <c r="J51" s="21">
        <f t="shared" si="21"/>
        <v>19068089.880000003</v>
      </c>
      <c r="K51" s="21">
        <f>'Stipulation Sch M-2.3 (3)'!F279</f>
        <v>19068089.879999999</v>
      </c>
      <c r="L51" s="21">
        <f t="shared" si="21"/>
        <v>-50517.97</v>
      </c>
      <c r="M51" s="21">
        <f t="shared" si="21"/>
        <v>0</v>
      </c>
      <c r="N51" s="21">
        <f t="shared" si="21"/>
        <v>2490766.5300000003</v>
      </c>
      <c r="O51" s="21">
        <f t="shared" si="21"/>
        <v>-9336.7999999999993</v>
      </c>
      <c r="P51" s="21">
        <f t="shared" si="21"/>
        <v>2447127.96</v>
      </c>
      <c r="Q51" s="2">
        <f>SUM(K51:P51)</f>
        <v>23946129.600000001</v>
      </c>
      <c r="R51" s="21">
        <f t="shared" si="21"/>
        <v>0</v>
      </c>
      <c r="S51" s="21">
        <f>'Stipulation Sch M-2.3 (3)'!$H$290</f>
        <v>98105.640000000596</v>
      </c>
      <c r="T51" s="8">
        <f>IF(Q51=0,0,S51/Q51)</f>
        <v>4.0969309712581108E-3</v>
      </c>
      <c r="U51" s="2"/>
    </row>
    <row r="52" spans="1:21" ht="15">
      <c r="A52" s="111"/>
      <c r="C52" s="10"/>
      <c r="D52" s="10"/>
      <c r="E52" s="10"/>
      <c r="F52" s="10"/>
      <c r="G52" s="10"/>
      <c r="H52" s="10"/>
      <c r="I52" s="10"/>
      <c r="J52" s="10"/>
      <c r="K52" s="10"/>
      <c r="L52" s="10"/>
      <c r="M52" s="10"/>
      <c r="N52" s="10"/>
      <c r="O52" s="10"/>
      <c r="P52" s="10"/>
      <c r="Q52" s="10"/>
      <c r="R52" s="10"/>
      <c r="S52" s="10"/>
      <c r="T52" s="15"/>
      <c r="U52" s="2"/>
    </row>
    <row r="53" spans="1:21" ht="15">
      <c r="A53" s="111" t="s">
        <v>508</v>
      </c>
      <c r="C53" s="21">
        <f>'Stipulation Sch M-2.3 (2)'!G614</f>
        <v>157356.24</v>
      </c>
      <c r="D53" s="21">
        <v>0</v>
      </c>
      <c r="E53" s="21">
        <v>0</v>
      </c>
      <c r="F53" s="21">
        <v>0</v>
      </c>
      <c r="G53" s="21">
        <v>0</v>
      </c>
      <c r="H53" s="21">
        <f>C53</f>
        <v>157356.24</v>
      </c>
      <c r="I53" s="21">
        <v>0</v>
      </c>
      <c r="J53" s="2">
        <f>SUM(H53:I53)</f>
        <v>157356.24</v>
      </c>
      <c r="K53" s="21">
        <f>J53</f>
        <v>157356.24</v>
      </c>
      <c r="L53" s="21">
        <f>-D53</f>
        <v>0</v>
      </c>
      <c r="M53" s="21">
        <f t="shared" ref="M53:O53" si="22">-E53</f>
        <v>0</v>
      </c>
      <c r="N53" s="21">
        <f t="shared" si="22"/>
        <v>0</v>
      </c>
      <c r="O53" s="21">
        <f t="shared" si="22"/>
        <v>0</v>
      </c>
      <c r="P53" s="21">
        <f>-I53</f>
        <v>0</v>
      </c>
      <c r="Q53" s="21">
        <f>SUM(K53:P53)</f>
        <v>157356.24</v>
      </c>
      <c r="R53" s="10"/>
      <c r="S53" s="21">
        <f>'Stipulation Sch M-2.3 (2)'!J618</f>
        <v>-16928.639999999985</v>
      </c>
      <c r="T53" s="8">
        <f>IF(Q53=0,0,S53/Q53)</f>
        <v>-0.10758162498036294</v>
      </c>
      <c r="U53" s="2"/>
    </row>
    <row r="54" spans="1:21" ht="15">
      <c r="A54" s="111"/>
      <c r="C54" s="10"/>
      <c r="D54" s="10"/>
      <c r="E54" s="10"/>
      <c r="F54" s="10"/>
      <c r="G54" s="10"/>
      <c r="H54" s="10"/>
      <c r="I54" s="10"/>
      <c r="J54" s="10"/>
      <c r="K54" s="10"/>
      <c r="L54" s="10"/>
      <c r="M54" s="10"/>
      <c r="N54" s="10"/>
      <c r="O54" s="10"/>
      <c r="P54" s="10"/>
      <c r="Q54" s="10"/>
      <c r="R54" s="10"/>
      <c r="S54" s="10"/>
      <c r="T54" s="15"/>
      <c r="U54" s="2"/>
    </row>
    <row r="55" spans="1:21" ht="15">
      <c r="A55" s="115" t="s">
        <v>559</v>
      </c>
      <c r="B55" s="116"/>
      <c r="C55" s="21">
        <f>SUM(C15,C17,C21,C25,C27,C29,C35,C37,C39,C41,C45,C47,C51,C53)</f>
        <v>1138485319.0699999</v>
      </c>
      <c r="D55" s="21">
        <f t="shared" ref="D55:Q55" si="23">SUM(D15,D17,D21,D25,D27,D29,D35,D37,D39,D41,D45,D47,D51,D53)</f>
        <v>-5464642.6699999999</v>
      </c>
      <c r="E55" s="21">
        <f t="shared" si="23"/>
        <v>7645762.1000000006</v>
      </c>
      <c r="F55" s="21">
        <f t="shared" si="23"/>
        <v>46335343.319999993</v>
      </c>
      <c r="G55" s="21">
        <f t="shared" si="23"/>
        <v>-1000644.88</v>
      </c>
      <c r="H55" s="21">
        <f t="shared" si="23"/>
        <v>1090969501.2</v>
      </c>
      <c r="I55" s="21">
        <f t="shared" si="23"/>
        <v>-128321952.10999998</v>
      </c>
      <c r="J55" s="21">
        <f t="shared" si="23"/>
        <v>962647549.09000003</v>
      </c>
      <c r="K55" s="21">
        <f t="shared" si="23"/>
        <v>962647549.09000003</v>
      </c>
      <c r="L55" s="21">
        <f t="shared" si="23"/>
        <v>-5464642.6699999999</v>
      </c>
      <c r="M55" s="21">
        <f t="shared" si="23"/>
        <v>7645762.1000000006</v>
      </c>
      <c r="N55" s="21">
        <f t="shared" si="23"/>
        <v>46335343.319999993</v>
      </c>
      <c r="O55" s="21">
        <f t="shared" si="23"/>
        <v>-1000644.88</v>
      </c>
      <c r="P55" s="21">
        <f t="shared" si="23"/>
        <v>128321952.10999998</v>
      </c>
      <c r="Q55" s="21">
        <f t="shared" si="23"/>
        <v>1138485319.0699999</v>
      </c>
      <c r="R55" s="11"/>
      <c r="S55" s="21">
        <f>SUM(S15,S17,S21,S25,S27,S29,S35,S37,S39,S41,S45,S47,S51)</f>
        <v>4206425.5899999198</v>
      </c>
      <c r="T55" s="25">
        <f>IF(Q55=0,0,S55/Q55)</f>
        <v>3.6947561110722473E-3</v>
      </c>
      <c r="U55" s="2"/>
    </row>
    <row r="56" spans="1:21" s="46" customFormat="1">
      <c r="B56" s="106"/>
    </row>
    <row r="57" spans="1:21" s="46" customFormat="1">
      <c r="A57" s="46" t="s">
        <v>197</v>
      </c>
      <c r="B57" s="106"/>
    </row>
    <row r="58" spans="1:21">
      <c r="A58" s="110" t="s">
        <v>240</v>
      </c>
      <c r="C58" s="2">
        <f>'Stipulation Sch M-2.1'!B27</f>
        <v>2710126.0333333327</v>
      </c>
      <c r="D58" s="2"/>
      <c r="E58" s="2"/>
      <c r="F58" s="2"/>
      <c r="G58" s="2"/>
      <c r="H58" s="2">
        <f>C58-SUM(D58:G58)</f>
        <v>2710126.0333333327</v>
      </c>
      <c r="I58" s="2"/>
      <c r="J58" s="2">
        <f>'Stipulation Sch M-2.1'!C27</f>
        <v>2479067.0333333327</v>
      </c>
      <c r="K58" s="2">
        <f>J58</f>
        <v>2479067.0333333327</v>
      </c>
      <c r="L58" s="46"/>
      <c r="M58" s="46"/>
      <c r="N58" s="46"/>
      <c r="O58" s="46"/>
      <c r="P58" s="46"/>
      <c r="Q58" s="2">
        <f>SUM(K58:P58)</f>
        <v>2479067.0333333327</v>
      </c>
      <c r="S58" s="46">
        <f>'Stipulation Sch M-2.1'!D27</f>
        <v>-231059</v>
      </c>
      <c r="T58" s="25">
        <f t="shared" ref="T58:T61" si="24">IF(Q58=0,0,S58/Q58)</f>
        <v>-9.3204014612432648E-2</v>
      </c>
      <c r="U58" s="2"/>
    </row>
    <row r="59" spans="1:21">
      <c r="A59" s="110" t="s">
        <v>241</v>
      </c>
      <c r="C59" s="2">
        <f>'Stipulation Sch M-2.1'!B28</f>
        <v>1473099.3166666664</v>
      </c>
      <c r="D59" s="2"/>
      <c r="E59" s="2"/>
      <c r="F59" s="2"/>
      <c r="G59" s="2"/>
      <c r="H59" s="2">
        <f>C59-SUM(D59:G59)</f>
        <v>1473099.3166666664</v>
      </c>
      <c r="I59" s="2"/>
      <c r="J59" s="2">
        <f>'Stipulation Sch M-2.1'!C28</f>
        <v>1473099.3166666664</v>
      </c>
      <c r="K59" s="2">
        <f>J59</f>
        <v>1473099.3166666664</v>
      </c>
      <c r="L59" s="46"/>
      <c r="M59" s="46"/>
      <c r="N59" s="46"/>
      <c r="O59" s="46"/>
      <c r="P59" s="46"/>
      <c r="Q59" s="2">
        <f>SUM(K59:P59)</f>
        <v>1473099.3166666664</v>
      </c>
      <c r="S59" s="46">
        <f>'Stipulation Sch M-2.1'!D28</f>
        <v>0</v>
      </c>
      <c r="T59" s="25">
        <f t="shared" si="24"/>
        <v>0</v>
      </c>
      <c r="U59" s="2"/>
    </row>
    <row r="60" spans="1:21">
      <c r="A60" s="110" t="s">
        <v>242</v>
      </c>
      <c r="B60" s="117"/>
      <c r="C60" s="2">
        <f>'Stipulation Sch M-2.1'!B29</f>
        <v>4212272.2700000014</v>
      </c>
      <c r="D60" s="2"/>
      <c r="E60" s="2"/>
      <c r="F60" s="2"/>
      <c r="G60" s="2"/>
      <c r="H60" s="2">
        <f>C60-SUM(D60:G60)</f>
        <v>4212272.2700000014</v>
      </c>
      <c r="I60" s="2"/>
      <c r="J60" s="2">
        <f>'Stipulation Sch M-2.1'!C29</f>
        <v>4163035.2700000014</v>
      </c>
      <c r="K60" s="2">
        <f>J60</f>
        <v>4163035.2700000014</v>
      </c>
      <c r="L60" s="46"/>
      <c r="M60" s="46"/>
      <c r="N60" s="46"/>
      <c r="O60" s="46"/>
      <c r="P60" s="46"/>
      <c r="Q60" s="2">
        <f>SUM(K60:P60)</f>
        <v>4163035.2700000014</v>
      </c>
      <c r="S60" s="46">
        <f>'Stipulation Sch M-2.1'!D29</f>
        <v>-49237</v>
      </c>
      <c r="T60" s="25">
        <f t="shared" si="24"/>
        <v>-1.1827187810493852E-2</v>
      </c>
      <c r="U60" s="2"/>
    </row>
    <row r="61" spans="1:21">
      <c r="A61" s="110" t="s">
        <v>243</v>
      </c>
      <c r="C61" s="2">
        <f>'Stipulation Sch M-2.1'!B30</f>
        <v>13378759.106033998</v>
      </c>
      <c r="D61" s="2"/>
      <c r="E61" s="2"/>
      <c r="F61" s="2"/>
      <c r="G61" s="2"/>
      <c r="H61" s="2">
        <f>C61-SUM(D61:G61)</f>
        <v>13378759.106033998</v>
      </c>
      <c r="I61" s="2"/>
      <c r="J61" s="2">
        <f>'Stipulation Sch M-2.1'!C30</f>
        <v>13315666.106033998</v>
      </c>
      <c r="K61" s="2">
        <f>J61</f>
        <v>13315666.106033998</v>
      </c>
      <c r="L61" s="46"/>
      <c r="M61" s="46"/>
      <c r="N61" s="46"/>
      <c r="O61" s="46"/>
      <c r="P61" s="46"/>
      <c r="Q61" s="2">
        <f>SUM(K61:P61)</f>
        <v>13315666.106033998</v>
      </c>
      <c r="S61" s="46">
        <f>'Stipulation Sch M-2.1'!D30</f>
        <v>-63093</v>
      </c>
      <c r="T61" s="25">
        <f t="shared" si="24"/>
        <v>-4.7382533849665539E-3</v>
      </c>
      <c r="U61" s="2"/>
    </row>
    <row r="62" spans="1:21" s="46" customFormat="1">
      <c r="B62" s="106"/>
    </row>
    <row r="63" spans="1:21">
      <c r="A63" s="115" t="s">
        <v>499</v>
      </c>
      <c r="B63" s="116"/>
      <c r="C63" s="12">
        <f>SUM(C55:C62)</f>
        <v>1160259575.7960339</v>
      </c>
      <c r="D63" s="12">
        <f t="shared" ref="D63" si="25">SUM(D55:D62)</f>
        <v>-5464642.6699999999</v>
      </c>
      <c r="E63" s="12">
        <f t="shared" ref="E63:F63" si="26">SUM(E55:E62)</f>
        <v>7645762.1000000006</v>
      </c>
      <c r="F63" s="12">
        <f t="shared" si="26"/>
        <v>46335343.319999993</v>
      </c>
      <c r="G63" s="12">
        <f t="shared" ref="G63" si="27">SUM(G55:G62)</f>
        <v>-1000644.88</v>
      </c>
      <c r="H63" s="12">
        <f t="shared" ref="H63:I63" si="28">SUM(H55:H62)</f>
        <v>1112743757.926034</v>
      </c>
      <c r="I63" s="12">
        <f t="shared" si="28"/>
        <v>-128321952.10999998</v>
      </c>
      <c r="J63" s="12">
        <f t="shared" ref="J63" si="29">SUM(J55:J62)</f>
        <v>984078416.81603408</v>
      </c>
      <c r="K63" s="12">
        <f t="shared" ref="K63:Q63" si="30">SUM(K55:K62)</f>
        <v>984078416.81603408</v>
      </c>
      <c r="L63" s="12">
        <f t="shared" si="30"/>
        <v>-5464642.6699999999</v>
      </c>
      <c r="M63" s="12">
        <f t="shared" si="30"/>
        <v>7645762.1000000006</v>
      </c>
      <c r="N63" s="12">
        <f t="shared" si="30"/>
        <v>46335343.319999993</v>
      </c>
      <c r="O63" s="12">
        <f t="shared" si="30"/>
        <v>-1000644.88</v>
      </c>
      <c r="P63" s="12">
        <f t="shared" si="30"/>
        <v>128321952.10999998</v>
      </c>
      <c r="Q63" s="12">
        <f t="shared" si="30"/>
        <v>1159916186.7960339</v>
      </c>
      <c r="R63" s="12"/>
      <c r="S63" s="12">
        <f>SUM(S55:S62)</f>
        <v>3863036.5899999198</v>
      </c>
      <c r="T63" s="14">
        <f>IF(Q63=0,0,S63/Q63)</f>
        <v>3.3304445907169824E-3</v>
      </c>
      <c r="U63" s="2"/>
    </row>
    <row r="64" spans="1:21">
      <c r="A64" s="115"/>
      <c r="B64" s="116"/>
      <c r="C64" s="21"/>
      <c r="D64" s="21"/>
      <c r="E64" s="21"/>
      <c r="F64" s="21"/>
      <c r="G64" s="21"/>
      <c r="H64" s="21"/>
      <c r="I64" s="21"/>
      <c r="J64" s="21"/>
      <c r="K64" s="21"/>
      <c r="L64" s="21"/>
      <c r="M64" s="21"/>
      <c r="N64" s="21"/>
      <c r="O64" s="21"/>
      <c r="P64" s="21"/>
      <c r="Q64" s="21"/>
      <c r="R64" s="21"/>
      <c r="S64" s="21"/>
      <c r="T64" s="25"/>
      <c r="U64" s="2"/>
    </row>
    <row r="65" spans="1:21">
      <c r="A65" s="46" t="s">
        <v>509</v>
      </c>
      <c r="B65" s="116"/>
      <c r="C65" s="21">
        <f>'Stipulation Sch M-2.1'!B32</f>
        <v>0</v>
      </c>
      <c r="D65" s="21"/>
      <c r="E65" s="21"/>
      <c r="F65" s="21"/>
      <c r="G65" s="21"/>
      <c r="H65" s="2">
        <f>C65-SUM(D65:G65)</f>
        <v>0</v>
      </c>
      <c r="I65" s="21"/>
      <c r="J65" s="2">
        <f>'Stipulation Sch M-2.1'!C32</f>
        <v>90078</v>
      </c>
      <c r="K65" s="2">
        <f>J65</f>
        <v>90078</v>
      </c>
      <c r="L65" s="21"/>
      <c r="M65" s="21"/>
      <c r="N65" s="21"/>
      <c r="O65" s="21"/>
      <c r="P65" s="21"/>
      <c r="Q65" s="2">
        <f>SUM(K65:P65)</f>
        <v>90078</v>
      </c>
      <c r="R65" s="21"/>
      <c r="S65" s="46">
        <f>'Stipulation Sch M-2.1'!D32</f>
        <v>90078</v>
      </c>
      <c r="T65" s="25">
        <f t="shared" ref="T65" si="31">IF(Q65=0,0,S65/Q65)</f>
        <v>1</v>
      </c>
      <c r="U65" s="2"/>
    </row>
    <row r="66" spans="1:21">
      <c r="A66" s="115"/>
      <c r="B66" s="116"/>
      <c r="C66" s="21"/>
      <c r="D66" s="21"/>
      <c r="E66" s="21"/>
      <c r="F66" s="21"/>
      <c r="G66" s="21"/>
      <c r="H66" s="21"/>
      <c r="I66" s="21"/>
      <c r="J66" s="21"/>
      <c r="K66" s="21"/>
      <c r="L66" s="21"/>
      <c r="M66" s="21"/>
      <c r="N66" s="21"/>
      <c r="O66" s="21"/>
      <c r="P66" s="21"/>
      <c r="Q66" s="21"/>
      <c r="R66" s="21"/>
      <c r="S66" s="21"/>
      <c r="T66" s="25"/>
      <c r="U66" s="2"/>
    </row>
    <row r="67" spans="1:21">
      <c r="A67" s="115" t="s">
        <v>8</v>
      </c>
      <c r="B67" s="116"/>
      <c r="C67" s="12">
        <f>SUM(C63:C66)</f>
        <v>1160259575.7960339</v>
      </c>
      <c r="D67" s="12">
        <f t="shared" ref="D67" si="32">SUM(D63:D66)</f>
        <v>-5464642.6699999999</v>
      </c>
      <c r="E67" s="12">
        <f t="shared" ref="E67:Q67" si="33">SUM(E63:E66)</f>
        <v>7645762.1000000006</v>
      </c>
      <c r="F67" s="12">
        <f t="shared" si="33"/>
        <v>46335343.319999993</v>
      </c>
      <c r="G67" s="12">
        <f t="shared" si="33"/>
        <v>-1000644.88</v>
      </c>
      <c r="H67" s="12">
        <f t="shared" si="33"/>
        <v>1112743757.926034</v>
      </c>
      <c r="I67" s="12">
        <f t="shared" si="33"/>
        <v>-128321952.10999998</v>
      </c>
      <c r="J67" s="12">
        <f t="shared" si="33"/>
        <v>984168494.81603408</v>
      </c>
      <c r="K67" s="12">
        <f t="shared" si="33"/>
        <v>984168494.81603408</v>
      </c>
      <c r="L67" s="12">
        <f t="shared" si="33"/>
        <v>-5464642.6699999999</v>
      </c>
      <c r="M67" s="12">
        <f t="shared" si="33"/>
        <v>7645762.1000000006</v>
      </c>
      <c r="N67" s="12">
        <f t="shared" si="33"/>
        <v>46335343.319999993</v>
      </c>
      <c r="O67" s="12">
        <f t="shared" si="33"/>
        <v>-1000644.88</v>
      </c>
      <c r="P67" s="12">
        <f t="shared" si="33"/>
        <v>128321952.10999998</v>
      </c>
      <c r="Q67" s="12">
        <f t="shared" si="33"/>
        <v>1160006264.7960339</v>
      </c>
      <c r="R67" s="12"/>
      <c r="S67" s="12">
        <f>SUM(S63:S66)</f>
        <v>3953114.5899999198</v>
      </c>
      <c r="T67" s="14">
        <f>IF(Q67=0,0,S67/Q67)</f>
        <v>3.4078390005031598E-3</v>
      </c>
      <c r="U67" s="2"/>
    </row>
    <row r="68" spans="1:21" s="46" customFormat="1">
      <c r="B68" s="106"/>
    </row>
    <row r="71" spans="1:21">
      <c r="C71" s="118"/>
      <c r="D71" s="58"/>
      <c r="E71" s="58"/>
      <c r="F71" s="58"/>
      <c r="G71" s="58"/>
      <c r="H71" s="58"/>
    </row>
    <row r="72" spans="1:21">
      <c r="C72" s="58"/>
      <c r="D72" s="58"/>
      <c r="E72" s="58"/>
      <c r="F72" s="58"/>
      <c r="G72" s="58"/>
      <c r="H72" s="58"/>
    </row>
  </sheetData>
  <printOptions horizontalCentered="1"/>
  <pageMargins left="0.75" right="0.75" top="1.75" bottom="0.5" header="0.75" footer="0.25"/>
  <pageSetup scale="48" fitToWidth="2" orientation="landscape" r:id="rId1"/>
  <headerFooter scaleWithDoc="0">
    <oddHeader>&amp;C&amp;"Calibri,Bold"&amp;10LOUISVILLE GAS AND ELECTRIC COMPANY
Case No. 2018-00295
Summary of Proposed Electric Revenue Increase
for the Twelve Months Ended April 30, 2020
Electric Operations</oddHeader>
  </headerFooter>
  <colBreaks count="1" manualBreakCount="1">
    <brk id="10" max="6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CCFFFF"/>
  </sheetPr>
  <dimension ref="A1:S619"/>
  <sheetViews>
    <sheetView view="pageBreakPreview" zoomScaleNormal="115" zoomScaleSheetLayoutView="100" workbookViewId="0"/>
  </sheetViews>
  <sheetFormatPr defaultColWidth="9.33203125" defaultRowHeight="12.75"/>
  <cols>
    <col min="1" max="1" width="9.33203125" style="164"/>
    <col min="2" max="2" width="66.5" style="98" bestFit="1" customWidth="1"/>
    <col min="3" max="3" width="19.33203125" style="98" customWidth="1"/>
    <col min="4" max="4" width="16.83203125" style="98" customWidth="1"/>
    <col min="5" max="5" width="20.6640625" style="98" bestFit="1" customWidth="1"/>
    <col min="6" max="6" width="17.33203125" style="98" customWidth="1"/>
    <col min="7" max="7" width="22.83203125" style="98" bestFit="1" customWidth="1"/>
    <col min="8" max="8" width="4.33203125" style="98" customWidth="1"/>
    <col min="9" max="9" width="13.6640625" style="98" bestFit="1" customWidth="1"/>
    <col min="10" max="10" width="23.1640625" style="98" bestFit="1" customWidth="1"/>
    <col min="11" max="11" width="18.5" style="98" bestFit="1" customWidth="1"/>
    <col min="12" max="12" width="24" style="98" customWidth="1"/>
    <col min="13" max="13" width="18.83203125" style="98" bestFit="1" customWidth="1"/>
    <col min="14" max="19" width="11.1640625" style="98" bestFit="1" customWidth="1"/>
    <col min="20" max="16384" width="9.33203125" style="98"/>
  </cols>
  <sheetData>
    <row r="1" spans="1:19" s="3" customFormat="1">
      <c r="A1" s="94" t="str">
        <f>'Stipulation Sch M-2.3 (1)'!A1</f>
        <v>DATA:  ____ BASE PERIOD  __X__  FORECAST PERIOD</v>
      </c>
      <c r="E1" s="44"/>
      <c r="F1" s="44"/>
      <c r="I1" s="4"/>
      <c r="J1" s="97" t="s">
        <v>212</v>
      </c>
      <c r="K1" s="5"/>
      <c r="L1" s="5"/>
      <c r="M1" s="5"/>
      <c r="N1" s="5"/>
    </row>
    <row r="2" spans="1:19" s="3" customFormat="1">
      <c r="A2" s="94" t="str">
        <f>'Stipulation Sch M-2.3 (1)'!A2</f>
        <v>TYPE OF FILING: __X__ ORIGINAL  _____ UPDATED  _____ REVISED</v>
      </c>
      <c r="E2" s="44"/>
      <c r="F2" s="44"/>
      <c r="I2" s="4"/>
      <c r="J2" s="100" t="str">
        <f>"Page " &amp;M2&amp; " Of " &amp;N2</f>
        <v>Page 3 Of 25</v>
      </c>
      <c r="K2" s="98"/>
      <c r="L2" s="1"/>
      <c r="M2" s="1">
        <v>3</v>
      </c>
      <c r="N2" s="1">
        <v>25</v>
      </c>
    </row>
    <row r="3" spans="1:19" s="3" customFormat="1">
      <c r="A3" s="43" t="s">
        <v>181</v>
      </c>
      <c r="I3" s="4"/>
      <c r="J3" s="101" t="s">
        <v>213</v>
      </c>
      <c r="K3" s="5"/>
      <c r="L3" s="5"/>
      <c r="M3" s="5"/>
      <c r="N3" s="5"/>
    </row>
    <row r="4" spans="1:19" s="3" customFormat="1">
      <c r="A4" s="119"/>
      <c r="B4" s="120"/>
      <c r="C4" s="121"/>
      <c r="D4" s="122"/>
      <c r="E4" s="120"/>
      <c r="F4" s="120"/>
      <c r="G4" s="123"/>
      <c r="H4" s="123"/>
      <c r="I4" s="124"/>
      <c r="J4" s="121"/>
      <c r="K4" s="125"/>
      <c r="L4" s="125"/>
      <c r="M4" s="5"/>
      <c r="N4" s="5"/>
    </row>
    <row r="5" spans="1:19">
      <c r="A5" s="126"/>
      <c r="B5" s="127"/>
      <c r="C5" s="128"/>
      <c r="D5" s="128"/>
      <c r="E5" s="128"/>
      <c r="F5" s="129" t="s">
        <v>124</v>
      </c>
      <c r="G5" s="107" t="s">
        <v>121</v>
      </c>
      <c r="H5" s="130"/>
      <c r="I5" s="130"/>
      <c r="J5" s="131" t="s">
        <v>121</v>
      </c>
    </row>
    <row r="6" spans="1:19">
      <c r="A6" s="132"/>
      <c r="C6" s="133" t="s">
        <v>398</v>
      </c>
      <c r="D6" s="134"/>
      <c r="E6" s="103" t="s">
        <v>8</v>
      </c>
      <c r="F6" s="133" t="s">
        <v>18</v>
      </c>
      <c r="G6" s="103" t="s">
        <v>123</v>
      </c>
      <c r="I6" s="103" t="s">
        <v>141</v>
      </c>
      <c r="J6" s="103" t="s">
        <v>123</v>
      </c>
    </row>
    <row r="7" spans="1:19">
      <c r="A7" s="135"/>
      <c r="B7" s="136"/>
      <c r="C7" s="137"/>
      <c r="D7" s="138"/>
      <c r="E7" s="109" t="s">
        <v>12</v>
      </c>
      <c r="F7" s="139" t="s">
        <v>20</v>
      </c>
      <c r="G7" s="109" t="s">
        <v>124</v>
      </c>
      <c r="H7" s="136"/>
      <c r="I7" s="109" t="s">
        <v>17</v>
      </c>
      <c r="J7" s="109" t="s">
        <v>317</v>
      </c>
      <c r="O7" s="188"/>
      <c r="P7" s="188"/>
      <c r="Q7" s="188"/>
      <c r="R7" s="188"/>
      <c r="S7" s="188"/>
    </row>
    <row r="8" spans="1:19">
      <c r="A8" s="132"/>
      <c r="C8" s="140"/>
      <c r="D8" s="134"/>
      <c r="E8" s="133"/>
      <c r="F8" s="133"/>
      <c r="G8" s="141"/>
      <c r="J8" s="103"/>
      <c r="N8" s="218"/>
      <c r="O8" s="218"/>
      <c r="P8" s="218"/>
      <c r="Q8" s="218"/>
      <c r="R8" s="218"/>
      <c r="S8" s="218"/>
    </row>
    <row r="9" spans="1:19">
      <c r="A9" s="142" t="s">
        <v>177</v>
      </c>
      <c r="I9" s="143"/>
      <c r="N9" s="150"/>
      <c r="O9" s="150"/>
      <c r="P9" s="150"/>
      <c r="Q9" s="150"/>
      <c r="R9" s="150"/>
      <c r="S9" s="150"/>
    </row>
    <row r="10" spans="1:19">
      <c r="A10" s="98"/>
      <c r="B10" s="144" t="s">
        <v>396</v>
      </c>
      <c r="C10" s="145">
        <v>4446082</v>
      </c>
      <c r="F10" s="146">
        <v>12.25</v>
      </c>
      <c r="G10" s="147">
        <f>ROUND(F10*C10,2)</f>
        <v>54464504.5</v>
      </c>
      <c r="I10" s="146"/>
      <c r="J10" s="147"/>
      <c r="K10" s="148"/>
      <c r="L10" s="143"/>
      <c r="M10" s="143"/>
      <c r="N10" s="143"/>
    </row>
    <row r="11" spans="1:19">
      <c r="A11" s="98"/>
      <c r="B11" s="144" t="s">
        <v>397</v>
      </c>
      <c r="C11" s="145">
        <v>135327620.875</v>
      </c>
      <c r="F11" s="146"/>
      <c r="G11" s="147"/>
      <c r="I11" s="146">
        <v>0.53</v>
      </c>
      <c r="J11" s="147">
        <f>ROUND(I11*C11,2)</f>
        <v>71723639.060000002</v>
      </c>
      <c r="K11" s="25">
        <v>0.31688775503318878</v>
      </c>
      <c r="L11" s="143"/>
      <c r="M11" s="143"/>
    </row>
    <row r="12" spans="1:19">
      <c r="A12" s="98"/>
      <c r="B12" s="144" t="s">
        <v>279</v>
      </c>
      <c r="E12" s="145">
        <v>4076917526.6607103</v>
      </c>
      <c r="F12" s="149">
        <v>9.3820000000000001E-2</v>
      </c>
      <c r="G12" s="147">
        <f>ROUND(F12*E12,2)</f>
        <v>382496402.35000002</v>
      </c>
      <c r="I12" s="150"/>
      <c r="J12" s="21"/>
      <c r="K12" s="25"/>
      <c r="L12" s="151"/>
      <c r="M12" s="151"/>
    </row>
    <row r="13" spans="1:19">
      <c r="A13" s="98"/>
      <c r="B13" s="152" t="s">
        <v>381</v>
      </c>
      <c r="F13" s="150"/>
      <c r="G13" s="21"/>
      <c r="I13" s="149">
        <v>5.799E-2</v>
      </c>
      <c r="J13" s="147">
        <f t="shared" ref="J13:J14" si="0">ROUND(I13*$E$12,2)</f>
        <v>236420447.37</v>
      </c>
      <c r="K13" s="25"/>
      <c r="L13" s="151"/>
      <c r="M13" s="151"/>
    </row>
    <row r="14" spans="1:19" ht="15">
      <c r="A14" s="98"/>
      <c r="B14" s="152" t="s">
        <v>382</v>
      </c>
      <c r="F14" s="150"/>
      <c r="G14" s="21"/>
      <c r="I14" s="153">
        <v>3.2059999999999998E-2</v>
      </c>
      <c r="J14" s="147">
        <f t="shared" si="0"/>
        <v>130705975.90000001</v>
      </c>
      <c r="K14" s="25"/>
      <c r="L14" s="151"/>
      <c r="M14" s="151"/>
    </row>
    <row r="15" spans="1:19">
      <c r="A15" s="98"/>
      <c r="B15" s="154" t="s">
        <v>383</v>
      </c>
      <c r="F15" s="150"/>
      <c r="G15" s="21"/>
      <c r="I15" s="149">
        <f>SUM(I13:I14)</f>
        <v>9.0049999999999991E-2</v>
      </c>
      <c r="J15" s="21"/>
      <c r="L15" s="151"/>
      <c r="M15" s="151"/>
    </row>
    <row r="16" spans="1:19" ht="12.75" customHeight="1">
      <c r="A16" s="98"/>
      <c r="B16" s="155"/>
      <c r="G16" s="10"/>
      <c r="I16" s="156"/>
      <c r="J16" s="10"/>
      <c r="K16" s="156"/>
      <c r="M16" s="252"/>
    </row>
    <row r="17" spans="1:12" ht="12.75" customHeight="1">
      <c r="A17" s="98"/>
      <c r="B17" s="155" t="s">
        <v>562</v>
      </c>
      <c r="E17" s="98">
        <v>-217822.63181056399</v>
      </c>
      <c r="F17" s="149">
        <v>3.4009999999999999E-2</v>
      </c>
      <c r="G17" s="147">
        <v>-7408.1477078772768</v>
      </c>
      <c r="I17" s="156">
        <f>I15</f>
        <v>9.0049999999999991E-2</v>
      </c>
      <c r="J17" s="147">
        <f>E17*I17</f>
        <v>-19614.927994541285</v>
      </c>
      <c r="K17" s="156"/>
    </row>
    <row r="18" spans="1:12" ht="12.75" customHeight="1">
      <c r="A18" s="98"/>
      <c r="B18" s="155"/>
      <c r="G18" s="10"/>
      <c r="I18" s="156"/>
      <c r="J18" s="10"/>
      <c r="K18" s="156"/>
    </row>
    <row r="19" spans="1:12">
      <c r="A19" s="157"/>
      <c r="B19" s="158" t="s">
        <v>126</v>
      </c>
      <c r="G19" s="159">
        <f>SUM(G10:G18)</f>
        <v>436953498.70229214</v>
      </c>
      <c r="J19" s="159">
        <f>SUM(J10:J18)</f>
        <v>438830447.40200549</v>
      </c>
      <c r="K19" s="160"/>
    </row>
    <row r="20" spans="1:12" ht="15">
      <c r="A20" s="157"/>
      <c r="B20" s="155" t="s">
        <v>127</v>
      </c>
      <c r="G20" s="161">
        <v>1.0000000000258771</v>
      </c>
      <c r="J20" s="161">
        <f>G20</f>
        <v>1.0000000000258771</v>
      </c>
      <c r="K20" s="160"/>
      <c r="L20" s="25"/>
    </row>
    <row r="21" spans="1:12">
      <c r="A21" s="157"/>
      <c r="B21" s="158" t="s">
        <v>128</v>
      </c>
      <c r="G21" s="159">
        <f>+ROUND(G19/G20,2)</f>
        <v>436953498.69</v>
      </c>
      <c r="J21" s="159">
        <f>+ROUND(J19/J20,2)</f>
        <v>438830447.38999999</v>
      </c>
      <c r="K21" s="25"/>
    </row>
    <row r="22" spans="1:12">
      <c r="A22" s="157"/>
      <c r="B22" s="155"/>
      <c r="E22" s="101"/>
      <c r="G22" s="21"/>
    </row>
    <row r="23" spans="1:12">
      <c r="A23" s="162"/>
      <c r="B23" s="155" t="s">
        <v>331</v>
      </c>
      <c r="G23" s="147">
        <v>-49249163.719999999</v>
      </c>
      <c r="J23" s="147">
        <f>G23</f>
        <v>-49249163.719999999</v>
      </c>
    </row>
    <row r="24" spans="1:12">
      <c r="A24" s="162"/>
      <c r="B24" s="144"/>
      <c r="G24" s="163"/>
    </row>
    <row r="25" spans="1:12" ht="15">
      <c r="B25" s="165" t="s">
        <v>134</v>
      </c>
      <c r="G25" s="166">
        <f>SUM(G21:G23)</f>
        <v>387704334.97000003</v>
      </c>
      <c r="J25" s="166">
        <f>SUM(J21:J23)</f>
        <v>389581283.66999996</v>
      </c>
    </row>
    <row r="26" spans="1:12">
      <c r="B26" s="144"/>
      <c r="G26" s="21"/>
      <c r="J26" s="21"/>
    </row>
    <row r="27" spans="1:12">
      <c r="B27" s="144" t="s">
        <v>225</v>
      </c>
      <c r="G27" s="147">
        <v>-1806599.63</v>
      </c>
      <c r="J27" s="147">
        <f>G27</f>
        <v>-1806599.63</v>
      </c>
    </row>
    <row r="28" spans="1:12">
      <c r="B28" s="144" t="s">
        <v>226</v>
      </c>
      <c r="G28" s="147">
        <v>7383422.3600000003</v>
      </c>
      <c r="J28" s="147">
        <f>G28</f>
        <v>7383422.3600000003</v>
      </c>
    </row>
    <row r="29" spans="1:12">
      <c r="B29" s="144" t="s">
        <v>227</v>
      </c>
      <c r="G29" s="147">
        <v>17616406.559999999</v>
      </c>
      <c r="J29" s="147">
        <f>G29</f>
        <v>17616406.559999999</v>
      </c>
    </row>
    <row r="30" spans="1:12">
      <c r="B30" s="144" t="s">
        <v>287</v>
      </c>
      <c r="G30" s="147">
        <v>-353125.03</v>
      </c>
      <c r="J30" s="147">
        <f>G30</f>
        <v>-353125.03</v>
      </c>
    </row>
    <row r="31" spans="1:12">
      <c r="B31" s="155" t="s">
        <v>228</v>
      </c>
      <c r="G31" s="147">
        <f>-G23</f>
        <v>49249163.719999999</v>
      </c>
      <c r="J31" s="147">
        <f>G31</f>
        <v>49249163.719999999</v>
      </c>
    </row>
    <row r="32" spans="1:12">
      <c r="B32" s="155"/>
      <c r="G32" s="21"/>
      <c r="J32" s="21"/>
    </row>
    <row r="33" spans="1:14" ht="15">
      <c r="B33" s="165" t="s">
        <v>130</v>
      </c>
      <c r="G33" s="166">
        <f>SUM(G25:G31)</f>
        <v>459793602.95000005</v>
      </c>
      <c r="J33" s="166">
        <f>SUM(J25:J31)</f>
        <v>461670551.64999998</v>
      </c>
    </row>
    <row r="34" spans="1:14">
      <c r="B34" s="165"/>
      <c r="J34" s="21"/>
      <c r="K34" s="101"/>
    </row>
    <row r="35" spans="1:14">
      <c r="A35" s="167"/>
      <c r="B35" s="158" t="s">
        <v>131</v>
      </c>
      <c r="J35" s="159">
        <f>J33-G33</f>
        <v>1876948.6999999285</v>
      </c>
    </row>
    <row r="36" spans="1:14">
      <c r="B36" s="155" t="s">
        <v>132</v>
      </c>
      <c r="D36" s="102"/>
      <c r="J36" s="25">
        <f>J35/G33</f>
        <v>4.0821548798364556E-3</v>
      </c>
      <c r="K36" s="168"/>
    </row>
    <row r="38" spans="1:14" s="3" customFormat="1">
      <c r="A38" s="94" t="str">
        <f>$A$1</f>
        <v>DATA:  ____ BASE PERIOD  __X__  FORECAST PERIOD</v>
      </c>
      <c r="I38" s="4"/>
      <c r="J38" s="97" t="s">
        <v>212</v>
      </c>
      <c r="K38" s="5"/>
      <c r="L38" s="5"/>
      <c r="M38" s="5"/>
      <c r="N38" s="5"/>
    </row>
    <row r="39" spans="1:14" s="3" customFormat="1">
      <c r="A39" s="94" t="str">
        <f>$A$2</f>
        <v>TYPE OF FILING: __X__ ORIGINAL  _____ UPDATED  _____ REVISED</v>
      </c>
      <c r="I39" s="4"/>
      <c r="J39" s="100" t="str">
        <f>"Page " &amp;M39&amp; " Of " &amp;N39</f>
        <v>Page 4 Of 25</v>
      </c>
      <c r="K39" s="98"/>
      <c r="L39" s="1"/>
      <c r="M39" s="1">
        <v>4</v>
      </c>
      <c r="N39" s="1">
        <v>25</v>
      </c>
    </row>
    <row r="40" spans="1:14" s="3" customFormat="1">
      <c r="A40" s="43" t="str">
        <f>$A$3</f>
        <v>WORK PAPER REFERENCE NO(S):</v>
      </c>
      <c r="I40" s="4"/>
      <c r="J40" s="101" t="s">
        <v>213</v>
      </c>
      <c r="K40" s="5"/>
      <c r="L40" s="5"/>
      <c r="M40" s="5"/>
      <c r="N40" s="5"/>
    </row>
    <row r="41" spans="1:14" s="3" customFormat="1">
      <c r="A41" s="119"/>
      <c r="B41" s="120"/>
      <c r="C41" s="121"/>
      <c r="D41" s="122"/>
      <c r="E41" s="120"/>
      <c r="F41" s="120"/>
      <c r="G41" s="123"/>
      <c r="H41" s="123"/>
      <c r="I41" s="124"/>
      <c r="J41" s="121"/>
      <c r="K41" s="125"/>
      <c r="L41" s="125"/>
      <c r="M41" s="5"/>
      <c r="N41" s="5"/>
    </row>
    <row r="42" spans="1:14">
      <c r="A42" s="126"/>
      <c r="B42" s="127"/>
      <c r="C42" s="128"/>
      <c r="D42" s="128"/>
      <c r="E42" s="128"/>
      <c r="F42" s="129" t="s">
        <v>124</v>
      </c>
      <c r="G42" s="107" t="s">
        <v>121</v>
      </c>
      <c r="H42" s="130"/>
      <c r="I42" s="130"/>
      <c r="J42" s="131" t="s">
        <v>121</v>
      </c>
    </row>
    <row r="43" spans="1:14">
      <c r="A43" s="132"/>
      <c r="C43" s="133" t="s">
        <v>398</v>
      </c>
      <c r="D43" s="134"/>
      <c r="E43" s="103" t="s">
        <v>8</v>
      </c>
      <c r="F43" s="133" t="s">
        <v>18</v>
      </c>
      <c r="G43" s="103" t="s">
        <v>123</v>
      </c>
      <c r="I43" s="103" t="s">
        <v>141</v>
      </c>
      <c r="J43" s="103" t="s">
        <v>123</v>
      </c>
    </row>
    <row r="44" spans="1:14">
      <c r="A44" s="135"/>
      <c r="B44" s="136"/>
      <c r="C44" s="137"/>
      <c r="D44" s="138" t="s">
        <v>277</v>
      </c>
      <c r="E44" s="109" t="s">
        <v>12</v>
      </c>
      <c r="F44" s="139" t="s">
        <v>20</v>
      </c>
      <c r="G44" s="109" t="s">
        <v>124</v>
      </c>
      <c r="H44" s="136"/>
      <c r="I44" s="109" t="s">
        <v>17</v>
      </c>
      <c r="J44" s="109" t="s">
        <v>317</v>
      </c>
    </row>
    <row r="45" spans="1:14">
      <c r="A45" s="132"/>
      <c r="C45" s="140"/>
      <c r="D45" s="134"/>
      <c r="E45" s="133"/>
      <c r="F45" s="133"/>
      <c r="G45" s="141"/>
      <c r="J45" s="103"/>
    </row>
    <row r="46" spans="1:14">
      <c r="A46" s="142" t="s">
        <v>217</v>
      </c>
    </row>
    <row r="47" spans="1:14">
      <c r="A47" s="98"/>
      <c r="B47" s="144" t="s">
        <v>396</v>
      </c>
      <c r="C47" s="145">
        <v>882</v>
      </c>
      <c r="F47" s="146">
        <v>12.25</v>
      </c>
      <c r="G47" s="147">
        <f>ROUND(F47*C47,2)</f>
        <v>10804.5</v>
      </c>
      <c r="I47" s="146"/>
      <c r="J47" s="147"/>
    </row>
    <row r="48" spans="1:14">
      <c r="A48" s="98"/>
      <c r="B48" s="144" t="s">
        <v>397</v>
      </c>
      <c r="C48" s="145">
        <v>26845.875</v>
      </c>
      <c r="F48" s="169"/>
      <c r="G48" s="21"/>
      <c r="I48" s="146">
        <f>I11</f>
        <v>0.53</v>
      </c>
      <c r="J48" s="147">
        <f>ROUND(I48*C48,2)</f>
        <v>14228.31</v>
      </c>
      <c r="K48" s="170"/>
    </row>
    <row r="49" spans="2:14" s="98" customFormat="1">
      <c r="B49" s="144" t="s">
        <v>318</v>
      </c>
      <c r="E49" s="145">
        <v>156269.75354825013</v>
      </c>
      <c r="F49" s="149">
        <v>5.1830000000000001E-2</v>
      </c>
      <c r="G49" s="147">
        <f>ROUND(F49*E49,2)</f>
        <v>8099.46</v>
      </c>
      <c r="I49" s="149"/>
      <c r="J49" s="147"/>
    </row>
    <row r="50" spans="2:14" s="98" customFormat="1">
      <c r="B50" s="152" t="s">
        <v>550</v>
      </c>
      <c r="F50" s="150"/>
      <c r="G50" s="21"/>
      <c r="I50" s="149">
        <v>1.9770000000000003E-2</v>
      </c>
      <c r="J50" s="147">
        <f>ROUND(I50*$E$49,2)</f>
        <v>3089.45</v>
      </c>
      <c r="K50" s="25"/>
      <c r="L50" s="151"/>
      <c r="M50" s="151"/>
    </row>
    <row r="51" spans="2:14" s="98" customFormat="1" ht="15">
      <c r="B51" s="152" t="s">
        <v>551</v>
      </c>
      <c r="F51" s="150"/>
      <c r="G51" s="21"/>
      <c r="I51" s="153">
        <f>$I$14</f>
        <v>3.2059999999999998E-2</v>
      </c>
      <c r="J51" s="147">
        <f>ROUND(I51*$E$49,2)</f>
        <v>5010.01</v>
      </c>
      <c r="K51" s="25"/>
      <c r="L51" s="151"/>
      <c r="M51" s="151"/>
    </row>
    <row r="52" spans="2:14" s="98" customFormat="1">
      <c r="B52" s="154" t="s">
        <v>552</v>
      </c>
      <c r="F52" s="150"/>
      <c r="G52" s="21"/>
      <c r="I52" s="149">
        <f>SUM(I50:I51)</f>
        <v>5.1830000000000001E-2</v>
      </c>
      <c r="J52" s="21"/>
      <c r="L52" s="151"/>
      <c r="M52" s="151"/>
    </row>
    <row r="53" spans="2:14" s="98" customFormat="1">
      <c r="B53" s="155" t="s">
        <v>319</v>
      </c>
      <c r="E53" s="145">
        <v>714519.50169288809</v>
      </c>
      <c r="F53" s="149">
        <v>6.8820000000000006E-2</v>
      </c>
      <c r="G53" s="147">
        <f>ROUND(F53*E53,2)</f>
        <v>49173.23</v>
      </c>
      <c r="I53" s="149"/>
      <c r="J53" s="147"/>
      <c r="K53" s="25"/>
      <c r="M53" s="171"/>
      <c r="N53" s="151"/>
    </row>
    <row r="54" spans="2:14" s="98" customFormat="1">
      <c r="B54" s="152" t="s">
        <v>553</v>
      </c>
      <c r="F54" s="150"/>
      <c r="G54" s="21"/>
      <c r="I54" s="149">
        <v>3.6760000000000008E-2</v>
      </c>
      <c r="J54" s="147">
        <f>ROUND(I54*$E$53,2)</f>
        <v>26265.74</v>
      </c>
      <c r="K54" s="25"/>
      <c r="L54" s="151"/>
      <c r="M54" s="151"/>
    </row>
    <row r="55" spans="2:14" s="98" customFormat="1" ht="15">
      <c r="B55" s="152" t="s">
        <v>554</v>
      </c>
      <c r="F55" s="150"/>
      <c r="G55" s="21"/>
      <c r="I55" s="153">
        <f>$I$14</f>
        <v>3.2059999999999998E-2</v>
      </c>
      <c r="J55" s="147">
        <f>ROUND(I55*$E$53,2)</f>
        <v>22907.5</v>
      </c>
      <c r="K55" s="25"/>
      <c r="L55" s="151"/>
      <c r="M55" s="151"/>
    </row>
    <row r="56" spans="2:14" s="98" customFormat="1">
      <c r="B56" s="154" t="s">
        <v>555</v>
      </c>
      <c r="F56" s="150"/>
      <c r="G56" s="21"/>
      <c r="I56" s="149">
        <f>SUM(I54:I55)</f>
        <v>6.8820000000000006E-2</v>
      </c>
      <c r="J56" s="21"/>
      <c r="L56" s="151"/>
      <c r="M56" s="151"/>
    </row>
    <row r="57" spans="2:14" s="98" customFormat="1">
      <c r="B57" s="155" t="s">
        <v>320</v>
      </c>
      <c r="E57" s="145">
        <v>79391.055743654273</v>
      </c>
      <c r="F57" s="149">
        <v>0.23483000000000001</v>
      </c>
      <c r="G57" s="147">
        <f>ROUND(F57*E57,2)</f>
        <v>18643.400000000001</v>
      </c>
      <c r="I57" s="149"/>
      <c r="J57" s="147"/>
      <c r="K57" s="25"/>
      <c r="N57" s="151"/>
    </row>
    <row r="58" spans="2:14" s="98" customFormat="1">
      <c r="B58" s="152" t="s">
        <v>556</v>
      </c>
      <c r="F58" s="150"/>
      <c r="G58" s="21"/>
      <c r="I58" s="149">
        <v>0.16500000000000001</v>
      </c>
      <c r="J58" s="147">
        <f>ROUND(I58*$E$57,2)</f>
        <v>13099.52</v>
      </c>
      <c r="K58" s="25"/>
      <c r="L58" s="151"/>
      <c r="M58" s="151"/>
    </row>
    <row r="59" spans="2:14" s="98" customFormat="1" ht="15">
      <c r="B59" s="152" t="s">
        <v>557</v>
      </c>
      <c r="F59" s="150"/>
      <c r="G59" s="21"/>
      <c r="I59" s="153">
        <f>$I$14</f>
        <v>3.2059999999999998E-2</v>
      </c>
      <c r="J59" s="147">
        <f>ROUND(I59*$E$57,2)</f>
        <v>2545.2800000000002</v>
      </c>
      <c r="K59" s="25"/>
      <c r="L59" s="151"/>
      <c r="M59" s="151"/>
    </row>
    <row r="60" spans="2:14" s="98" customFormat="1">
      <c r="B60" s="154" t="s">
        <v>558</v>
      </c>
      <c r="F60" s="150"/>
      <c r="G60" s="21"/>
      <c r="I60" s="149">
        <f>SUM(I58:I59)</f>
        <v>0.19706000000000001</v>
      </c>
      <c r="J60" s="21"/>
      <c r="L60" s="151"/>
      <c r="M60" s="151"/>
    </row>
    <row r="61" spans="2:14" s="98" customFormat="1">
      <c r="B61" s="155"/>
      <c r="E61" s="145"/>
      <c r="F61" s="150"/>
      <c r="G61" s="21"/>
      <c r="I61" s="150"/>
      <c r="J61" s="21"/>
      <c r="K61" s="25"/>
      <c r="N61" s="151"/>
    </row>
    <row r="62" spans="2:14" s="98" customFormat="1">
      <c r="B62" s="155" t="s">
        <v>195</v>
      </c>
      <c r="D62" s="145">
        <v>324</v>
      </c>
      <c r="F62" s="146">
        <v>7.68</v>
      </c>
      <c r="G62" s="147">
        <f>ROUND(F62*D62,2)</f>
        <v>2488.3200000000002</v>
      </c>
      <c r="I62" s="146">
        <v>7.6201530622096811</v>
      </c>
      <c r="J62" s="147">
        <f>ROUND(I62*D62,2)</f>
        <v>2468.9299999999998</v>
      </c>
      <c r="K62" s="25"/>
      <c r="N62" s="151"/>
    </row>
    <row r="63" spans="2:14" s="98" customFormat="1">
      <c r="B63" s="155" t="s">
        <v>194</v>
      </c>
      <c r="D63" s="145">
        <v>324</v>
      </c>
      <c r="F63" s="146">
        <v>3.51</v>
      </c>
      <c r="G63" s="147">
        <f>ROUND(F63*D63,2)</f>
        <v>1137.24</v>
      </c>
      <c r="I63" s="146">
        <v>3.4826480792130181</v>
      </c>
      <c r="J63" s="147">
        <f>ROUND(I63*D63,2)</f>
        <v>1128.3800000000001</v>
      </c>
      <c r="K63" s="25"/>
      <c r="N63" s="151"/>
    </row>
    <row r="64" spans="2:14" s="98" customFormat="1">
      <c r="B64" s="155"/>
      <c r="F64" s="150"/>
      <c r="G64" s="21"/>
      <c r="J64" s="21"/>
      <c r="K64" s="25"/>
      <c r="N64" s="151"/>
    </row>
    <row r="65" spans="1:14">
      <c r="A65" s="98"/>
      <c r="B65" s="155" t="s">
        <v>565</v>
      </c>
      <c r="E65" s="98">
        <v>0</v>
      </c>
      <c r="F65" s="150">
        <v>3.4009999999999999E-2</v>
      </c>
      <c r="G65" s="147">
        <f>ROUND(F65*D65,2)</f>
        <v>0</v>
      </c>
      <c r="I65" s="149">
        <f>I52</f>
        <v>5.1830000000000001E-2</v>
      </c>
      <c r="J65" s="147">
        <f>ROUND(I65*E65,2)</f>
        <v>0</v>
      </c>
      <c r="K65" s="25"/>
      <c r="N65" s="151"/>
    </row>
    <row r="66" spans="1:14">
      <c r="A66" s="98"/>
      <c r="B66" s="155" t="s">
        <v>566</v>
      </c>
      <c r="E66" s="145">
        <v>-403.37524409363738</v>
      </c>
      <c r="F66" s="150">
        <v>3.4009999999999999E-2</v>
      </c>
      <c r="G66" s="147">
        <v>-13.7187920516246</v>
      </c>
      <c r="I66" s="149">
        <f>I56</f>
        <v>6.8820000000000006E-2</v>
      </c>
      <c r="J66" s="147">
        <f>ROUND(I66*E66,2)</f>
        <v>-27.76</v>
      </c>
      <c r="K66" s="25"/>
      <c r="N66" s="151"/>
    </row>
    <row r="67" spans="1:14">
      <c r="A67" s="98"/>
      <c r="B67" s="155" t="s">
        <v>567</v>
      </c>
      <c r="E67" s="145">
        <v>0</v>
      </c>
      <c r="F67" s="150">
        <v>3.4009999999999999E-2</v>
      </c>
      <c r="G67" s="147">
        <f>ROUND(F67*D67,2)</f>
        <v>0</v>
      </c>
      <c r="I67" s="149">
        <f>I60</f>
        <v>0.19706000000000001</v>
      </c>
      <c r="J67" s="147">
        <f>ROUND(I67*E67,2)</f>
        <v>0</v>
      </c>
      <c r="K67" s="25"/>
      <c r="N67" s="151"/>
    </row>
    <row r="68" spans="1:14">
      <c r="A68" s="98"/>
      <c r="B68" s="155"/>
      <c r="F68" s="150"/>
      <c r="G68" s="21"/>
      <c r="J68" s="21"/>
      <c r="K68" s="25"/>
      <c r="N68" s="151"/>
    </row>
    <row r="69" spans="1:14">
      <c r="A69" s="157"/>
      <c r="B69" s="158" t="s">
        <v>126</v>
      </c>
      <c r="G69" s="159">
        <f>SUM(G47:G68)</f>
        <v>90332.431207948379</v>
      </c>
      <c r="J69" s="159">
        <f>SUM(J47:J68)</f>
        <v>90715.36</v>
      </c>
      <c r="L69" s="25"/>
    </row>
    <row r="70" spans="1:14" ht="15">
      <c r="A70" s="157"/>
      <c r="B70" s="155" t="s">
        <v>127</v>
      </c>
      <c r="G70" s="161">
        <v>1.0000000474906419</v>
      </c>
      <c r="J70" s="161">
        <f>G70</f>
        <v>1.0000000474906419</v>
      </c>
    </row>
    <row r="71" spans="1:14">
      <c r="A71" s="157"/>
      <c r="B71" s="158" t="s">
        <v>128</v>
      </c>
      <c r="G71" s="159">
        <f>+ROUND(G69/G70,2)</f>
        <v>90332.43</v>
      </c>
      <c r="J71" s="159">
        <f>+ROUND(J69/J70,2)</f>
        <v>90715.36</v>
      </c>
      <c r="K71" s="25"/>
    </row>
    <row r="72" spans="1:14">
      <c r="A72" s="157"/>
      <c r="B72" s="155"/>
      <c r="E72" s="101"/>
      <c r="G72" s="21"/>
    </row>
    <row r="73" spans="1:14">
      <c r="A73" s="162"/>
      <c r="B73" s="155" t="s">
        <v>331</v>
      </c>
      <c r="G73" s="147">
        <v>-11478.18</v>
      </c>
      <c r="J73" s="147">
        <f>G73</f>
        <v>-11478.18</v>
      </c>
    </row>
    <row r="74" spans="1:14">
      <c r="A74" s="162"/>
      <c r="B74" s="144"/>
      <c r="G74" s="163"/>
    </row>
    <row r="75" spans="1:14" ht="15">
      <c r="B75" s="165" t="s">
        <v>134</v>
      </c>
      <c r="G75" s="166">
        <f>SUM(G71:G73)</f>
        <v>78854.25</v>
      </c>
      <c r="J75" s="166">
        <f>SUM(J71:J73)</f>
        <v>79237.179999999993</v>
      </c>
    </row>
    <row r="76" spans="1:14">
      <c r="B76" s="165"/>
      <c r="G76" s="172"/>
      <c r="J76" s="172"/>
    </row>
    <row r="77" spans="1:14">
      <c r="B77" s="144" t="s">
        <v>225</v>
      </c>
      <c r="G77" s="147">
        <v>-429.79</v>
      </c>
      <c r="J77" s="147">
        <f>G77</f>
        <v>-429.79</v>
      </c>
    </row>
    <row r="78" spans="1:14">
      <c r="B78" s="144" t="s">
        <v>226</v>
      </c>
      <c r="G78" s="147">
        <v>1375.99</v>
      </c>
      <c r="J78" s="147">
        <f>G78</f>
        <v>1375.99</v>
      </c>
    </row>
    <row r="79" spans="1:14">
      <c r="B79" s="144" t="s">
        <v>227</v>
      </c>
      <c r="G79" s="147">
        <v>3335.16</v>
      </c>
      <c r="J79" s="147">
        <f>G79</f>
        <v>3335.16</v>
      </c>
    </row>
    <row r="80" spans="1:14">
      <c r="B80" s="144" t="s">
        <v>287</v>
      </c>
      <c r="G80" s="147">
        <v>-82.94</v>
      </c>
      <c r="J80" s="147">
        <f>G80</f>
        <v>-82.94</v>
      </c>
    </row>
    <row r="81" spans="1:14">
      <c r="B81" s="155" t="s">
        <v>228</v>
      </c>
      <c r="G81" s="147">
        <f>-G73</f>
        <v>11478.18</v>
      </c>
      <c r="J81" s="147">
        <f t="shared" ref="J81" si="1">G81</f>
        <v>11478.18</v>
      </c>
    </row>
    <row r="82" spans="1:14">
      <c r="B82" s="155"/>
      <c r="G82" s="21"/>
      <c r="J82" s="21"/>
    </row>
    <row r="83" spans="1:14" ht="15">
      <c r="B83" s="165" t="s">
        <v>130</v>
      </c>
      <c r="G83" s="166">
        <f>SUM(G75:G81)</f>
        <v>94530.85</v>
      </c>
      <c r="J83" s="166">
        <f>SUM(J75:J81)</f>
        <v>94913.78</v>
      </c>
    </row>
    <row r="84" spans="1:14">
      <c r="B84" s="165"/>
      <c r="G84" s="21"/>
      <c r="J84" s="21"/>
      <c r="K84" s="101"/>
    </row>
    <row r="85" spans="1:14">
      <c r="A85" s="167"/>
      <c r="B85" s="158" t="s">
        <v>131</v>
      </c>
      <c r="J85" s="159">
        <f>J83-G83</f>
        <v>382.92999999999302</v>
      </c>
    </row>
    <row r="86" spans="1:14">
      <c r="B86" s="155" t="s">
        <v>132</v>
      </c>
      <c r="D86" s="102"/>
      <c r="J86" s="25">
        <f>J85/G83</f>
        <v>4.0508468928396706E-3</v>
      </c>
      <c r="K86" s="168"/>
    </row>
    <row r="88" spans="1:14" s="3" customFormat="1">
      <c r="A88" s="94" t="str">
        <f>$A$1</f>
        <v>DATA:  ____ BASE PERIOD  __X__  FORECAST PERIOD</v>
      </c>
      <c r="I88" s="4"/>
      <c r="J88" s="97" t="s">
        <v>212</v>
      </c>
      <c r="K88" s="5"/>
      <c r="L88" s="5"/>
      <c r="M88" s="5"/>
      <c r="N88" s="5"/>
    </row>
    <row r="89" spans="1:14" s="3" customFormat="1">
      <c r="A89" s="94" t="str">
        <f>$A$2</f>
        <v>TYPE OF FILING: __X__ ORIGINAL  _____ UPDATED  _____ REVISED</v>
      </c>
      <c r="I89" s="4"/>
      <c r="J89" s="100" t="str">
        <f>"Page " &amp;M89&amp; " Of " &amp;N89</f>
        <v>Page 5 Of 25</v>
      </c>
      <c r="K89" s="98"/>
      <c r="L89" s="1"/>
      <c r="M89" s="1">
        <v>5</v>
      </c>
      <c r="N89" s="1">
        <v>25</v>
      </c>
    </row>
    <row r="90" spans="1:14" s="3" customFormat="1">
      <c r="A90" s="43" t="str">
        <f>$A$3</f>
        <v>WORK PAPER REFERENCE NO(S):</v>
      </c>
      <c r="I90" s="4"/>
      <c r="J90" s="101" t="s">
        <v>213</v>
      </c>
      <c r="K90" s="5"/>
      <c r="L90" s="5"/>
      <c r="M90" s="5"/>
      <c r="N90" s="5"/>
    </row>
    <row r="91" spans="1:14" s="3" customFormat="1">
      <c r="A91" s="119"/>
      <c r="B91" s="120"/>
      <c r="C91" s="121"/>
      <c r="D91" s="122"/>
      <c r="E91" s="120"/>
      <c r="F91" s="120"/>
      <c r="G91" s="123"/>
      <c r="H91" s="123"/>
      <c r="I91" s="124"/>
      <c r="J91" s="121"/>
      <c r="K91" s="125"/>
      <c r="L91" s="125"/>
      <c r="M91" s="5"/>
      <c r="N91" s="5"/>
    </row>
    <row r="92" spans="1:14">
      <c r="A92" s="126"/>
      <c r="B92" s="127"/>
      <c r="C92" s="128"/>
      <c r="D92" s="128"/>
      <c r="E92" s="128"/>
      <c r="F92" s="129" t="s">
        <v>124</v>
      </c>
      <c r="G92" s="107" t="s">
        <v>121</v>
      </c>
      <c r="H92" s="130"/>
      <c r="I92" s="130"/>
      <c r="J92" s="131" t="s">
        <v>121</v>
      </c>
    </row>
    <row r="93" spans="1:14">
      <c r="A93" s="132"/>
      <c r="C93" s="133" t="s">
        <v>398</v>
      </c>
      <c r="D93" s="134"/>
      <c r="E93" s="103" t="s">
        <v>8</v>
      </c>
      <c r="F93" s="133" t="s">
        <v>18</v>
      </c>
      <c r="G93" s="103" t="s">
        <v>123</v>
      </c>
      <c r="I93" s="103" t="s">
        <v>141</v>
      </c>
      <c r="J93" s="103" t="s">
        <v>123</v>
      </c>
    </row>
    <row r="94" spans="1:14">
      <c r="A94" s="135"/>
      <c r="B94" s="136"/>
      <c r="C94" s="137"/>
      <c r="D94" s="138"/>
      <c r="E94" s="109" t="s">
        <v>12</v>
      </c>
      <c r="F94" s="139" t="s">
        <v>20</v>
      </c>
      <c r="G94" s="109" t="s">
        <v>124</v>
      </c>
      <c r="H94" s="136"/>
      <c r="I94" s="109" t="s">
        <v>17</v>
      </c>
      <c r="J94" s="109" t="s">
        <v>317</v>
      </c>
    </row>
    <row r="95" spans="1:14">
      <c r="A95" s="132"/>
      <c r="C95" s="140"/>
      <c r="D95" s="134"/>
      <c r="E95" s="133"/>
      <c r="F95" s="133"/>
      <c r="G95" s="141"/>
      <c r="J95" s="103"/>
    </row>
    <row r="96" spans="1:14">
      <c r="A96" s="142" t="s">
        <v>199</v>
      </c>
    </row>
    <row r="97" spans="1:14">
      <c r="A97" s="157"/>
      <c r="B97" s="144" t="s">
        <v>401</v>
      </c>
      <c r="C97" s="145">
        <v>347288</v>
      </c>
      <c r="F97" s="146">
        <v>31.5</v>
      </c>
      <c r="G97" s="147">
        <f>ROUND(C97*F97,2)</f>
        <v>10939572</v>
      </c>
      <c r="I97" s="146"/>
      <c r="J97" s="147"/>
      <c r="K97" s="156"/>
      <c r="N97" s="173"/>
    </row>
    <row r="98" spans="1:14">
      <c r="A98" s="157"/>
      <c r="B98" s="144" t="s">
        <v>402</v>
      </c>
      <c r="C98" s="145">
        <v>10570578.5</v>
      </c>
      <c r="F98" s="146"/>
      <c r="G98" s="147"/>
      <c r="I98" s="174">
        <v>1.04</v>
      </c>
      <c r="J98" s="147">
        <f>ROUND(I98*C98,2)</f>
        <v>10993401.640000001</v>
      </c>
      <c r="K98" s="156"/>
      <c r="N98" s="173"/>
    </row>
    <row r="99" spans="1:14">
      <c r="A99" s="157"/>
      <c r="B99" s="144" t="s">
        <v>280</v>
      </c>
      <c r="E99" s="145">
        <v>369613803.86833644</v>
      </c>
      <c r="F99" s="149">
        <v>0.10297000000000001</v>
      </c>
      <c r="G99" s="147">
        <f>ROUND(F99*E99,2)</f>
        <v>38059133.380000003</v>
      </c>
      <c r="I99" s="150"/>
      <c r="J99" s="21"/>
      <c r="N99" s="173"/>
    </row>
    <row r="100" spans="1:14">
      <c r="A100" s="157"/>
      <c r="B100" s="155" t="s">
        <v>384</v>
      </c>
      <c r="F100" s="150"/>
      <c r="G100" s="13"/>
      <c r="I100" s="149">
        <v>7.2580000000000006E-2</v>
      </c>
      <c r="J100" s="147">
        <f t="shared" ref="J100:J101" si="2">ROUND(I100*$E$99,2)</f>
        <v>26826569.879999999</v>
      </c>
      <c r="N100" s="173"/>
    </row>
    <row r="101" spans="1:14" ht="15">
      <c r="A101" s="157"/>
      <c r="B101" s="155" t="s">
        <v>385</v>
      </c>
      <c r="F101" s="150"/>
      <c r="G101" s="13"/>
      <c r="I101" s="153">
        <v>3.2829999999999998E-2</v>
      </c>
      <c r="J101" s="147">
        <f t="shared" si="2"/>
        <v>12134421.18</v>
      </c>
      <c r="N101" s="173"/>
    </row>
    <row r="102" spans="1:14">
      <c r="A102" s="157"/>
      <c r="B102" s="155" t="s">
        <v>386</v>
      </c>
      <c r="F102" s="150"/>
      <c r="G102" s="13"/>
      <c r="I102" s="149">
        <f>SUM(I100:I101)</f>
        <v>0.10541</v>
      </c>
      <c r="J102" s="21"/>
      <c r="N102" s="173"/>
    </row>
    <row r="103" spans="1:14">
      <c r="A103" s="157"/>
      <c r="B103" s="155"/>
      <c r="F103" s="150"/>
      <c r="G103" s="13"/>
      <c r="I103" s="150"/>
      <c r="J103" s="13"/>
      <c r="K103" s="160"/>
      <c r="L103" s="25"/>
      <c r="N103" s="168"/>
    </row>
    <row r="104" spans="1:14">
      <c r="A104" s="157"/>
      <c r="B104" s="152" t="s">
        <v>399</v>
      </c>
      <c r="C104" s="145">
        <v>203879</v>
      </c>
      <c r="F104" s="146">
        <v>50.4</v>
      </c>
      <c r="G104" s="147">
        <f>ROUND(C104*F104,2)</f>
        <v>10275501.6</v>
      </c>
      <c r="I104" s="146"/>
      <c r="J104" s="147"/>
      <c r="K104" s="160"/>
      <c r="L104" s="25"/>
      <c r="M104" s="143"/>
      <c r="N104" s="173"/>
    </row>
    <row r="105" spans="1:14">
      <c r="A105" s="157"/>
      <c r="B105" s="152" t="s">
        <v>400</v>
      </c>
      <c r="C105" s="145">
        <v>6201319.583333333</v>
      </c>
      <c r="F105" s="146"/>
      <c r="G105" s="147"/>
      <c r="I105" s="174">
        <v>1.66</v>
      </c>
      <c r="J105" s="147">
        <f>ROUND(I105*C105,2)</f>
        <v>10294190.51</v>
      </c>
      <c r="L105" s="175"/>
      <c r="M105" s="143"/>
      <c r="N105" s="173"/>
    </row>
    <row r="106" spans="1:14">
      <c r="A106" s="157"/>
      <c r="B106" s="152" t="s">
        <v>281</v>
      </c>
      <c r="E106" s="145">
        <v>910336319.3435607</v>
      </c>
      <c r="F106" s="149">
        <v>0.10297000000000001</v>
      </c>
      <c r="G106" s="147">
        <f>ROUND(F106*E106,2)</f>
        <v>93737330.799999997</v>
      </c>
      <c r="I106" s="150"/>
      <c r="J106" s="21"/>
      <c r="N106" s="173"/>
    </row>
    <row r="107" spans="1:14">
      <c r="A107" s="157"/>
      <c r="B107" s="155" t="s">
        <v>387</v>
      </c>
      <c r="F107" s="150"/>
      <c r="G107" s="13"/>
      <c r="I107" s="149">
        <f>I100</f>
        <v>7.2580000000000006E-2</v>
      </c>
      <c r="J107" s="147">
        <f t="shared" ref="J107:J108" si="3">ROUND(I107*$E$106,2)</f>
        <v>66072210.060000002</v>
      </c>
      <c r="N107" s="173"/>
    </row>
    <row r="108" spans="1:14" ht="15">
      <c r="A108" s="157"/>
      <c r="B108" s="155" t="s">
        <v>388</v>
      </c>
      <c r="F108" s="150"/>
      <c r="G108" s="13"/>
      <c r="I108" s="153">
        <f>I101</f>
        <v>3.2829999999999998E-2</v>
      </c>
      <c r="J108" s="147">
        <f t="shared" si="3"/>
        <v>29886341.359999999</v>
      </c>
      <c r="N108" s="173"/>
    </row>
    <row r="109" spans="1:14">
      <c r="A109" s="157"/>
      <c r="B109" s="155" t="s">
        <v>389</v>
      </c>
      <c r="F109" s="150"/>
      <c r="G109" s="13"/>
      <c r="I109" s="149">
        <f>SUM(I107:I108)</f>
        <v>0.10541</v>
      </c>
      <c r="J109" s="21"/>
      <c r="N109" s="173"/>
    </row>
    <row r="110" spans="1:14">
      <c r="A110" s="98"/>
      <c r="B110" s="155"/>
      <c r="G110" s="21"/>
      <c r="J110" s="21"/>
      <c r="K110" s="160"/>
    </row>
    <row r="111" spans="1:14" ht="12.75" customHeight="1">
      <c r="A111" s="98"/>
      <c r="B111" s="155" t="s">
        <v>562</v>
      </c>
      <c r="E111" s="98">
        <v>-191603.2409444777</v>
      </c>
      <c r="F111" s="150">
        <v>3.4009999999999999E-2</v>
      </c>
      <c r="G111" s="147">
        <v>-6516.4262245216796</v>
      </c>
      <c r="I111" s="149">
        <f>I102</f>
        <v>0.10541</v>
      </c>
      <c r="J111" s="147">
        <f>E111*I111</f>
        <v>-20196.897627957394</v>
      </c>
      <c r="K111" s="160"/>
      <c r="L111" s="25"/>
    </row>
    <row r="112" spans="1:14">
      <c r="A112" s="98"/>
      <c r="B112" s="155"/>
      <c r="G112" s="21"/>
      <c r="J112" s="21"/>
    </row>
    <row r="113" spans="1:12">
      <c r="A113" s="157"/>
      <c r="B113" s="158" t="s">
        <v>126</v>
      </c>
      <c r="C113" s="175"/>
      <c r="G113" s="159">
        <f>SUM(G97:G112)</f>
        <v>153005021.35377547</v>
      </c>
      <c r="J113" s="159">
        <f>SUM(J97:J112)</f>
        <v>156186937.73237205</v>
      </c>
      <c r="K113" s="160"/>
    </row>
    <row r="114" spans="1:12" ht="15">
      <c r="A114" s="157"/>
      <c r="B114" s="155" t="s">
        <v>127</v>
      </c>
      <c r="G114" s="161">
        <v>0.99999999988413057</v>
      </c>
      <c r="J114" s="161">
        <f>G114</f>
        <v>0.99999999988413057</v>
      </c>
      <c r="K114" s="160"/>
      <c r="L114" s="25"/>
    </row>
    <row r="115" spans="1:12">
      <c r="A115" s="157"/>
      <c r="B115" s="158" t="s">
        <v>128</v>
      </c>
      <c r="G115" s="159">
        <f>+ROUND(G113/G114,2)</f>
        <v>153005021.37</v>
      </c>
      <c r="J115" s="159">
        <f>+ROUND(J113/J114,2)</f>
        <v>156186937.75</v>
      </c>
    </row>
    <row r="116" spans="1:12">
      <c r="A116" s="157"/>
      <c r="B116" s="155"/>
      <c r="E116" s="101"/>
      <c r="G116" s="21"/>
    </row>
    <row r="117" spans="1:12">
      <c r="A117" s="162"/>
      <c r="B117" s="155" t="s">
        <v>331</v>
      </c>
      <c r="G117" s="147">
        <v>-19442442.369999997</v>
      </c>
      <c r="J117" s="147">
        <f>G117</f>
        <v>-19442442.369999997</v>
      </c>
    </row>
    <row r="118" spans="1:12">
      <c r="A118" s="162"/>
      <c r="B118" s="144"/>
      <c r="G118" s="21"/>
      <c r="J118" s="21"/>
    </row>
    <row r="119" spans="1:12" ht="15">
      <c r="A119" s="157"/>
      <c r="B119" s="165" t="s">
        <v>134</v>
      </c>
      <c r="G119" s="166">
        <f>SUM(G115:G117)</f>
        <v>133562579</v>
      </c>
      <c r="J119" s="166">
        <f>SUM(J115:J117)</f>
        <v>136744495.38</v>
      </c>
    </row>
    <row r="120" spans="1:12">
      <c r="B120" s="144"/>
    </row>
    <row r="121" spans="1:12">
      <c r="B121" s="144" t="s">
        <v>225</v>
      </c>
      <c r="G121" s="147">
        <v>-604076.51</v>
      </c>
      <c r="J121" s="147">
        <f>G121</f>
        <v>-604076.51</v>
      </c>
    </row>
    <row r="122" spans="1:12">
      <c r="B122" s="144" t="s">
        <v>226</v>
      </c>
      <c r="G122" s="147">
        <v>181827.29</v>
      </c>
      <c r="J122" s="147">
        <f>G122</f>
        <v>181827.29</v>
      </c>
    </row>
    <row r="123" spans="1:12">
      <c r="B123" s="144" t="s">
        <v>227</v>
      </c>
      <c r="G123" s="147">
        <v>13268578.710000001</v>
      </c>
      <c r="J123" s="147">
        <f>G123</f>
        <v>13268578.710000001</v>
      </c>
    </row>
    <row r="124" spans="1:12">
      <c r="B124" s="144" t="s">
        <v>287</v>
      </c>
      <c r="G124" s="147">
        <v>-108743.27</v>
      </c>
      <c r="J124" s="147">
        <f>G124</f>
        <v>-108743.27</v>
      </c>
    </row>
    <row r="125" spans="1:12">
      <c r="B125" s="155" t="s">
        <v>228</v>
      </c>
      <c r="G125" s="147">
        <f>-G117</f>
        <v>19442442.369999997</v>
      </c>
      <c r="J125" s="147">
        <f>G125</f>
        <v>19442442.369999997</v>
      </c>
    </row>
    <row r="126" spans="1:12">
      <c r="A126" s="167"/>
      <c r="B126" s="155"/>
    </row>
    <row r="127" spans="1:12" ht="15">
      <c r="A127" s="176"/>
      <c r="B127" s="165" t="s">
        <v>130</v>
      </c>
      <c r="F127" s="176"/>
      <c r="G127" s="166">
        <f>SUM(G119:G125)</f>
        <v>165742607.59</v>
      </c>
      <c r="H127" s="176"/>
      <c r="I127" s="176"/>
      <c r="J127" s="166">
        <f>SUM(J119:J125)</f>
        <v>168924523.97</v>
      </c>
    </row>
    <row r="128" spans="1:12">
      <c r="A128" s="98"/>
      <c r="B128" s="155"/>
      <c r="G128" s="21"/>
      <c r="K128" s="101"/>
    </row>
    <row r="129" spans="1:17">
      <c r="A129" s="167"/>
      <c r="B129" s="158" t="s">
        <v>131</v>
      </c>
      <c r="C129" s="102"/>
      <c r="D129" s="102"/>
      <c r="G129" s="143"/>
      <c r="J129" s="159">
        <f>J127-G127</f>
        <v>3181916.3799999952</v>
      </c>
    </row>
    <row r="130" spans="1:17">
      <c r="A130" s="167"/>
      <c r="B130" s="155" t="s">
        <v>132</v>
      </c>
      <c r="C130" s="102"/>
      <c r="D130" s="102"/>
      <c r="J130" s="25">
        <f>J129/G127</f>
        <v>1.9197938455699635E-2</v>
      </c>
      <c r="K130" s="168"/>
    </row>
    <row r="131" spans="1:17">
      <c r="B131" s="102"/>
    </row>
    <row r="132" spans="1:17" s="3" customFormat="1">
      <c r="A132" s="94" t="str">
        <f>$A$1</f>
        <v>DATA:  ____ BASE PERIOD  __X__  FORECAST PERIOD</v>
      </c>
      <c r="I132" s="4"/>
      <c r="J132" s="97" t="s">
        <v>212</v>
      </c>
      <c r="K132" s="5"/>
      <c r="L132" s="5"/>
      <c r="M132" s="5"/>
      <c r="N132" s="5"/>
    </row>
    <row r="133" spans="1:17" s="3" customFormat="1">
      <c r="A133" s="94" t="str">
        <f>$A$2</f>
        <v>TYPE OF FILING: __X__ ORIGINAL  _____ UPDATED  _____ REVISED</v>
      </c>
      <c r="I133" s="4"/>
      <c r="J133" s="100" t="str">
        <f>"Page " &amp;M133&amp; " Of " &amp;N133</f>
        <v>Page 6 Of 25</v>
      </c>
      <c r="K133" s="98"/>
      <c r="L133" s="1"/>
      <c r="M133" s="1">
        <v>6</v>
      </c>
      <c r="N133" s="1">
        <v>25</v>
      </c>
    </row>
    <row r="134" spans="1:17" s="3" customFormat="1">
      <c r="A134" s="43" t="str">
        <f>$A$3</f>
        <v>WORK PAPER REFERENCE NO(S):</v>
      </c>
      <c r="I134" s="4"/>
      <c r="J134" s="101" t="s">
        <v>213</v>
      </c>
      <c r="K134" s="5"/>
      <c r="L134" s="5"/>
      <c r="M134" s="5"/>
      <c r="N134" s="5"/>
    </row>
    <row r="135" spans="1:17" s="3" customFormat="1">
      <c r="A135" s="119"/>
      <c r="B135" s="120"/>
      <c r="C135" s="121"/>
      <c r="D135" s="122"/>
      <c r="E135" s="120"/>
      <c r="F135" s="120"/>
      <c r="G135" s="123"/>
      <c r="H135" s="123"/>
      <c r="I135" s="124"/>
      <c r="J135" s="121"/>
      <c r="K135" s="125"/>
      <c r="L135" s="125"/>
      <c r="M135" s="5"/>
      <c r="N135" s="5"/>
    </row>
    <row r="136" spans="1:17">
      <c r="A136" s="177"/>
      <c r="B136" s="127"/>
      <c r="C136" s="128"/>
      <c r="D136" s="128"/>
      <c r="E136" s="128"/>
      <c r="F136" s="129" t="s">
        <v>124</v>
      </c>
      <c r="G136" s="107" t="s">
        <v>121</v>
      </c>
      <c r="H136" s="130"/>
      <c r="I136" s="130"/>
      <c r="J136" s="131" t="s">
        <v>121</v>
      </c>
    </row>
    <row r="137" spans="1:17">
      <c r="A137" s="178"/>
      <c r="C137" s="133" t="s">
        <v>398</v>
      </c>
      <c r="D137" s="134" t="s">
        <v>19</v>
      </c>
      <c r="E137" s="103" t="s">
        <v>8</v>
      </c>
      <c r="F137" s="133" t="s">
        <v>18</v>
      </c>
      <c r="G137" s="103" t="s">
        <v>123</v>
      </c>
      <c r="I137" s="103" t="s">
        <v>141</v>
      </c>
      <c r="J137" s="103" t="s">
        <v>123</v>
      </c>
    </row>
    <row r="138" spans="1:17">
      <c r="A138" s="179"/>
      <c r="B138" s="136"/>
      <c r="C138" s="137"/>
      <c r="D138" s="180" t="s">
        <v>277</v>
      </c>
      <c r="E138" s="109" t="s">
        <v>12</v>
      </c>
      <c r="F138" s="139" t="s">
        <v>20</v>
      </c>
      <c r="G138" s="109" t="s">
        <v>124</v>
      </c>
      <c r="H138" s="136"/>
      <c r="I138" s="109" t="s">
        <v>17</v>
      </c>
      <c r="J138" s="109" t="s">
        <v>317</v>
      </c>
    </row>
    <row r="139" spans="1:17">
      <c r="A139" s="132"/>
      <c r="C139" s="140"/>
      <c r="D139" s="134"/>
      <c r="E139" s="133"/>
      <c r="F139" s="133"/>
      <c r="G139" s="141"/>
      <c r="J139" s="103"/>
    </row>
    <row r="140" spans="1:17">
      <c r="A140" s="142" t="s">
        <v>135</v>
      </c>
    </row>
    <row r="141" spans="1:17">
      <c r="B141" s="144" t="s">
        <v>396</v>
      </c>
      <c r="C141" s="145">
        <v>34728</v>
      </c>
      <c r="F141" s="174">
        <v>90</v>
      </c>
      <c r="G141" s="147">
        <f>ROUND(F141*C141,2)</f>
        <v>3125520</v>
      </c>
      <c r="I141" s="146"/>
      <c r="J141" s="147"/>
      <c r="M141" s="181"/>
      <c r="N141" s="182"/>
      <c r="O141" s="183"/>
      <c r="Q141" s="148"/>
    </row>
    <row r="142" spans="1:17">
      <c r="B142" s="144" t="s">
        <v>397</v>
      </c>
      <c r="C142" s="145">
        <v>1057033.5</v>
      </c>
      <c r="F142" s="160"/>
      <c r="G142" s="13"/>
      <c r="I142" s="174">
        <v>2.96</v>
      </c>
      <c r="J142" s="147">
        <f>ROUND(I142*C142,2)</f>
        <v>3128819.16</v>
      </c>
      <c r="M142" s="181"/>
      <c r="N142" s="182"/>
      <c r="O142" s="183"/>
      <c r="Q142" s="148"/>
    </row>
    <row r="143" spans="1:17">
      <c r="B143" s="155" t="s">
        <v>279</v>
      </c>
      <c r="E143" s="145">
        <v>1738678536.3412652</v>
      </c>
      <c r="F143" s="150">
        <v>3.7560000000000003E-2</v>
      </c>
      <c r="G143" s="147">
        <f>ROUND(F143*E143,2)</f>
        <v>65304765.82</v>
      </c>
      <c r="I143" s="149">
        <v>3.456E-2</v>
      </c>
      <c r="J143" s="147">
        <f>ROUND(I143*E143,2)</f>
        <v>60088730.219999999</v>
      </c>
      <c r="K143" s="25"/>
      <c r="L143" s="25"/>
      <c r="M143" s="181"/>
      <c r="N143" s="182"/>
      <c r="O143" s="183"/>
      <c r="Q143" s="148"/>
    </row>
    <row r="144" spans="1:17">
      <c r="B144" s="155"/>
      <c r="F144" s="150"/>
      <c r="G144" s="13"/>
      <c r="I144" s="150"/>
      <c r="J144" s="13"/>
      <c r="K144" s="25"/>
      <c r="L144" s="25"/>
      <c r="M144" s="181"/>
      <c r="N144" s="182"/>
      <c r="O144" s="183"/>
      <c r="Q144" s="148"/>
    </row>
    <row r="145" spans="1:17">
      <c r="B145" s="155" t="s">
        <v>229</v>
      </c>
      <c r="D145" s="145">
        <v>2027677.2199122782</v>
      </c>
      <c r="F145" s="174">
        <v>22.04</v>
      </c>
      <c r="G145" s="147">
        <f>ROUND(D145*F145,2)</f>
        <v>44690005.93</v>
      </c>
      <c r="I145" s="146">
        <f>ROUND(I146*K145,2)-0.01</f>
        <v>23.939999999999998</v>
      </c>
      <c r="J145" s="147">
        <f>ROUND(D145*I145,2)</f>
        <v>48542592.640000001</v>
      </c>
      <c r="K145" s="182">
        <v>1.1366683857658586</v>
      </c>
      <c r="L145" s="25"/>
      <c r="M145" s="181"/>
      <c r="N145" s="182"/>
      <c r="O145" s="183"/>
      <c r="Q145" s="148"/>
    </row>
    <row r="146" spans="1:17">
      <c r="B146" s="155" t="s">
        <v>230</v>
      </c>
      <c r="D146" s="145">
        <v>2746901.2019144353</v>
      </c>
      <c r="F146" s="174">
        <v>19.39</v>
      </c>
      <c r="G146" s="147">
        <f>ROUND(D146*F146,2)</f>
        <v>53262414.310000002</v>
      </c>
      <c r="I146" s="146">
        <v>21.07</v>
      </c>
      <c r="J146" s="147">
        <f>ROUND(D146*I146,2)</f>
        <v>57877208.32</v>
      </c>
      <c r="K146" s="25"/>
      <c r="M146" s="181"/>
      <c r="N146" s="182"/>
      <c r="O146" s="183"/>
      <c r="Q146" s="148"/>
    </row>
    <row r="147" spans="1:17">
      <c r="B147" s="155" t="s">
        <v>325</v>
      </c>
      <c r="D147" s="145">
        <v>1151.9999999999995</v>
      </c>
      <c r="F147" s="146">
        <v>1.59</v>
      </c>
      <c r="G147" s="147">
        <v>1831.6799999999994</v>
      </c>
      <c r="I147" s="146">
        <v>1.84</v>
      </c>
      <c r="J147" s="147">
        <f>ROUND(D147*I147,2)</f>
        <v>2119.6799999999998</v>
      </c>
      <c r="K147" s="25"/>
      <c r="M147" s="181"/>
      <c r="O147" s="183"/>
      <c r="Q147" s="148"/>
    </row>
    <row r="148" spans="1:17" ht="12.75" customHeight="1">
      <c r="B148" s="144"/>
      <c r="G148" s="184"/>
      <c r="J148" s="184"/>
      <c r="K148" s="173"/>
      <c r="N148" s="143"/>
    </row>
    <row r="149" spans="1:17" ht="12.75" customHeight="1">
      <c r="B149" s="155" t="s">
        <v>563</v>
      </c>
      <c r="E149" s="98">
        <v>-266856.38425150048</v>
      </c>
      <c r="F149" s="150">
        <v>3.7560000000000003E-2</v>
      </c>
      <c r="G149" s="147">
        <v>-10023.125792486357</v>
      </c>
      <c r="I149" s="149">
        <f>I143</f>
        <v>3.456E-2</v>
      </c>
      <c r="J149" s="147">
        <f>E149*I149</f>
        <v>-9222.5566397318562</v>
      </c>
      <c r="K149" s="173"/>
      <c r="N149" s="143"/>
    </row>
    <row r="150" spans="1:17" ht="12.75" customHeight="1">
      <c r="B150" s="155"/>
      <c r="G150" s="13"/>
      <c r="J150" s="13"/>
      <c r="K150" s="173"/>
      <c r="N150" s="143"/>
    </row>
    <row r="151" spans="1:17">
      <c r="B151" s="158" t="s">
        <v>126</v>
      </c>
      <c r="G151" s="159">
        <f>SUM(G141:G150)</f>
        <v>166374514.61420754</v>
      </c>
      <c r="J151" s="159">
        <f>SUM(J141:J150)</f>
        <v>169630247.46336028</v>
      </c>
      <c r="M151" s="148"/>
      <c r="N151" s="168"/>
      <c r="O151" s="185"/>
    </row>
    <row r="152" spans="1:17" ht="15">
      <c r="B152" s="155" t="s">
        <v>127</v>
      </c>
      <c r="G152" s="161">
        <v>1.0000000000418605</v>
      </c>
      <c r="J152" s="161">
        <f>G152</f>
        <v>1.0000000000418605</v>
      </c>
    </row>
    <row r="153" spans="1:17">
      <c r="B153" s="158" t="s">
        <v>128</v>
      </c>
      <c r="G153" s="159">
        <f>+ROUND(G151/G152,2)</f>
        <v>166374514.61000001</v>
      </c>
      <c r="J153" s="159">
        <f>+ROUND(J151/J152,2)</f>
        <v>169630247.46000001</v>
      </c>
    </row>
    <row r="154" spans="1:17">
      <c r="B154" s="155"/>
      <c r="E154" s="101"/>
      <c r="G154" s="13"/>
      <c r="J154" s="13"/>
    </row>
    <row r="155" spans="1:17">
      <c r="A155" s="162"/>
      <c r="B155" s="155" t="s">
        <v>331</v>
      </c>
      <c r="G155" s="147">
        <v>-20626178.780000001</v>
      </c>
      <c r="J155" s="147">
        <f>G155</f>
        <v>-20626178.780000001</v>
      </c>
      <c r="L155" s="186"/>
    </row>
    <row r="156" spans="1:17">
      <c r="A156" s="162"/>
      <c r="B156" s="144"/>
      <c r="G156" s="163"/>
      <c r="J156" s="13"/>
    </row>
    <row r="157" spans="1:17" ht="15">
      <c r="A157" s="162"/>
      <c r="B157" s="158" t="s">
        <v>134</v>
      </c>
      <c r="G157" s="166">
        <f>SUM(G153:G155)</f>
        <v>145748335.83000001</v>
      </c>
      <c r="J157" s="166">
        <f>SUM(J153:J155)</f>
        <v>149004068.68000001</v>
      </c>
    </row>
    <row r="158" spans="1:17">
      <c r="B158" s="155"/>
      <c r="G158" s="13"/>
      <c r="J158" s="13"/>
    </row>
    <row r="159" spans="1:17">
      <c r="B159" s="144" t="s">
        <v>225</v>
      </c>
      <c r="G159" s="147">
        <v>-835493.23</v>
      </c>
      <c r="J159" s="147">
        <f>G159</f>
        <v>-835493.23</v>
      </c>
    </row>
    <row r="160" spans="1:17">
      <c r="B160" s="144" t="s">
        <v>226</v>
      </c>
      <c r="G160" s="147">
        <v>37631.730000000003</v>
      </c>
      <c r="J160" s="147">
        <f>G160</f>
        <v>37631.730000000003</v>
      </c>
    </row>
    <row r="161" spans="1:14">
      <c r="B161" s="144" t="s">
        <v>227</v>
      </c>
      <c r="G161" s="147">
        <v>3343020.54</v>
      </c>
      <c r="J161" s="147">
        <f>G161</f>
        <v>3343020.54</v>
      </c>
    </row>
    <row r="162" spans="1:14">
      <c r="B162" s="144" t="s">
        <v>287</v>
      </c>
      <c r="G162" s="147">
        <v>-148802.45000000001</v>
      </c>
      <c r="J162" s="147">
        <f>G162</f>
        <v>-148802.45000000001</v>
      </c>
    </row>
    <row r="163" spans="1:14">
      <c r="B163" s="155" t="s">
        <v>228</v>
      </c>
      <c r="G163" s="147">
        <f>-G155</f>
        <v>20626178.780000001</v>
      </c>
      <c r="J163" s="147">
        <f>G163</f>
        <v>20626178.780000001</v>
      </c>
    </row>
    <row r="164" spans="1:14">
      <c r="B164" s="155"/>
      <c r="G164" s="13"/>
      <c r="J164" s="13"/>
    </row>
    <row r="165" spans="1:14" ht="15">
      <c r="B165" s="165" t="s">
        <v>130</v>
      </c>
      <c r="G165" s="166">
        <f>SUM(G157:G163)</f>
        <v>168770871.20000002</v>
      </c>
      <c r="J165" s="166">
        <f>SUM(J157:J163)</f>
        <v>172026604.05000001</v>
      </c>
    </row>
    <row r="166" spans="1:14">
      <c r="B166" s="144"/>
      <c r="G166" s="21"/>
      <c r="J166" s="21"/>
      <c r="K166" s="101"/>
    </row>
    <row r="167" spans="1:14">
      <c r="B167" s="158" t="s">
        <v>131</v>
      </c>
      <c r="J167" s="159">
        <f>J165-G165</f>
        <v>3255732.849999994</v>
      </c>
      <c r="L167" s="152"/>
    </row>
    <row r="168" spans="1:14">
      <c r="B168" s="155" t="s">
        <v>132</v>
      </c>
      <c r="D168" s="102"/>
      <c r="J168" s="25">
        <f>J167/G165</f>
        <v>1.9290845789033253E-2</v>
      </c>
      <c r="K168" s="168"/>
    </row>
    <row r="169" spans="1:14">
      <c r="A169" s="176"/>
      <c r="B169" s="176"/>
      <c r="C169" s="176"/>
      <c r="D169" s="176"/>
      <c r="E169" s="176"/>
      <c r="F169" s="176"/>
      <c r="G169" s="176"/>
      <c r="H169" s="176"/>
      <c r="I169" s="176"/>
      <c r="J169" s="176"/>
    </row>
    <row r="170" spans="1:14" s="3" customFormat="1">
      <c r="A170" s="94" t="str">
        <f>$A$1</f>
        <v>DATA:  ____ BASE PERIOD  __X__  FORECAST PERIOD</v>
      </c>
      <c r="I170" s="4"/>
      <c r="J170" s="97" t="s">
        <v>212</v>
      </c>
      <c r="K170" s="5"/>
      <c r="L170" s="5"/>
      <c r="M170" s="5"/>
      <c r="N170" s="5"/>
    </row>
    <row r="171" spans="1:14" s="3" customFormat="1">
      <c r="A171" s="94" t="str">
        <f>$A$2</f>
        <v>TYPE OF FILING: __X__ ORIGINAL  _____ UPDATED  _____ REVISED</v>
      </c>
      <c r="I171" s="4"/>
      <c r="J171" s="100" t="str">
        <f>"Page " &amp;M171&amp; " Of " &amp;N171</f>
        <v>Page 7 Of 25</v>
      </c>
      <c r="K171" s="98"/>
      <c r="L171" s="1"/>
      <c r="M171" s="1">
        <v>7</v>
      </c>
      <c r="N171" s="1">
        <v>25</v>
      </c>
    </row>
    <row r="172" spans="1:14" s="3" customFormat="1">
      <c r="A172" s="43" t="str">
        <f>$A$3</f>
        <v>WORK PAPER REFERENCE NO(S):</v>
      </c>
      <c r="I172" s="4"/>
      <c r="J172" s="101" t="s">
        <v>213</v>
      </c>
      <c r="K172" s="5"/>
      <c r="L172" s="5"/>
      <c r="M172" s="5"/>
      <c r="N172" s="5"/>
    </row>
    <row r="173" spans="1:14" s="3" customFormat="1">
      <c r="A173" s="119"/>
      <c r="B173" s="120"/>
      <c r="C173" s="121"/>
      <c r="D173" s="122"/>
      <c r="E173" s="120"/>
      <c r="F173" s="120"/>
      <c r="G173" s="123"/>
      <c r="H173" s="123"/>
      <c r="I173" s="124"/>
      <c r="J173" s="121"/>
      <c r="K173" s="125"/>
      <c r="L173" s="125"/>
      <c r="M173" s="5"/>
      <c r="N173" s="5"/>
    </row>
    <row r="174" spans="1:14">
      <c r="A174" s="177"/>
      <c r="B174" s="127"/>
      <c r="C174" s="128"/>
      <c r="D174" s="128"/>
      <c r="E174" s="128"/>
      <c r="F174" s="129" t="s">
        <v>124</v>
      </c>
      <c r="G174" s="107" t="s">
        <v>121</v>
      </c>
      <c r="H174" s="130"/>
      <c r="I174" s="130"/>
      <c r="J174" s="131" t="s">
        <v>121</v>
      </c>
    </row>
    <row r="175" spans="1:14">
      <c r="A175" s="178"/>
      <c r="C175" s="133" t="s">
        <v>398</v>
      </c>
      <c r="D175" s="134" t="s">
        <v>19</v>
      </c>
      <c r="E175" s="103" t="s">
        <v>8</v>
      </c>
      <c r="F175" s="133" t="s">
        <v>18</v>
      </c>
      <c r="G175" s="103" t="s">
        <v>123</v>
      </c>
      <c r="I175" s="103" t="s">
        <v>141</v>
      </c>
      <c r="J175" s="103" t="s">
        <v>123</v>
      </c>
    </row>
    <row r="176" spans="1:14">
      <c r="A176" s="179"/>
      <c r="B176" s="136"/>
      <c r="C176" s="137"/>
      <c r="D176" s="180" t="s">
        <v>277</v>
      </c>
      <c r="E176" s="109" t="s">
        <v>12</v>
      </c>
      <c r="F176" s="139" t="s">
        <v>20</v>
      </c>
      <c r="G176" s="109" t="s">
        <v>124</v>
      </c>
      <c r="H176" s="136"/>
      <c r="I176" s="109" t="s">
        <v>17</v>
      </c>
      <c r="J176" s="109" t="s">
        <v>317</v>
      </c>
    </row>
    <row r="177" spans="1:14">
      <c r="A177" s="132"/>
      <c r="C177" s="140"/>
      <c r="D177" s="134"/>
      <c r="E177" s="133"/>
      <c r="F177" s="133"/>
      <c r="G177" s="141"/>
      <c r="J177" s="103"/>
    </row>
    <row r="178" spans="1:14">
      <c r="A178" s="142" t="s">
        <v>133</v>
      </c>
    </row>
    <row r="179" spans="1:14">
      <c r="B179" s="144" t="s">
        <v>396</v>
      </c>
      <c r="C179" s="145">
        <v>756</v>
      </c>
      <c r="F179" s="146">
        <v>240</v>
      </c>
      <c r="G179" s="147">
        <f>ROUND(F179*C179,2)</f>
        <v>181440</v>
      </c>
      <c r="I179" s="146"/>
      <c r="J179" s="147"/>
    </row>
    <row r="180" spans="1:14">
      <c r="B180" s="144" t="s">
        <v>397</v>
      </c>
      <c r="C180" s="145">
        <v>23010.75</v>
      </c>
      <c r="F180" s="187"/>
      <c r="G180" s="13"/>
      <c r="I180" s="174">
        <v>7.89</v>
      </c>
      <c r="J180" s="147">
        <f>ROUND(I180*C180,2)</f>
        <v>181554.82</v>
      </c>
    </row>
    <row r="181" spans="1:14">
      <c r="B181" s="155" t="s">
        <v>279</v>
      </c>
      <c r="E181" s="145">
        <v>106576756.25087234</v>
      </c>
      <c r="F181" s="149">
        <v>3.6089999999999997E-2</v>
      </c>
      <c r="G181" s="147">
        <f>ROUND(F181*E181,2)</f>
        <v>3846355.13</v>
      </c>
      <c r="I181" s="149">
        <v>3.3730000000000003E-2</v>
      </c>
      <c r="J181" s="147">
        <f>ROUND(I181*E181,2)</f>
        <v>3594833.99</v>
      </c>
      <c r="K181" s="25"/>
      <c r="L181" s="25"/>
    </row>
    <row r="182" spans="1:14">
      <c r="B182" s="155"/>
      <c r="F182" s="150"/>
      <c r="G182" s="13"/>
      <c r="I182" s="150"/>
      <c r="J182" s="13"/>
      <c r="K182" s="25"/>
      <c r="L182" s="25"/>
    </row>
    <row r="183" spans="1:14">
      <c r="B183" s="155" t="s">
        <v>229</v>
      </c>
      <c r="D183" s="145">
        <v>115877.18033485999</v>
      </c>
      <c r="F183" s="146">
        <v>19.38</v>
      </c>
      <c r="G183" s="147">
        <f>ROUND(D183*F183,2)</f>
        <v>2245699.75</v>
      </c>
      <c r="I183" s="146">
        <f>ROUND(I184*K183,2)</f>
        <v>21.01</v>
      </c>
      <c r="J183" s="147">
        <f>ROUND(D183*I183,2)</f>
        <v>2434579.56</v>
      </c>
      <c r="K183" s="25">
        <v>1.1494661921708185</v>
      </c>
      <c r="L183" s="25"/>
      <c r="M183" s="168"/>
    </row>
    <row r="184" spans="1:14">
      <c r="B184" s="155" t="s">
        <v>230</v>
      </c>
      <c r="D184" s="145">
        <v>167285.42128110837</v>
      </c>
      <c r="F184" s="146">
        <v>16.86</v>
      </c>
      <c r="G184" s="147">
        <f>ROUND(D184*F184,2)</f>
        <v>2820432.2</v>
      </c>
      <c r="I184" s="146">
        <v>18.28</v>
      </c>
      <c r="J184" s="147">
        <f>ROUND(D184*I184,2)</f>
        <v>3057977.5</v>
      </c>
      <c r="K184" s="25"/>
    </row>
    <row r="185" spans="1:14">
      <c r="B185" s="155" t="s">
        <v>325</v>
      </c>
      <c r="D185" s="145">
        <v>0</v>
      </c>
      <c r="F185" s="146">
        <v>1.44</v>
      </c>
      <c r="G185" s="147">
        <v>0</v>
      </c>
      <c r="I185" s="146">
        <v>1.41</v>
      </c>
      <c r="J185" s="147">
        <f>ROUND(D185*I185,2)</f>
        <v>0</v>
      </c>
      <c r="K185" s="25"/>
    </row>
    <row r="186" spans="1:14">
      <c r="B186" s="144"/>
      <c r="G186" s="13"/>
      <c r="J186" s="13"/>
      <c r="K186" s="173"/>
      <c r="N186" s="143"/>
    </row>
    <row r="187" spans="1:14">
      <c r="B187" s="155" t="s">
        <v>562</v>
      </c>
      <c r="E187" s="145">
        <v>0</v>
      </c>
      <c r="F187" s="149">
        <v>3.6089999999999997E-2</v>
      </c>
      <c r="G187" s="147">
        <v>0</v>
      </c>
      <c r="I187" s="149">
        <f>I181</f>
        <v>3.3730000000000003E-2</v>
      </c>
      <c r="J187" s="147">
        <f>E187*I187</f>
        <v>0</v>
      </c>
      <c r="K187" s="173"/>
      <c r="N187" s="143"/>
    </row>
    <row r="188" spans="1:14">
      <c r="B188" s="144"/>
      <c r="G188" s="13"/>
      <c r="J188" s="13"/>
      <c r="K188" s="173"/>
      <c r="N188" s="143"/>
    </row>
    <row r="189" spans="1:14">
      <c r="B189" s="158" t="s">
        <v>126</v>
      </c>
      <c r="G189" s="159">
        <f>SUM(G179:G188)</f>
        <v>9093927.0800000001</v>
      </c>
      <c r="J189" s="159">
        <f>SUM(J179:J188)</f>
        <v>9268945.870000001</v>
      </c>
    </row>
    <row r="190" spans="1:14" ht="15">
      <c r="B190" s="155" t="s">
        <v>127</v>
      </c>
      <c r="G190" s="161">
        <v>1.0000000011857422</v>
      </c>
      <c r="J190" s="161">
        <f>G190</f>
        <v>1.0000000011857422</v>
      </c>
      <c r="M190" s="188"/>
    </row>
    <row r="191" spans="1:14">
      <c r="B191" s="158" t="s">
        <v>128</v>
      </c>
      <c r="G191" s="159">
        <f>+ROUND(G189/G190,2)</f>
        <v>9093927.0700000003</v>
      </c>
      <c r="J191" s="159">
        <f>+ROUND(J189/J190,2)</f>
        <v>9268945.8599999994</v>
      </c>
    </row>
    <row r="192" spans="1:14">
      <c r="B192" s="155"/>
      <c r="E192" s="101"/>
      <c r="G192" s="13"/>
      <c r="J192" s="13"/>
      <c r="M192" s="189"/>
    </row>
    <row r="193" spans="1:14">
      <c r="A193" s="162"/>
      <c r="B193" s="155" t="s">
        <v>331</v>
      </c>
      <c r="G193" s="147">
        <v>-1223262.44</v>
      </c>
      <c r="J193" s="147">
        <f>G193</f>
        <v>-1223262.44</v>
      </c>
    </row>
    <row r="194" spans="1:14">
      <c r="B194" s="155"/>
      <c r="G194" s="13"/>
      <c r="J194" s="13"/>
    </row>
    <row r="195" spans="1:14" ht="15">
      <c r="B195" s="158" t="s">
        <v>134</v>
      </c>
      <c r="G195" s="166">
        <f>SUM(G191:G193)</f>
        <v>7870664.6300000008</v>
      </c>
      <c r="J195" s="166">
        <f>SUM(J191:J193)</f>
        <v>8045683.4199999999</v>
      </c>
    </row>
    <row r="196" spans="1:14">
      <c r="B196" s="155"/>
      <c r="G196" s="13"/>
      <c r="J196" s="13"/>
    </row>
    <row r="197" spans="1:14">
      <c r="B197" s="144" t="s">
        <v>225</v>
      </c>
      <c r="G197" s="147">
        <v>-51533.63</v>
      </c>
      <c r="J197" s="147">
        <f>G197</f>
        <v>-51533.63</v>
      </c>
    </row>
    <row r="198" spans="1:14">
      <c r="B198" s="144" t="s">
        <v>226</v>
      </c>
      <c r="G198" s="147">
        <v>2188.84</v>
      </c>
      <c r="J198" s="147">
        <f>G198</f>
        <v>2188.84</v>
      </c>
    </row>
    <row r="199" spans="1:14">
      <c r="B199" s="144" t="s">
        <v>227</v>
      </c>
      <c r="G199" s="147">
        <v>188439.25</v>
      </c>
      <c r="J199" s="147">
        <f>G199</f>
        <v>188439.25</v>
      </c>
    </row>
    <row r="200" spans="1:14">
      <c r="B200" s="144" t="s">
        <v>287</v>
      </c>
      <c r="G200" s="147">
        <v>-9136.34</v>
      </c>
      <c r="J200" s="147">
        <f>G200</f>
        <v>-9136.34</v>
      </c>
    </row>
    <row r="201" spans="1:14">
      <c r="B201" s="155" t="s">
        <v>228</v>
      </c>
      <c r="G201" s="147">
        <f>-G193</f>
        <v>1223262.44</v>
      </c>
      <c r="J201" s="147">
        <f>G201</f>
        <v>1223262.44</v>
      </c>
    </row>
    <row r="202" spans="1:14">
      <c r="B202" s="155"/>
      <c r="G202" s="13"/>
      <c r="J202" s="13"/>
    </row>
    <row r="203" spans="1:14" ht="15">
      <c r="B203" s="165" t="s">
        <v>130</v>
      </c>
      <c r="G203" s="166">
        <f>SUM(G195:G201)</f>
        <v>9223885.1900000013</v>
      </c>
      <c r="J203" s="166">
        <f>SUM(J195:J201)</f>
        <v>9398903.9800000004</v>
      </c>
    </row>
    <row r="204" spans="1:14">
      <c r="B204" s="144"/>
      <c r="G204" s="21"/>
      <c r="J204" s="21"/>
      <c r="K204" s="101"/>
    </row>
    <row r="205" spans="1:14">
      <c r="B205" s="158" t="s">
        <v>131</v>
      </c>
      <c r="J205" s="159">
        <f>J203-G203</f>
        <v>175018.78999999911</v>
      </c>
      <c r="L205" s="152"/>
    </row>
    <row r="206" spans="1:14">
      <c r="B206" s="155" t="s">
        <v>132</v>
      </c>
      <c r="D206" s="102"/>
      <c r="J206" s="25">
        <f>J205/G203</f>
        <v>1.8974519564678046E-2</v>
      </c>
      <c r="K206" s="168"/>
    </row>
    <row r="207" spans="1:14">
      <c r="A207" s="176"/>
      <c r="B207" s="176"/>
      <c r="C207" s="176"/>
      <c r="D207" s="176"/>
      <c r="E207" s="176"/>
      <c r="F207" s="176"/>
      <c r="G207" s="176"/>
      <c r="H207" s="176"/>
      <c r="I207" s="176"/>
      <c r="J207" s="176"/>
    </row>
    <row r="208" spans="1:14" s="3" customFormat="1">
      <c r="A208" s="94" t="str">
        <f>$A$1</f>
        <v>DATA:  ____ BASE PERIOD  __X__  FORECAST PERIOD</v>
      </c>
      <c r="I208" s="4"/>
      <c r="J208" s="97" t="s">
        <v>212</v>
      </c>
      <c r="K208" s="5"/>
      <c r="L208" s="5"/>
      <c r="M208" s="5"/>
      <c r="N208" s="5"/>
    </row>
    <row r="209" spans="1:16" s="3" customFormat="1">
      <c r="A209" s="94" t="str">
        <f>$A$2</f>
        <v>TYPE OF FILING: __X__ ORIGINAL  _____ UPDATED  _____ REVISED</v>
      </c>
      <c r="I209" s="4"/>
      <c r="J209" s="100" t="str">
        <f>"Page " &amp;M209&amp; " Of " &amp;N209</f>
        <v>Page 8 Of 25</v>
      </c>
      <c r="K209" s="98"/>
      <c r="L209" s="1"/>
      <c r="M209" s="1">
        <v>8</v>
      </c>
      <c r="N209" s="1">
        <v>25</v>
      </c>
    </row>
    <row r="210" spans="1:16" s="3" customFormat="1">
      <c r="A210" s="43" t="str">
        <f>$A$3</f>
        <v>WORK PAPER REFERENCE NO(S):</v>
      </c>
      <c r="I210" s="4"/>
      <c r="J210" s="101" t="s">
        <v>213</v>
      </c>
      <c r="K210" s="5"/>
      <c r="L210" s="5"/>
      <c r="M210" s="5"/>
      <c r="N210" s="5"/>
    </row>
    <row r="211" spans="1:16" s="3" customFormat="1">
      <c r="A211" s="119"/>
      <c r="B211" s="120"/>
      <c r="C211" s="121"/>
      <c r="D211" s="122"/>
      <c r="E211" s="120"/>
      <c r="F211" s="120"/>
      <c r="G211" s="123"/>
      <c r="H211" s="123"/>
      <c r="I211" s="124"/>
      <c r="J211" s="121"/>
      <c r="K211" s="125"/>
      <c r="L211" s="125"/>
      <c r="M211" s="5"/>
      <c r="N211" s="5"/>
      <c r="O211" s="5"/>
      <c r="P211" s="5"/>
    </row>
    <row r="212" spans="1:16">
      <c r="A212" s="126"/>
      <c r="B212" s="127"/>
      <c r="C212" s="128"/>
      <c r="D212" s="128"/>
      <c r="E212" s="128"/>
      <c r="F212" s="129" t="s">
        <v>124</v>
      </c>
      <c r="G212" s="107" t="s">
        <v>121</v>
      </c>
      <c r="H212" s="130"/>
      <c r="I212" s="130"/>
      <c r="J212" s="131" t="s">
        <v>121</v>
      </c>
    </row>
    <row r="213" spans="1:16">
      <c r="A213" s="132"/>
      <c r="C213" s="133" t="s">
        <v>398</v>
      </c>
      <c r="D213" s="134" t="s">
        <v>19</v>
      </c>
      <c r="E213" s="103" t="s">
        <v>8</v>
      </c>
      <c r="F213" s="133" t="s">
        <v>18</v>
      </c>
      <c r="G213" s="103" t="s">
        <v>123</v>
      </c>
      <c r="I213" s="103" t="s">
        <v>141</v>
      </c>
      <c r="J213" s="103" t="s">
        <v>123</v>
      </c>
      <c r="L213" s="190"/>
      <c r="M213" s="168"/>
    </row>
    <row r="214" spans="1:16">
      <c r="A214" s="135"/>
      <c r="B214" s="136"/>
      <c r="C214" s="191"/>
      <c r="D214" s="180"/>
      <c r="E214" s="109" t="s">
        <v>12</v>
      </c>
      <c r="F214" s="139" t="s">
        <v>20</v>
      </c>
      <c r="G214" s="109" t="s">
        <v>124</v>
      </c>
      <c r="H214" s="136"/>
      <c r="I214" s="109" t="s">
        <v>17</v>
      </c>
      <c r="J214" s="109" t="s">
        <v>317</v>
      </c>
      <c r="L214" s="190"/>
    </row>
    <row r="215" spans="1:16">
      <c r="A215" s="98"/>
      <c r="C215" s="108"/>
      <c r="D215" s="103"/>
      <c r="E215" s="103"/>
      <c r="F215" s="192"/>
      <c r="G215" s="103"/>
      <c r="H215" s="193"/>
      <c r="J215" s="103"/>
    </row>
    <row r="216" spans="1:16">
      <c r="A216" s="142" t="s">
        <v>175</v>
      </c>
    </row>
    <row r="217" spans="1:16">
      <c r="A217" s="157"/>
      <c r="B217" s="144" t="s">
        <v>396</v>
      </c>
      <c r="C217" s="145">
        <v>5214</v>
      </c>
      <c r="F217" s="146">
        <v>200</v>
      </c>
      <c r="G217" s="147">
        <f>ROUND(F217*C217,2)</f>
        <v>1042800</v>
      </c>
      <c r="I217" s="146"/>
      <c r="J217" s="147"/>
      <c r="M217" s="21"/>
      <c r="N217" s="182"/>
    </row>
    <row r="218" spans="1:16">
      <c r="A218" s="157"/>
      <c r="B218" s="144" t="s">
        <v>397</v>
      </c>
      <c r="C218" s="145">
        <v>158701.125</v>
      </c>
      <c r="F218" s="169"/>
      <c r="G218" s="21"/>
      <c r="I218" s="174">
        <v>6.58</v>
      </c>
      <c r="J218" s="147">
        <f>ROUND(I218*C218,2)</f>
        <v>1044253.4</v>
      </c>
      <c r="M218" s="21"/>
      <c r="N218" s="182"/>
    </row>
    <row r="219" spans="1:16">
      <c r="A219" s="157"/>
      <c r="B219" s="155" t="s">
        <v>279</v>
      </c>
      <c r="E219" s="145">
        <v>1188734551.9250064</v>
      </c>
      <c r="F219" s="149">
        <v>3.7339999999999998E-2</v>
      </c>
      <c r="G219" s="147">
        <f>ROUND(E219*F219,2)</f>
        <v>44387348.170000002</v>
      </c>
      <c r="I219" s="149">
        <v>2.826E-2</v>
      </c>
      <c r="J219" s="147">
        <f>ROUND(I219*E219,2)</f>
        <v>33593638.439999998</v>
      </c>
      <c r="K219" s="25"/>
      <c r="L219" s="149"/>
      <c r="M219" s="13"/>
      <c r="N219" s="182"/>
    </row>
    <row r="220" spans="1:16">
      <c r="A220" s="157"/>
      <c r="B220" s="155"/>
      <c r="F220" s="150"/>
      <c r="G220" s="13"/>
      <c r="I220" s="150"/>
      <c r="J220" s="163"/>
      <c r="K220" s="25"/>
      <c r="L220" s="149"/>
      <c r="M220" s="13"/>
      <c r="N220" s="182"/>
    </row>
    <row r="221" spans="1:16">
      <c r="B221" s="155" t="s">
        <v>231</v>
      </c>
      <c r="C221" s="194"/>
      <c r="D221" s="145">
        <v>3403988.588953482</v>
      </c>
      <c r="F221" s="146">
        <v>5.21</v>
      </c>
      <c r="G221" s="147">
        <f>ROUND(D221*F221,2)</f>
        <v>17734780.550000001</v>
      </c>
      <c r="I221" s="169"/>
      <c r="J221" s="163"/>
      <c r="K221" s="25"/>
      <c r="L221" s="149"/>
      <c r="M221" s="13"/>
      <c r="N221" s="182"/>
    </row>
    <row r="222" spans="1:16">
      <c r="B222" s="155" t="s">
        <v>234</v>
      </c>
      <c r="C222" s="194"/>
      <c r="D222" s="145">
        <v>3780810.13</v>
      </c>
      <c r="F222" s="146"/>
      <c r="G222" s="13"/>
      <c r="I222" s="146">
        <v>3.61</v>
      </c>
      <c r="J222" s="147">
        <f>ROUND(D222*I222,2)</f>
        <v>13648724.57</v>
      </c>
      <c r="K222" s="25"/>
      <c r="L222" s="25"/>
      <c r="M222" s="13"/>
      <c r="N222" s="182"/>
    </row>
    <row r="223" spans="1:16">
      <c r="B223" s="155" t="s">
        <v>232</v>
      </c>
      <c r="C223" s="194"/>
      <c r="D223" s="145">
        <v>2589024.441128531</v>
      </c>
      <c r="F223" s="146">
        <v>5.51</v>
      </c>
      <c r="G223" s="147">
        <f>ROUND(D223*F223,2)</f>
        <v>14265524.67</v>
      </c>
      <c r="I223" s="169"/>
      <c r="J223" s="163"/>
      <c r="K223" s="25"/>
      <c r="L223" s="169"/>
      <c r="M223" s="13"/>
      <c r="N223" s="182"/>
    </row>
    <row r="224" spans="1:16">
      <c r="B224" s="155" t="s">
        <v>235</v>
      </c>
      <c r="C224" s="194"/>
      <c r="D224" s="145">
        <v>2878218.47</v>
      </c>
      <c r="F224" s="169"/>
      <c r="G224" s="13"/>
      <c r="I224" s="146">
        <f>ROUND(I226*K224,2)+0.01</f>
        <v>7.01</v>
      </c>
      <c r="J224" s="147">
        <f>ROUND(D224*I224,2)</f>
        <v>20176311.469999999</v>
      </c>
      <c r="K224" s="25">
        <v>0.75479452054794516</v>
      </c>
      <c r="L224" s="169"/>
      <c r="M224" s="13"/>
      <c r="N224" s="182"/>
    </row>
    <row r="225" spans="1:15">
      <c r="B225" s="155" t="s">
        <v>233</v>
      </c>
      <c r="C225" s="194"/>
      <c r="D225" s="145">
        <v>2525123.723600307</v>
      </c>
      <c r="F225" s="146">
        <v>7.3</v>
      </c>
      <c r="G225" s="147">
        <f>ROUND(D225*F225,2)</f>
        <v>18433403.18</v>
      </c>
      <c r="I225" s="169"/>
      <c r="J225" s="163"/>
      <c r="K225" s="25"/>
      <c r="L225" s="169"/>
      <c r="M225" s="13"/>
      <c r="N225" s="182"/>
    </row>
    <row r="226" spans="1:15">
      <c r="B226" s="155" t="s">
        <v>236</v>
      </c>
      <c r="C226" s="194"/>
      <c r="D226" s="145">
        <v>2806927.53</v>
      </c>
      <c r="F226" s="169"/>
      <c r="G226" s="13"/>
      <c r="I226" s="146">
        <v>9.27</v>
      </c>
      <c r="J226" s="147">
        <f>ROUND(D226*I226,2)</f>
        <v>26020218.199999999</v>
      </c>
      <c r="K226" s="25"/>
      <c r="L226" s="169"/>
      <c r="M226" s="13"/>
      <c r="N226" s="182"/>
    </row>
    <row r="227" spans="1:15">
      <c r="B227" s="155" t="s">
        <v>325</v>
      </c>
      <c r="C227" s="195"/>
      <c r="D227" s="145">
        <v>18000</v>
      </c>
      <c r="F227" s="146">
        <v>1.59</v>
      </c>
      <c r="G227" s="147">
        <v>28620</v>
      </c>
      <c r="I227" s="146">
        <f>I147</f>
        <v>1.84</v>
      </c>
      <c r="J227" s="147">
        <f>ROUND(D227*I227,2)</f>
        <v>33120</v>
      </c>
      <c r="K227" s="25"/>
      <c r="L227" s="169"/>
      <c r="M227" s="13"/>
      <c r="N227" s="182"/>
    </row>
    <row r="228" spans="1:15" ht="12.75" customHeight="1">
      <c r="B228" s="144"/>
      <c r="G228" s="184"/>
      <c r="J228" s="184"/>
      <c r="K228" s="173"/>
      <c r="N228" s="143"/>
    </row>
    <row r="229" spans="1:15" ht="12.75" customHeight="1">
      <c r="B229" s="155" t="s">
        <v>562</v>
      </c>
      <c r="E229" s="145">
        <v>-40337.524409363708</v>
      </c>
      <c r="F229" s="149">
        <v>3.7339999999999998E-2</v>
      </c>
      <c r="G229" s="147">
        <v>-1506.2031614456414</v>
      </c>
      <c r="I229" s="149">
        <f>I219</f>
        <v>2.826E-2</v>
      </c>
      <c r="J229" s="147">
        <f>E229*I229</f>
        <v>-1139.9384398086183</v>
      </c>
      <c r="K229" s="173"/>
      <c r="N229" s="143"/>
    </row>
    <row r="230" spans="1:15" ht="12.75" customHeight="1">
      <c r="B230" s="144" t="s">
        <v>500</v>
      </c>
      <c r="G230" s="147">
        <v>0</v>
      </c>
      <c r="J230" s="147">
        <f>G230</f>
        <v>0</v>
      </c>
      <c r="K230" s="173"/>
      <c r="N230" s="143"/>
    </row>
    <row r="231" spans="1:15" ht="15">
      <c r="B231" s="144"/>
      <c r="G231" s="184"/>
      <c r="J231" s="184"/>
      <c r="K231" s="173"/>
      <c r="N231" s="143"/>
    </row>
    <row r="232" spans="1:15">
      <c r="A232" s="157"/>
      <c r="B232" s="158" t="s">
        <v>126</v>
      </c>
      <c r="G232" s="159">
        <f>SUM(G217:G231)</f>
        <v>95890970.366838545</v>
      </c>
      <c r="J232" s="159">
        <f>SUM(J217:J231)</f>
        <v>94515126.141560197</v>
      </c>
      <c r="N232" s="143"/>
      <c r="O232" s="13"/>
    </row>
    <row r="233" spans="1:15" ht="15">
      <c r="A233" s="157"/>
      <c r="B233" s="155" t="s">
        <v>127</v>
      </c>
      <c r="G233" s="161">
        <v>0.99999999989809196</v>
      </c>
      <c r="J233" s="161">
        <f>G233</f>
        <v>0.99999999989809196</v>
      </c>
    </row>
    <row r="234" spans="1:15">
      <c r="A234" s="157"/>
      <c r="B234" s="158" t="s">
        <v>128</v>
      </c>
      <c r="G234" s="159">
        <f>+ROUND(G232/G233,2)</f>
        <v>95890970.379999995</v>
      </c>
      <c r="J234" s="159">
        <f>+ROUND(J232/J233,2)</f>
        <v>94515126.150000006</v>
      </c>
    </row>
    <row r="235" spans="1:15">
      <c r="A235" s="157"/>
      <c r="B235" s="155"/>
      <c r="E235" s="101"/>
      <c r="G235" s="21"/>
      <c r="L235" s="152"/>
      <c r="N235" s="151"/>
    </row>
    <row r="236" spans="1:15">
      <c r="A236" s="162"/>
      <c r="B236" s="155" t="s">
        <v>331</v>
      </c>
      <c r="G236" s="147">
        <v>-12351298.290000001</v>
      </c>
      <c r="J236" s="147">
        <f>G236</f>
        <v>-12351298.290000001</v>
      </c>
      <c r="L236" s="155"/>
      <c r="N236" s="183"/>
    </row>
    <row r="237" spans="1:15">
      <c r="A237" s="162"/>
      <c r="B237" s="144"/>
      <c r="G237" s="163"/>
      <c r="L237" s="155"/>
      <c r="N237" s="183"/>
    </row>
    <row r="238" spans="1:15" ht="15">
      <c r="B238" s="165" t="s">
        <v>134</v>
      </c>
      <c r="G238" s="166">
        <f>SUM(G234:G236)</f>
        <v>83539672.089999989</v>
      </c>
      <c r="J238" s="166">
        <f>SUM(J234:J236)</f>
        <v>82163827.859999999</v>
      </c>
    </row>
    <row r="239" spans="1:15">
      <c r="A239" s="157"/>
      <c r="B239" s="155"/>
    </row>
    <row r="240" spans="1:15">
      <c r="B240" s="144" t="s">
        <v>225</v>
      </c>
      <c r="G240" s="147">
        <v>-574096.06000000006</v>
      </c>
      <c r="J240" s="147">
        <f>G240</f>
        <v>-574096.06000000006</v>
      </c>
    </row>
    <row r="241" spans="1:14">
      <c r="B241" s="144" t="s">
        <v>226</v>
      </c>
      <c r="G241" s="147">
        <v>21637.65</v>
      </c>
      <c r="J241" s="147">
        <f>G241</f>
        <v>21637.65</v>
      </c>
    </row>
    <row r="242" spans="1:14">
      <c r="B242" s="144" t="s">
        <v>227</v>
      </c>
      <c r="G242" s="147">
        <v>2431369.4500000002</v>
      </c>
      <c r="J242" s="147">
        <f>G242</f>
        <v>2431369.4500000002</v>
      </c>
    </row>
    <row r="243" spans="1:14">
      <c r="B243" s="144" t="s">
        <v>287</v>
      </c>
      <c r="G243" s="147">
        <v>-101711.6</v>
      </c>
      <c r="J243" s="147">
        <f>G243</f>
        <v>-101711.6</v>
      </c>
    </row>
    <row r="244" spans="1:14">
      <c r="A244" s="157"/>
      <c r="B244" s="155" t="s">
        <v>228</v>
      </c>
      <c r="G244" s="147">
        <f>-G236</f>
        <v>12351298.290000001</v>
      </c>
      <c r="J244" s="147">
        <f t="shared" ref="J244" si="4">G244</f>
        <v>12351298.290000001</v>
      </c>
    </row>
    <row r="245" spans="1:14">
      <c r="A245" s="157"/>
      <c r="B245" s="155"/>
    </row>
    <row r="246" spans="1:14" ht="15">
      <c r="A246" s="157"/>
      <c r="B246" s="158" t="s">
        <v>136</v>
      </c>
      <c r="G246" s="166">
        <f>SUM(G238:G244)</f>
        <v>97668169.820000008</v>
      </c>
      <c r="J246" s="166">
        <f>SUM(J238:J244)</f>
        <v>96292325.590000018</v>
      </c>
    </row>
    <row r="247" spans="1:14">
      <c r="A247" s="157"/>
      <c r="B247" s="155"/>
      <c r="G247" s="21"/>
      <c r="K247" s="101"/>
    </row>
    <row r="248" spans="1:14">
      <c r="A248" s="157"/>
      <c r="B248" s="158" t="s">
        <v>131</v>
      </c>
      <c r="J248" s="159">
        <f>J246-G246</f>
        <v>-1375844.2299999893</v>
      </c>
      <c r="L248" s="152"/>
    </row>
    <row r="249" spans="1:14">
      <c r="A249" s="157"/>
      <c r="B249" s="155" t="s">
        <v>132</v>
      </c>
      <c r="D249" s="102"/>
      <c r="J249" s="25">
        <f>J248/G246</f>
        <v>-1.408692547977131E-2</v>
      </c>
      <c r="K249" s="168"/>
    </row>
    <row r="250" spans="1:14">
      <c r="A250" s="176"/>
      <c r="B250" s="176"/>
      <c r="C250" s="176"/>
      <c r="D250" s="176"/>
      <c r="E250" s="176"/>
      <c r="F250" s="176"/>
      <c r="G250" s="176"/>
      <c r="H250" s="176"/>
      <c r="I250" s="176"/>
      <c r="J250" s="176"/>
    </row>
    <row r="251" spans="1:14" s="3" customFormat="1">
      <c r="A251" s="94" t="str">
        <f>$A$1</f>
        <v>DATA:  ____ BASE PERIOD  __X__  FORECAST PERIOD</v>
      </c>
      <c r="I251" s="4"/>
      <c r="J251" s="97" t="s">
        <v>212</v>
      </c>
      <c r="K251" s="5"/>
      <c r="L251" s="5"/>
      <c r="M251" s="5"/>
      <c r="N251" s="5"/>
    </row>
    <row r="252" spans="1:14" s="3" customFormat="1">
      <c r="A252" s="94" t="str">
        <f>$A$2</f>
        <v>TYPE OF FILING: __X__ ORIGINAL  _____ UPDATED  _____ REVISED</v>
      </c>
      <c r="I252" s="4"/>
      <c r="J252" s="100" t="str">
        <f>"Page " &amp;M252&amp; " Of " &amp;N252</f>
        <v>Page 9 Of 25</v>
      </c>
      <c r="K252" s="98"/>
      <c r="L252" s="1"/>
      <c r="M252" s="1">
        <v>9</v>
      </c>
      <c r="N252" s="1">
        <v>25</v>
      </c>
    </row>
    <row r="253" spans="1:14" s="3" customFormat="1">
      <c r="A253" s="43" t="str">
        <f>$A$3</f>
        <v>WORK PAPER REFERENCE NO(S):</v>
      </c>
      <c r="I253" s="4"/>
      <c r="J253" s="101" t="s">
        <v>213</v>
      </c>
      <c r="K253" s="5"/>
      <c r="L253" s="5"/>
      <c r="M253" s="5"/>
      <c r="N253" s="5"/>
    </row>
    <row r="254" spans="1:14" s="3" customFormat="1">
      <c r="A254" s="119"/>
      <c r="B254" s="120"/>
      <c r="C254" s="121"/>
      <c r="D254" s="122"/>
      <c r="E254" s="120"/>
      <c r="F254" s="120"/>
      <c r="G254" s="123"/>
      <c r="H254" s="123"/>
      <c r="I254" s="124"/>
      <c r="J254" s="121"/>
      <c r="K254" s="125"/>
      <c r="L254" s="125"/>
      <c r="M254" s="5"/>
      <c r="N254" s="5"/>
    </row>
    <row r="255" spans="1:14">
      <c r="A255" s="177"/>
      <c r="B255" s="127"/>
      <c r="C255" s="128"/>
      <c r="D255" s="128"/>
      <c r="E255" s="128"/>
      <c r="F255" s="129" t="s">
        <v>124</v>
      </c>
      <c r="G255" s="107" t="s">
        <v>121</v>
      </c>
      <c r="H255" s="130"/>
      <c r="I255" s="130"/>
      <c r="J255" s="131" t="s">
        <v>121</v>
      </c>
    </row>
    <row r="256" spans="1:14">
      <c r="A256" s="178"/>
      <c r="C256" s="133" t="s">
        <v>398</v>
      </c>
      <c r="D256" s="134" t="s">
        <v>19</v>
      </c>
      <c r="E256" s="103" t="s">
        <v>8</v>
      </c>
      <c r="F256" s="133" t="s">
        <v>18</v>
      </c>
      <c r="G256" s="103" t="s">
        <v>123</v>
      </c>
      <c r="I256" s="103" t="s">
        <v>141</v>
      </c>
      <c r="J256" s="103" t="s">
        <v>123</v>
      </c>
    </row>
    <row r="257" spans="1:14">
      <c r="A257" s="179"/>
      <c r="B257" s="136"/>
      <c r="C257" s="191"/>
      <c r="D257" s="180" t="s">
        <v>278</v>
      </c>
      <c r="E257" s="109" t="s">
        <v>12</v>
      </c>
      <c r="F257" s="139" t="s">
        <v>20</v>
      </c>
      <c r="G257" s="109" t="s">
        <v>124</v>
      </c>
      <c r="H257" s="136"/>
      <c r="I257" s="109" t="s">
        <v>17</v>
      </c>
      <c r="J257" s="109" t="s">
        <v>317</v>
      </c>
    </row>
    <row r="258" spans="1:14">
      <c r="A258" s="132"/>
      <c r="B258" s="142"/>
      <c r="C258" s="108"/>
      <c r="D258" s="108"/>
    </row>
    <row r="259" spans="1:14">
      <c r="A259" s="142" t="s">
        <v>219</v>
      </c>
    </row>
    <row r="260" spans="1:14">
      <c r="A260" s="132"/>
      <c r="B260" s="144" t="s">
        <v>396</v>
      </c>
      <c r="C260" s="145">
        <v>1538</v>
      </c>
      <c r="F260" s="146">
        <v>330</v>
      </c>
      <c r="G260" s="147">
        <f>ROUND(F260*C260,2)</f>
        <v>507540</v>
      </c>
      <c r="I260" s="146"/>
      <c r="J260" s="147"/>
    </row>
    <row r="261" spans="1:14">
      <c r="A261" s="132"/>
      <c r="B261" s="144" t="s">
        <v>397</v>
      </c>
      <c r="C261" s="145">
        <v>46812.875</v>
      </c>
      <c r="F261" s="169"/>
      <c r="G261" s="21"/>
      <c r="I261" s="174">
        <v>10.84</v>
      </c>
      <c r="J261" s="147">
        <f>ROUND(I261*C261,2)</f>
        <v>507451.57</v>
      </c>
      <c r="K261" s="148"/>
    </row>
    <row r="262" spans="1:14">
      <c r="A262" s="132"/>
      <c r="B262" s="155" t="s">
        <v>279</v>
      </c>
      <c r="E262" s="145">
        <v>2040264401.2792964</v>
      </c>
      <c r="F262" s="149">
        <v>3.5049999999999998E-2</v>
      </c>
      <c r="G262" s="147">
        <f>ROUND(E262*F262,2)</f>
        <v>71511267.260000005</v>
      </c>
      <c r="I262" s="149">
        <v>2.7560000000000001E-2</v>
      </c>
      <c r="J262" s="147">
        <f>ROUND(I262*E262,2)</f>
        <v>56229686.899999999</v>
      </c>
      <c r="K262" s="25"/>
      <c r="L262" s="149"/>
    </row>
    <row r="263" spans="1:14">
      <c r="A263" s="132"/>
      <c r="B263" s="155"/>
      <c r="F263" s="150"/>
      <c r="G263" s="13"/>
      <c r="I263" s="150"/>
      <c r="J263" s="13"/>
      <c r="K263" s="25"/>
      <c r="L263" s="149"/>
    </row>
    <row r="264" spans="1:14">
      <c r="B264" s="155" t="s">
        <v>234</v>
      </c>
      <c r="C264" s="195"/>
      <c r="D264" s="145">
        <v>5382699.6762626385</v>
      </c>
      <c r="F264" s="146">
        <v>3.48</v>
      </c>
      <c r="G264" s="147">
        <f>ROUND(D264*F264,2)</f>
        <v>18731794.870000001</v>
      </c>
      <c r="I264" s="146">
        <v>3.46</v>
      </c>
      <c r="J264" s="147">
        <f>ROUND(D264*I264,2)</f>
        <v>18624140.879999999</v>
      </c>
      <c r="K264" s="25"/>
      <c r="L264" s="149"/>
      <c r="M264" s="168"/>
    </row>
    <row r="265" spans="1:14">
      <c r="B265" s="155" t="s">
        <v>235</v>
      </c>
      <c r="C265" s="195"/>
      <c r="D265" s="145">
        <v>4438403.450685937</v>
      </c>
      <c r="F265" s="146">
        <v>5.23</v>
      </c>
      <c r="G265" s="147">
        <f>ROUND(D265*F265,2)</f>
        <v>23212850.050000001</v>
      </c>
      <c r="I265" s="146">
        <f>ROUND(I266*K265,2)-0.01</f>
        <v>6.5200000000000005</v>
      </c>
      <c r="J265" s="147">
        <f>ROUND(D265*I265,2)</f>
        <v>28938390.5</v>
      </c>
      <c r="K265" s="25">
        <v>0.75143678160919547</v>
      </c>
      <c r="L265" s="190"/>
    </row>
    <row r="266" spans="1:14">
      <c r="B266" s="155" t="s">
        <v>236</v>
      </c>
      <c r="C266" s="195"/>
      <c r="D266" s="145">
        <v>4357588.4945108145</v>
      </c>
      <c r="F266" s="146">
        <v>6.96</v>
      </c>
      <c r="G266" s="147">
        <f>ROUND(D266*F266,2)</f>
        <v>30328815.920000002</v>
      </c>
      <c r="I266" s="146">
        <v>8.69</v>
      </c>
      <c r="J266" s="147">
        <f>ROUND(D266*I266,2)</f>
        <v>37867444.020000003</v>
      </c>
      <c r="K266" s="25"/>
      <c r="M266" s="148"/>
      <c r="N266" s="143"/>
    </row>
    <row r="267" spans="1:14">
      <c r="B267" s="155" t="s">
        <v>325</v>
      </c>
      <c r="C267" s="195"/>
      <c r="D267" s="145">
        <v>34800</v>
      </c>
      <c r="F267" s="146">
        <v>1.44</v>
      </c>
      <c r="G267" s="147">
        <v>50112</v>
      </c>
      <c r="I267" s="146">
        <f>I185</f>
        <v>1.41</v>
      </c>
      <c r="J267" s="147">
        <f>ROUND(D267*I267,2)</f>
        <v>49068</v>
      </c>
      <c r="K267" s="25"/>
      <c r="M267" s="148"/>
      <c r="N267" s="143"/>
    </row>
    <row r="268" spans="1:14">
      <c r="B268" s="155"/>
      <c r="G268" s="13"/>
      <c r="J268" s="13"/>
      <c r="K268" s="173"/>
    </row>
    <row r="269" spans="1:14">
      <c r="B269" s="155" t="s">
        <v>562</v>
      </c>
      <c r="E269" s="145">
        <v>0</v>
      </c>
      <c r="F269" s="149">
        <v>3.5049999999999998E-2</v>
      </c>
      <c r="G269" s="147">
        <v>0</v>
      </c>
      <c r="I269" s="149">
        <f>I262</f>
        <v>2.7560000000000001E-2</v>
      </c>
      <c r="J269" s="147">
        <f>E269*I269</f>
        <v>0</v>
      </c>
      <c r="K269" s="160"/>
      <c r="L269" s="143"/>
    </row>
    <row r="270" spans="1:14">
      <c r="B270" s="155" t="s">
        <v>500</v>
      </c>
      <c r="G270" s="13">
        <v>-87571.45</v>
      </c>
      <c r="J270" s="13">
        <f>G270</f>
        <v>-87571.45</v>
      </c>
      <c r="K270" s="160"/>
      <c r="L270" s="143"/>
      <c r="M270" s="182"/>
    </row>
    <row r="271" spans="1:14">
      <c r="B271" s="155"/>
      <c r="G271" s="13"/>
      <c r="J271" s="13"/>
      <c r="K271" s="160"/>
      <c r="L271" s="143"/>
      <c r="M271" s="182"/>
    </row>
    <row r="272" spans="1:14">
      <c r="A272" s="157"/>
      <c r="B272" s="165" t="s">
        <v>126</v>
      </c>
      <c r="G272" s="159">
        <f>SUM(G260:G271)</f>
        <v>144254808.65000004</v>
      </c>
      <c r="J272" s="159">
        <f>SUM(J260:J271)</f>
        <v>142128610.42000002</v>
      </c>
      <c r="K272" s="173"/>
    </row>
    <row r="273" spans="1:14" ht="15">
      <c r="A273" s="157"/>
      <c r="B273" s="155" t="s">
        <v>127</v>
      </c>
      <c r="G273" s="161">
        <v>0.9999999997721768</v>
      </c>
      <c r="J273" s="161">
        <f>G273</f>
        <v>0.9999999997721768</v>
      </c>
      <c r="L273" s="155"/>
      <c r="N273" s="143"/>
    </row>
    <row r="274" spans="1:14">
      <c r="A274" s="157"/>
      <c r="B274" s="158" t="s">
        <v>128</v>
      </c>
      <c r="G274" s="159">
        <f>+ROUND(G272/G273,2)</f>
        <v>144254808.68000001</v>
      </c>
      <c r="J274" s="159">
        <f>+ROUND(J272/J273,2)</f>
        <v>142128610.44999999</v>
      </c>
      <c r="L274" s="155"/>
      <c r="N274" s="143"/>
    </row>
    <row r="275" spans="1:14">
      <c r="A275" s="157"/>
      <c r="B275" s="155"/>
      <c r="E275" s="101"/>
      <c r="G275" s="21"/>
      <c r="L275" s="155"/>
      <c r="N275" s="143"/>
    </row>
    <row r="276" spans="1:14">
      <c r="A276" s="162"/>
      <c r="B276" s="155" t="s">
        <v>331</v>
      </c>
      <c r="G276" s="147">
        <v>-15880134.609999999</v>
      </c>
      <c r="J276" s="147">
        <f>G276</f>
        <v>-15880134.609999999</v>
      </c>
    </row>
    <row r="277" spans="1:14">
      <c r="A277" s="162"/>
      <c r="B277" s="144"/>
      <c r="G277" s="163"/>
    </row>
    <row r="278" spans="1:14" ht="15">
      <c r="B278" s="165" t="s">
        <v>134</v>
      </c>
      <c r="G278" s="166">
        <f>SUM(G274:G276)</f>
        <v>128374674.07000001</v>
      </c>
      <c r="J278" s="166">
        <f>SUM(J274:J276)</f>
        <v>126248475.83999999</v>
      </c>
    </row>
    <row r="279" spans="1:14">
      <c r="A279" s="157"/>
      <c r="B279" s="155"/>
    </row>
    <row r="280" spans="1:14">
      <c r="B280" s="144" t="s">
        <v>225</v>
      </c>
      <c r="G280" s="147">
        <v>-986539.97</v>
      </c>
      <c r="J280" s="147">
        <f>G280</f>
        <v>-986539.97</v>
      </c>
    </row>
    <row r="281" spans="1:14">
      <c r="B281" s="144" t="s">
        <v>226</v>
      </c>
      <c r="G281" s="147">
        <v>17677.66</v>
      </c>
      <c r="J281" s="147">
        <f>G281</f>
        <v>17677.66</v>
      </c>
    </row>
    <row r="282" spans="1:14">
      <c r="B282" s="144" t="s">
        <v>227</v>
      </c>
      <c r="G282" s="147">
        <v>4425403.92</v>
      </c>
      <c r="J282" s="147">
        <f>G282</f>
        <v>4425403.92</v>
      </c>
    </row>
    <row r="283" spans="1:14">
      <c r="B283" s="144" t="s">
        <v>287</v>
      </c>
      <c r="G283" s="147">
        <v>-174902.53</v>
      </c>
      <c r="J283" s="147">
        <f>G283</f>
        <v>-174902.53</v>
      </c>
    </row>
    <row r="284" spans="1:14">
      <c r="A284" s="157"/>
      <c r="B284" s="155" t="s">
        <v>228</v>
      </c>
      <c r="G284" s="147">
        <f>-G276</f>
        <v>15880134.609999999</v>
      </c>
      <c r="J284" s="147">
        <f>G284</f>
        <v>15880134.609999999</v>
      </c>
    </row>
    <row r="285" spans="1:14">
      <c r="A285" s="157"/>
      <c r="B285" s="155"/>
    </row>
    <row r="286" spans="1:14" ht="15">
      <c r="A286" s="157"/>
      <c r="B286" s="158" t="s">
        <v>136</v>
      </c>
      <c r="G286" s="166">
        <f>SUM(G278:G284)</f>
        <v>147536447.75999999</v>
      </c>
      <c r="J286" s="166">
        <f>SUM(J278:J284)</f>
        <v>145410249.52999997</v>
      </c>
      <c r="L286" s="196"/>
    </row>
    <row r="287" spans="1:14">
      <c r="A287" s="157"/>
      <c r="B287" s="155"/>
      <c r="C287" s="102"/>
      <c r="D287" s="102"/>
      <c r="G287" s="21"/>
      <c r="J287" s="25"/>
      <c r="K287" s="101"/>
    </row>
    <row r="288" spans="1:14">
      <c r="A288" s="157"/>
      <c r="B288" s="158" t="s">
        <v>131</v>
      </c>
      <c r="J288" s="159">
        <f>J286-G286</f>
        <v>-2126198.2300000191</v>
      </c>
      <c r="L288" s="152"/>
    </row>
    <row r="289" spans="1:14">
      <c r="A289" s="157"/>
      <c r="B289" s="155" t="s">
        <v>132</v>
      </c>
      <c r="D289" s="102"/>
      <c r="J289" s="25">
        <f>J288/G286</f>
        <v>-1.44113421617602E-2</v>
      </c>
      <c r="K289" s="168"/>
    </row>
    <row r="290" spans="1:14">
      <c r="A290" s="176"/>
      <c r="B290" s="176"/>
      <c r="C290" s="176"/>
      <c r="D290" s="176"/>
      <c r="E290" s="176"/>
      <c r="F290" s="176"/>
      <c r="G290" s="176"/>
      <c r="H290" s="176"/>
      <c r="I290" s="176"/>
      <c r="J290" s="176"/>
    </row>
    <row r="291" spans="1:14">
      <c r="A291" s="94" t="str">
        <f>$A$1</f>
        <v>DATA:  ____ BASE PERIOD  __X__  FORECAST PERIOD</v>
      </c>
      <c r="B291" s="3"/>
      <c r="C291" s="3"/>
      <c r="D291" s="3"/>
      <c r="E291" s="3"/>
      <c r="F291" s="3"/>
      <c r="G291" s="3"/>
      <c r="H291" s="3"/>
      <c r="I291" s="4"/>
      <c r="J291" s="97" t="s">
        <v>212</v>
      </c>
    </row>
    <row r="292" spans="1:14">
      <c r="A292" s="94" t="str">
        <f>$A$2</f>
        <v>TYPE OF FILING: __X__ ORIGINAL  _____ UPDATED  _____ REVISED</v>
      </c>
      <c r="B292" s="3"/>
      <c r="C292" s="3"/>
      <c r="D292" s="3"/>
      <c r="E292" s="3"/>
      <c r="F292" s="3"/>
      <c r="G292" s="3"/>
      <c r="H292" s="3"/>
      <c r="I292" s="4"/>
      <c r="J292" s="100" t="str">
        <f>"Page " &amp;M292&amp; " Of " &amp;N292</f>
        <v>Page 10 Of 25</v>
      </c>
      <c r="L292" s="1"/>
      <c r="M292" s="1">
        <v>10</v>
      </c>
      <c r="N292" s="1">
        <v>25</v>
      </c>
    </row>
    <row r="293" spans="1:14">
      <c r="A293" s="43" t="str">
        <f>$A$3</f>
        <v>WORK PAPER REFERENCE NO(S):</v>
      </c>
      <c r="B293" s="3"/>
      <c r="C293" s="3"/>
      <c r="D293" s="3"/>
      <c r="E293" s="3"/>
      <c r="F293" s="3"/>
      <c r="G293" s="3"/>
      <c r="H293" s="3"/>
      <c r="I293" s="4"/>
      <c r="J293" s="101" t="s">
        <v>213</v>
      </c>
    </row>
    <row r="294" spans="1:14">
      <c r="A294" s="119"/>
      <c r="B294" s="120"/>
      <c r="C294" s="121"/>
      <c r="D294" s="122"/>
      <c r="E294" s="120"/>
      <c r="F294" s="120"/>
      <c r="G294" s="123"/>
      <c r="H294" s="123"/>
      <c r="I294" s="124"/>
      <c r="J294" s="121"/>
    </row>
    <row r="295" spans="1:14">
      <c r="A295" s="126"/>
      <c r="B295" s="127"/>
      <c r="C295" s="128"/>
      <c r="D295" s="128"/>
      <c r="E295" s="128"/>
      <c r="F295" s="129" t="s">
        <v>124</v>
      </c>
      <c r="G295" s="107" t="s">
        <v>121</v>
      </c>
      <c r="H295" s="130"/>
      <c r="I295" s="130"/>
      <c r="J295" s="131" t="s">
        <v>121</v>
      </c>
    </row>
    <row r="296" spans="1:14">
      <c r="A296" s="132"/>
      <c r="C296" s="133" t="s">
        <v>398</v>
      </c>
      <c r="D296" s="134" t="s">
        <v>19</v>
      </c>
      <c r="E296" s="103" t="s">
        <v>8</v>
      </c>
      <c r="F296" s="133" t="s">
        <v>18</v>
      </c>
      <c r="G296" s="103" t="s">
        <v>123</v>
      </c>
      <c r="I296" s="103" t="s">
        <v>141</v>
      </c>
      <c r="J296" s="103" t="s">
        <v>123</v>
      </c>
    </row>
    <row r="297" spans="1:14">
      <c r="A297" s="135"/>
      <c r="B297" s="136"/>
      <c r="C297" s="191"/>
      <c r="D297" s="180" t="s">
        <v>278</v>
      </c>
      <c r="E297" s="109" t="s">
        <v>12</v>
      </c>
      <c r="F297" s="139" t="s">
        <v>20</v>
      </c>
      <c r="G297" s="109" t="s">
        <v>124</v>
      </c>
      <c r="H297" s="136"/>
      <c r="I297" s="109" t="s">
        <v>17</v>
      </c>
      <c r="J297" s="109" t="s">
        <v>317</v>
      </c>
    </row>
    <row r="298" spans="1:14">
      <c r="A298" s="132"/>
      <c r="B298" s="142"/>
    </row>
    <row r="299" spans="1:14">
      <c r="A299" s="142" t="s">
        <v>137</v>
      </c>
    </row>
    <row r="300" spans="1:14">
      <c r="A300" s="157"/>
      <c r="B300" s="144" t="s">
        <v>396</v>
      </c>
      <c r="C300" s="145">
        <v>156</v>
      </c>
      <c r="F300" s="146">
        <v>1500</v>
      </c>
      <c r="G300" s="147">
        <f>ROUND(F300*C300,2)</f>
        <v>234000</v>
      </c>
      <c r="I300" s="146"/>
      <c r="J300" s="147"/>
    </row>
    <row r="301" spans="1:14">
      <c r="A301" s="157"/>
      <c r="B301" s="144" t="s">
        <v>397</v>
      </c>
      <c r="C301" s="145">
        <v>4748.25</v>
      </c>
      <c r="F301" s="197"/>
      <c r="G301" s="21"/>
      <c r="I301" s="174">
        <v>49.28</v>
      </c>
      <c r="J301" s="147">
        <f>ROUND(I301*C301,2)</f>
        <v>233993.76</v>
      </c>
    </row>
    <row r="302" spans="1:14">
      <c r="A302" s="157"/>
      <c r="B302" s="155" t="s">
        <v>279</v>
      </c>
      <c r="E302" s="145">
        <v>1056222221.3178369</v>
      </c>
      <c r="F302" s="149">
        <v>3.3779999999999998E-2</v>
      </c>
      <c r="G302" s="147">
        <f>ROUND(E302*F302,2)</f>
        <v>35679186.640000001</v>
      </c>
      <c r="I302" s="149">
        <v>2.7150000000000001E-2</v>
      </c>
      <c r="J302" s="147">
        <f>ROUND(I302*E302,2)</f>
        <v>28676433.309999999</v>
      </c>
      <c r="K302" s="25"/>
      <c r="L302" s="149"/>
    </row>
    <row r="303" spans="1:14">
      <c r="A303" s="157"/>
      <c r="B303" s="155"/>
      <c r="F303" s="150"/>
      <c r="G303" s="21"/>
      <c r="I303" s="150"/>
      <c r="J303" s="21"/>
      <c r="K303" s="25"/>
      <c r="L303" s="149"/>
    </row>
    <row r="304" spans="1:14">
      <c r="B304" s="155" t="s">
        <v>234</v>
      </c>
      <c r="C304" s="198"/>
      <c r="D304" s="145">
        <v>2362110</v>
      </c>
      <c r="F304" s="146">
        <v>1.86</v>
      </c>
      <c r="G304" s="147">
        <f>ROUND(D304*F304,2)</f>
        <v>4393524.5999999996</v>
      </c>
      <c r="I304" s="146">
        <v>1.92</v>
      </c>
      <c r="J304" s="147">
        <f>ROUND(D304*I304,2)</f>
        <v>4535251.2</v>
      </c>
      <c r="K304" s="25"/>
      <c r="L304" s="149"/>
      <c r="M304" s="168"/>
    </row>
    <row r="305" spans="1:14">
      <c r="B305" s="155" t="s">
        <v>235</v>
      </c>
      <c r="C305" s="198"/>
      <c r="D305" s="145">
        <v>2089009.8501102107</v>
      </c>
      <c r="F305" s="146">
        <v>5.25</v>
      </c>
      <c r="G305" s="147">
        <f>ROUND(D305*F305,2)</f>
        <v>10967301.710000001</v>
      </c>
      <c r="I305" s="146">
        <f>ROUND(I306*K305,2)</f>
        <v>6.47</v>
      </c>
      <c r="J305" s="147">
        <f>ROUND(D305*I305,2)</f>
        <v>13515893.73</v>
      </c>
      <c r="K305" s="25">
        <v>0.75</v>
      </c>
      <c r="L305" s="190"/>
    </row>
    <row r="306" spans="1:14">
      <c r="B306" s="155" t="s">
        <v>236</v>
      </c>
      <c r="C306" s="198"/>
      <c r="D306" s="145">
        <v>2063227.674208499</v>
      </c>
      <c r="F306" s="146">
        <v>7</v>
      </c>
      <c r="G306" s="147">
        <f>ROUND(D306*F306,2)</f>
        <v>14442593.720000001</v>
      </c>
      <c r="I306" s="146">
        <v>8.6300000000000008</v>
      </c>
      <c r="J306" s="147">
        <f>ROUND(D306*I306,2)</f>
        <v>17805654.829999998</v>
      </c>
      <c r="K306" s="25"/>
      <c r="L306" s="13"/>
      <c r="M306" s="148"/>
      <c r="N306" s="143"/>
    </row>
    <row r="307" spans="1:14">
      <c r="A307" s="157"/>
      <c r="B307" s="155"/>
      <c r="G307" s="13"/>
      <c r="K307" s="160"/>
      <c r="L307" s="143"/>
    </row>
    <row r="308" spans="1:14">
      <c r="A308" s="157"/>
      <c r="B308" s="155" t="s">
        <v>500</v>
      </c>
      <c r="G308" s="147">
        <v>0</v>
      </c>
      <c r="J308" s="147">
        <f>G308</f>
        <v>0</v>
      </c>
      <c r="K308" s="160"/>
      <c r="L308" s="143"/>
      <c r="M308" s="182"/>
    </row>
    <row r="309" spans="1:14">
      <c r="A309" s="157"/>
      <c r="B309" s="155"/>
      <c r="G309" s="13"/>
      <c r="K309" s="160"/>
      <c r="L309" s="143"/>
      <c r="M309" s="182"/>
    </row>
    <row r="310" spans="1:14">
      <c r="A310" s="157"/>
      <c r="B310" s="158" t="s">
        <v>126</v>
      </c>
      <c r="G310" s="159">
        <f>SUM(G300:G309)</f>
        <v>65716606.670000002</v>
      </c>
      <c r="J310" s="159">
        <f>SUM(J300:J309)</f>
        <v>64767226.829999998</v>
      </c>
      <c r="K310" s="173"/>
      <c r="L310" s="155"/>
      <c r="M310" s="160"/>
      <c r="N310" s="169"/>
    </row>
    <row r="311" spans="1:14" ht="15">
      <c r="A311" s="157"/>
      <c r="B311" s="155" t="s">
        <v>127</v>
      </c>
      <c r="G311" s="161">
        <v>1.0000000001316955</v>
      </c>
      <c r="J311" s="161">
        <f>G311</f>
        <v>1.0000000001316955</v>
      </c>
      <c r="L311" s="155"/>
      <c r="M311" s="182"/>
      <c r="N311" s="169"/>
    </row>
    <row r="312" spans="1:14">
      <c r="A312" s="157"/>
      <c r="B312" s="158" t="s">
        <v>128</v>
      </c>
      <c r="G312" s="159">
        <f>+ROUND(G310/G311,2)</f>
        <v>65716606.659999996</v>
      </c>
      <c r="J312" s="159">
        <f>+ROUND(J310/J311,2)</f>
        <v>64767226.82</v>
      </c>
      <c r="L312" s="155"/>
      <c r="N312" s="169"/>
    </row>
    <row r="313" spans="1:14">
      <c r="A313" s="157"/>
      <c r="B313" s="155"/>
      <c r="E313" s="101"/>
      <c r="G313" s="21"/>
    </row>
    <row r="314" spans="1:14">
      <c r="A314" s="162"/>
      <c r="B314" s="155" t="s">
        <v>331</v>
      </c>
      <c r="G314" s="147">
        <v>-6644634.4800000004</v>
      </c>
      <c r="J314" s="147">
        <f>G314</f>
        <v>-6644634.4800000004</v>
      </c>
    </row>
    <row r="315" spans="1:14">
      <c r="A315" s="162"/>
      <c r="B315" s="144"/>
      <c r="G315" s="21"/>
      <c r="J315" s="21"/>
    </row>
    <row r="316" spans="1:14" ht="15">
      <c r="A316" s="157"/>
      <c r="B316" s="165" t="s">
        <v>134</v>
      </c>
      <c r="G316" s="166">
        <f>SUM(G312:G314)</f>
        <v>59071972.179999992</v>
      </c>
      <c r="J316" s="166">
        <f>SUM(J312:J314)</f>
        <v>58122592.340000004</v>
      </c>
    </row>
    <row r="317" spans="1:14">
      <c r="A317" s="157"/>
      <c r="B317" s="155"/>
    </row>
    <row r="318" spans="1:14">
      <c r="B318" s="144" t="s">
        <v>225</v>
      </c>
      <c r="G318" s="147">
        <v>-524020.15</v>
      </c>
      <c r="J318" s="147">
        <f>G318</f>
        <v>-524020.15</v>
      </c>
    </row>
    <row r="319" spans="1:14">
      <c r="B319" s="144" t="s">
        <v>226</v>
      </c>
      <c r="G319" s="147">
        <v>0</v>
      </c>
      <c r="J319" s="147">
        <f>G319</f>
        <v>0</v>
      </c>
    </row>
    <row r="320" spans="1:14">
      <c r="B320" s="144" t="s">
        <v>227</v>
      </c>
      <c r="G320" s="147">
        <v>2419220.0499999998</v>
      </c>
      <c r="J320" s="147">
        <f>G320</f>
        <v>2419220.0499999998</v>
      </c>
    </row>
    <row r="321" spans="1:14">
      <c r="B321" s="144" t="s">
        <v>287</v>
      </c>
      <c r="G321" s="147">
        <v>-89110.67</v>
      </c>
      <c r="J321" s="147">
        <f>G321</f>
        <v>-89110.67</v>
      </c>
    </row>
    <row r="322" spans="1:14">
      <c r="A322" s="157"/>
      <c r="B322" s="155" t="s">
        <v>228</v>
      </c>
      <c r="G322" s="147">
        <f>-G314</f>
        <v>6644634.4800000004</v>
      </c>
      <c r="J322" s="147">
        <f>G322</f>
        <v>6644634.4800000004</v>
      </c>
    </row>
    <row r="323" spans="1:14">
      <c r="A323" s="157"/>
      <c r="B323" s="155"/>
    </row>
    <row r="324" spans="1:14" ht="15">
      <c r="B324" s="158" t="s">
        <v>136</v>
      </c>
      <c r="G324" s="166">
        <f>SUM(G316:G322)</f>
        <v>67522695.889999986</v>
      </c>
      <c r="J324" s="166">
        <f>SUM(J316:J322)</f>
        <v>66573316.049999997</v>
      </c>
      <c r="L324" s="196"/>
    </row>
    <row r="325" spans="1:14">
      <c r="A325" s="157"/>
      <c r="B325" s="155"/>
      <c r="G325" s="21"/>
      <c r="K325" s="101"/>
    </row>
    <row r="326" spans="1:14">
      <c r="A326" s="157"/>
      <c r="B326" s="158" t="s">
        <v>131</v>
      </c>
      <c r="J326" s="159">
        <f>J324-G324</f>
        <v>-949379.83999998868</v>
      </c>
    </row>
    <row r="327" spans="1:14">
      <c r="A327" s="157"/>
      <c r="B327" s="155" t="s">
        <v>132</v>
      </c>
      <c r="D327" s="102"/>
      <c r="J327" s="25">
        <f>J326/G324</f>
        <v>-1.4060158995230379E-2</v>
      </c>
      <c r="K327" s="168"/>
      <c r="L327" s="102"/>
    </row>
    <row r="328" spans="1:14">
      <c r="A328" s="157"/>
      <c r="B328" s="157"/>
      <c r="C328" s="157"/>
      <c r="D328" s="157"/>
      <c r="E328" s="157"/>
      <c r="F328" s="157"/>
      <c r="G328" s="157"/>
      <c r="H328" s="157"/>
      <c r="I328" s="157"/>
      <c r="J328" s="157"/>
      <c r="L328" s="102"/>
    </row>
    <row r="329" spans="1:14">
      <c r="A329" s="94" t="str">
        <f>$A$1</f>
        <v>DATA:  ____ BASE PERIOD  __X__  FORECAST PERIOD</v>
      </c>
      <c r="B329" s="3"/>
      <c r="C329" s="3"/>
      <c r="D329" s="3"/>
      <c r="E329" s="3"/>
      <c r="F329" s="3"/>
      <c r="G329" s="3"/>
      <c r="H329" s="3"/>
      <c r="I329" s="4"/>
      <c r="J329" s="97" t="s">
        <v>212</v>
      </c>
    </row>
    <row r="330" spans="1:14">
      <c r="A330" s="94" t="str">
        <f>$A$2</f>
        <v>TYPE OF FILING: __X__ ORIGINAL  _____ UPDATED  _____ REVISED</v>
      </c>
      <c r="B330" s="3"/>
      <c r="C330" s="3"/>
      <c r="D330" s="3"/>
      <c r="E330" s="3"/>
      <c r="F330" s="3"/>
      <c r="G330" s="3"/>
      <c r="H330" s="3"/>
      <c r="I330" s="4"/>
      <c r="J330" s="100" t="str">
        <f>"Page " &amp;M330&amp; " Of " &amp;N330</f>
        <v>Page 11 Of 25</v>
      </c>
      <c r="L330" s="1"/>
      <c r="M330" s="1">
        <v>11</v>
      </c>
      <c r="N330" s="1">
        <v>25</v>
      </c>
    </row>
    <row r="331" spans="1:14">
      <c r="A331" s="43" t="str">
        <f>$A$3</f>
        <v>WORK PAPER REFERENCE NO(S):</v>
      </c>
      <c r="B331" s="3"/>
      <c r="C331" s="3"/>
      <c r="D331" s="3"/>
      <c r="E331" s="3"/>
      <c r="F331" s="3"/>
      <c r="G331" s="3"/>
      <c r="H331" s="3"/>
      <c r="I331" s="4"/>
      <c r="J331" s="101" t="s">
        <v>213</v>
      </c>
    </row>
    <row r="332" spans="1:14">
      <c r="A332" s="119"/>
      <c r="B332" s="120"/>
      <c r="C332" s="121"/>
      <c r="D332" s="122"/>
      <c r="E332" s="120"/>
      <c r="F332" s="120"/>
      <c r="G332" s="123"/>
      <c r="H332" s="123"/>
      <c r="I332" s="124"/>
      <c r="J332" s="121"/>
    </row>
    <row r="333" spans="1:14">
      <c r="A333" s="177"/>
      <c r="B333" s="127"/>
      <c r="C333" s="128"/>
      <c r="D333" s="128"/>
      <c r="E333" s="128"/>
      <c r="F333" s="129" t="s">
        <v>124</v>
      </c>
      <c r="G333" s="107" t="s">
        <v>121</v>
      </c>
      <c r="H333" s="130"/>
      <c r="I333" s="130"/>
      <c r="J333" s="131" t="s">
        <v>121</v>
      </c>
    </row>
    <row r="334" spans="1:14">
      <c r="A334" s="178"/>
      <c r="C334" s="133" t="s">
        <v>398</v>
      </c>
      <c r="D334" s="134" t="s">
        <v>19</v>
      </c>
      <c r="E334" s="103" t="s">
        <v>8</v>
      </c>
      <c r="F334" s="133" t="s">
        <v>18</v>
      </c>
      <c r="G334" s="103" t="s">
        <v>123</v>
      </c>
      <c r="I334" s="103" t="s">
        <v>141</v>
      </c>
      <c r="J334" s="103" t="s">
        <v>123</v>
      </c>
    </row>
    <row r="335" spans="1:14">
      <c r="A335" s="179"/>
      <c r="B335" s="136"/>
      <c r="C335" s="191"/>
      <c r="D335" s="191" t="s">
        <v>278</v>
      </c>
      <c r="E335" s="109" t="s">
        <v>12</v>
      </c>
      <c r="F335" s="139" t="s">
        <v>20</v>
      </c>
      <c r="G335" s="109" t="s">
        <v>124</v>
      </c>
      <c r="H335" s="136"/>
      <c r="I335" s="109" t="s">
        <v>17</v>
      </c>
      <c r="J335" s="109" t="s">
        <v>317</v>
      </c>
    </row>
    <row r="336" spans="1:14">
      <c r="A336" s="132"/>
      <c r="B336" s="142"/>
    </row>
    <row r="337" spans="1:12">
      <c r="A337" s="167" t="s">
        <v>171</v>
      </c>
      <c r="B337" s="176"/>
      <c r="C337" s="176"/>
      <c r="D337" s="176"/>
      <c r="E337" s="176"/>
      <c r="F337" s="176"/>
      <c r="G337" s="176"/>
      <c r="H337" s="176"/>
      <c r="I337" s="176"/>
      <c r="J337" s="176"/>
    </row>
    <row r="338" spans="1:12">
      <c r="A338" s="142"/>
      <c r="B338" s="158" t="s">
        <v>172</v>
      </c>
    </row>
    <row r="339" spans="1:12">
      <c r="A339" s="157"/>
      <c r="B339" s="144" t="s">
        <v>396</v>
      </c>
      <c r="C339" s="145">
        <v>0</v>
      </c>
      <c r="F339" s="146">
        <v>330</v>
      </c>
      <c r="G339" s="147">
        <f>ROUND(F339*C339,2)</f>
        <v>0</v>
      </c>
      <c r="I339" s="146"/>
      <c r="J339" s="147"/>
    </row>
    <row r="340" spans="1:12">
      <c r="A340" s="157"/>
      <c r="B340" s="144" t="s">
        <v>397</v>
      </c>
      <c r="C340" s="145">
        <v>0</v>
      </c>
      <c r="F340" s="169"/>
      <c r="G340" s="21"/>
      <c r="I340" s="174">
        <v>10.84</v>
      </c>
      <c r="J340" s="147">
        <f>ROUND(I340*C340,2)</f>
        <v>0</v>
      </c>
    </row>
    <row r="341" spans="1:12">
      <c r="A341" s="157"/>
      <c r="B341" s="144" t="s">
        <v>279</v>
      </c>
      <c r="E341" s="145">
        <v>0</v>
      </c>
      <c r="F341" s="149">
        <v>3.5049999999999998E-2</v>
      </c>
      <c r="G341" s="147">
        <f>ROUND(E341*F341,2)</f>
        <v>0</v>
      </c>
      <c r="I341" s="149">
        <f>I262</f>
        <v>2.7560000000000001E-2</v>
      </c>
      <c r="J341" s="147">
        <f>ROUND(I341*E341,2)</f>
        <v>0</v>
      </c>
    </row>
    <row r="342" spans="1:12">
      <c r="A342" s="157"/>
      <c r="B342" s="144"/>
      <c r="F342" s="150"/>
      <c r="G342" s="21"/>
      <c r="I342" s="150"/>
      <c r="J342" s="21"/>
    </row>
    <row r="343" spans="1:12">
      <c r="B343" s="155" t="s">
        <v>234</v>
      </c>
      <c r="C343" s="198"/>
      <c r="D343" s="145">
        <v>0</v>
      </c>
      <c r="F343" s="146">
        <v>3.11</v>
      </c>
      <c r="G343" s="147">
        <f>ROUND(D343*F343,2)</f>
        <v>0</v>
      </c>
      <c r="I343" s="146">
        <v>3.24</v>
      </c>
      <c r="J343" s="147">
        <f>ROUND(D343*I343,2)</f>
        <v>0</v>
      </c>
      <c r="K343" s="182"/>
    </row>
    <row r="344" spans="1:12">
      <c r="B344" s="155" t="s">
        <v>235</v>
      </c>
      <c r="C344" s="198"/>
      <c r="D344" s="145">
        <v>0</v>
      </c>
      <c r="F344" s="146">
        <v>4.67</v>
      </c>
      <c r="G344" s="147">
        <f>ROUND(D344*F344,2)</f>
        <v>0</v>
      </c>
      <c r="I344" s="146">
        <f>ROUND(5.8*(1+L344),2)</f>
        <v>6.14</v>
      </c>
      <c r="J344" s="147">
        <f>ROUND(D344*I344,2)</f>
        <v>0</v>
      </c>
      <c r="K344" s="182"/>
      <c r="L344" s="182">
        <v>5.8441558441558489E-2</v>
      </c>
    </row>
    <row r="345" spans="1:12">
      <c r="B345" s="155" t="s">
        <v>236</v>
      </c>
      <c r="C345" s="198"/>
      <c r="D345" s="145">
        <v>0</v>
      </c>
      <c r="F345" s="146">
        <v>6.39</v>
      </c>
      <c r="G345" s="147">
        <f>ROUND(D345*F345,2)</f>
        <v>0</v>
      </c>
      <c r="I345" s="146">
        <f>ROUND(7.8*(1+L345),2)</f>
        <v>8.26</v>
      </c>
      <c r="J345" s="147">
        <f>ROUND(D345*I345,2)</f>
        <v>0</v>
      </c>
      <c r="K345" s="182"/>
      <c r="L345" s="182">
        <v>5.8465286236297029E-2</v>
      </c>
    </row>
    <row r="346" spans="1:12">
      <c r="B346" s="186"/>
      <c r="C346" s="198"/>
      <c r="D346" s="198"/>
      <c r="F346" s="169"/>
      <c r="G346" s="21"/>
      <c r="I346" s="169"/>
      <c r="J346" s="21"/>
    </row>
    <row r="347" spans="1:12">
      <c r="A347" s="142"/>
      <c r="B347" s="158" t="s">
        <v>173</v>
      </c>
    </row>
    <row r="348" spans="1:12">
      <c r="A348" s="157"/>
      <c r="B348" s="144" t="s">
        <v>396</v>
      </c>
      <c r="C348" s="145">
        <v>0</v>
      </c>
      <c r="F348" s="146">
        <v>1500</v>
      </c>
      <c r="G348" s="147">
        <f>ROUND(F348*C348,2)</f>
        <v>0</v>
      </c>
      <c r="I348" s="146"/>
      <c r="J348" s="147"/>
      <c r="K348" s="173"/>
      <c r="L348" s="173"/>
    </row>
    <row r="349" spans="1:12">
      <c r="A349" s="157"/>
      <c r="B349" s="144" t="s">
        <v>397</v>
      </c>
      <c r="C349" s="145">
        <v>0</v>
      </c>
      <c r="F349" s="169"/>
      <c r="G349" s="21"/>
      <c r="I349" s="174">
        <v>49.28</v>
      </c>
      <c r="J349" s="147">
        <f>ROUND(I349*C349,2)</f>
        <v>0</v>
      </c>
      <c r="K349" s="173"/>
      <c r="L349" s="173"/>
    </row>
    <row r="350" spans="1:12">
      <c r="A350" s="157"/>
      <c r="B350" s="144" t="s">
        <v>279</v>
      </c>
      <c r="E350" s="145">
        <v>0</v>
      </c>
      <c r="F350" s="149">
        <v>3.3779999999999998E-2</v>
      </c>
      <c r="G350" s="147">
        <f>ROUND(E350*F350,2)</f>
        <v>0</v>
      </c>
      <c r="I350" s="149">
        <f>I302</f>
        <v>2.7150000000000001E-2</v>
      </c>
      <c r="J350" s="147">
        <f>ROUND(I350*E350,2)</f>
        <v>0</v>
      </c>
      <c r="L350" s="143"/>
    </row>
    <row r="351" spans="1:12">
      <c r="A351" s="157"/>
      <c r="B351" s="144"/>
      <c r="F351" s="150"/>
      <c r="G351" s="21"/>
      <c r="I351" s="150"/>
      <c r="J351" s="21"/>
      <c r="L351" s="143"/>
    </row>
    <row r="352" spans="1:12">
      <c r="B352" s="155" t="s">
        <v>234</v>
      </c>
      <c r="C352" s="198"/>
      <c r="D352" s="145">
        <v>0</v>
      </c>
      <c r="F352" s="146">
        <v>1.7</v>
      </c>
      <c r="G352" s="147">
        <f>ROUND(D352*F352,2)</f>
        <v>0</v>
      </c>
      <c r="I352" s="146">
        <v>1.8</v>
      </c>
      <c r="J352" s="147">
        <f>ROUND(D352*I352,2)</f>
        <v>0</v>
      </c>
      <c r="K352" s="182"/>
      <c r="L352" s="160"/>
    </row>
    <row r="353" spans="1:12">
      <c r="B353" s="155" t="s">
        <v>235</v>
      </c>
      <c r="C353" s="198"/>
      <c r="D353" s="145">
        <v>0</v>
      </c>
      <c r="F353" s="146">
        <v>4.7300000000000004</v>
      </c>
      <c r="G353" s="147">
        <f>ROUND(D353*F353,2)</f>
        <v>0</v>
      </c>
      <c r="I353" s="146">
        <f>ROUND(5.66*(1+L353),2)</f>
        <v>6.09</v>
      </c>
      <c r="J353" s="147">
        <f>ROUND(D353*I353,2)</f>
        <v>0</v>
      </c>
      <c r="K353" s="182"/>
      <c r="L353" s="182">
        <v>7.6539101497504161E-2</v>
      </c>
    </row>
    <row r="354" spans="1:12">
      <c r="B354" s="155" t="s">
        <v>236</v>
      </c>
      <c r="C354" s="198"/>
      <c r="D354" s="145">
        <v>0</v>
      </c>
      <c r="F354" s="146">
        <v>6.46</v>
      </c>
      <c r="G354" s="147">
        <f>ROUND(D354*F354,2)</f>
        <v>0</v>
      </c>
      <c r="I354" s="146">
        <f>ROUND(7.61*(1+L354),2)</f>
        <v>8.1999999999999993</v>
      </c>
      <c r="J354" s="147">
        <f>ROUND(D354*I354,2)</f>
        <v>0</v>
      </c>
      <c r="K354" s="182"/>
      <c r="L354" s="182">
        <v>7.7403245942571905E-2</v>
      </c>
    </row>
    <row r="355" spans="1:12">
      <c r="B355" s="186"/>
      <c r="C355" s="198"/>
      <c r="D355" s="198"/>
      <c r="F355" s="169"/>
      <c r="G355" s="21"/>
      <c r="I355" s="169"/>
      <c r="J355" s="21"/>
    </row>
    <row r="356" spans="1:12">
      <c r="A356" s="157"/>
      <c r="B356" s="158" t="s">
        <v>126</v>
      </c>
      <c r="G356" s="159">
        <f>SUM(G339:G354)</f>
        <v>0</v>
      </c>
      <c r="J356" s="159">
        <f>SUM(J339:J354)</f>
        <v>0</v>
      </c>
    </row>
    <row r="357" spans="1:12" ht="15">
      <c r="A357" s="157"/>
      <c r="B357" s="155" t="s">
        <v>127</v>
      </c>
      <c r="G357" s="161">
        <v>1.0000000001316955</v>
      </c>
      <c r="J357" s="161">
        <f>G357</f>
        <v>1.0000000001316955</v>
      </c>
      <c r="K357" s="173"/>
      <c r="L357" s="173"/>
    </row>
    <row r="358" spans="1:12">
      <c r="A358" s="157"/>
      <c r="B358" s="158" t="s">
        <v>128</v>
      </c>
      <c r="G358" s="159">
        <f>+ROUND(G356/G357,2)</f>
        <v>0</v>
      </c>
      <c r="J358" s="159">
        <f>+ROUND(J356/J357,2)</f>
        <v>0</v>
      </c>
      <c r="L358" s="143"/>
    </row>
    <row r="359" spans="1:12">
      <c r="A359" s="157"/>
      <c r="B359" s="155"/>
      <c r="E359" s="101"/>
      <c r="G359" s="21"/>
    </row>
    <row r="360" spans="1:12">
      <c r="A360" s="162"/>
      <c r="B360" s="98" t="s">
        <v>331</v>
      </c>
      <c r="G360" s="147">
        <v>0</v>
      </c>
      <c r="J360" s="147">
        <f>G360</f>
        <v>0</v>
      </c>
      <c r="K360" s="173"/>
      <c r="L360" s="173"/>
    </row>
    <row r="361" spans="1:12">
      <c r="A361" s="162"/>
      <c r="B361" s="152"/>
      <c r="G361" s="21"/>
      <c r="J361" s="21"/>
    </row>
    <row r="362" spans="1:12" ht="15">
      <c r="A362" s="157"/>
      <c r="B362" s="47" t="s">
        <v>134</v>
      </c>
      <c r="G362" s="166">
        <f>SUM(G358:G360)</f>
        <v>0</v>
      </c>
      <c r="J362" s="166">
        <f>SUM(J358:J360)</f>
        <v>0</v>
      </c>
    </row>
    <row r="363" spans="1:12">
      <c r="A363" s="157"/>
    </row>
    <row r="364" spans="1:12">
      <c r="B364" s="144" t="s">
        <v>225</v>
      </c>
      <c r="G364" s="147">
        <v>0</v>
      </c>
      <c r="J364" s="147">
        <f>G364</f>
        <v>0</v>
      </c>
    </row>
    <row r="365" spans="1:12">
      <c r="B365" s="144" t="s">
        <v>226</v>
      </c>
      <c r="G365" s="147">
        <v>0</v>
      </c>
      <c r="J365" s="147">
        <f>G365</f>
        <v>0</v>
      </c>
    </row>
    <row r="366" spans="1:12">
      <c r="B366" s="144" t="s">
        <v>227</v>
      </c>
      <c r="G366" s="147">
        <v>0</v>
      </c>
      <c r="J366" s="147">
        <f>G366</f>
        <v>0</v>
      </c>
    </row>
    <row r="367" spans="1:12">
      <c r="B367" s="144" t="s">
        <v>287</v>
      </c>
      <c r="G367" s="147">
        <v>0</v>
      </c>
      <c r="J367" s="147">
        <f>G367</f>
        <v>0</v>
      </c>
    </row>
    <row r="368" spans="1:12">
      <c r="A368" s="157"/>
      <c r="B368" s="98" t="s">
        <v>228</v>
      </c>
      <c r="G368" s="147">
        <f>-G360</f>
        <v>0</v>
      </c>
      <c r="J368" s="147">
        <f>G368</f>
        <v>0</v>
      </c>
    </row>
    <row r="369" spans="1:14">
      <c r="A369" s="157"/>
    </row>
    <row r="370" spans="1:14" ht="15">
      <c r="B370" s="199" t="s">
        <v>136</v>
      </c>
      <c r="G370" s="166">
        <f>SUM(G362:G368)</f>
        <v>0</v>
      </c>
      <c r="J370" s="166">
        <f>SUM(J362:J368)</f>
        <v>0</v>
      </c>
    </row>
    <row r="371" spans="1:14">
      <c r="A371" s="157"/>
      <c r="B371" s="103"/>
      <c r="K371" s="101"/>
    </row>
    <row r="372" spans="1:14">
      <c r="A372" s="157"/>
      <c r="B372" s="199" t="s">
        <v>131</v>
      </c>
      <c r="J372" s="159">
        <f>J370-G370</f>
        <v>0</v>
      </c>
    </row>
    <row r="373" spans="1:14">
      <c r="A373" s="157"/>
      <c r="B373" s="102" t="s">
        <v>132</v>
      </c>
      <c r="D373" s="102"/>
      <c r="J373" s="25">
        <f>IF(G370=0,0,J372/G370)</f>
        <v>0</v>
      </c>
      <c r="K373" s="168"/>
    </row>
    <row r="374" spans="1:14">
      <c r="A374" s="157"/>
      <c r="B374" s="157"/>
      <c r="C374" s="157"/>
      <c r="D374" s="157"/>
      <c r="E374" s="157"/>
      <c r="F374" s="157"/>
      <c r="G374" s="157"/>
      <c r="H374" s="157"/>
      <c r="I374" s="157"/>
      <c r="J374" s="157"/>
    </row>
    <row r="375" spans="1:14">
      <c r="A375" s="94" t="str">
        <f>$A$1</f>
        <v>DATA:  ____ BASE PERIOD  __X__  FORECAST PERIOD</v>
      </c>
      <c r="B375" s="3"/>
      <c r="C375" s="3"/>
      <c r="D375" s="3"/>
      <c r="E375" s="3"/>
      <c r="F375" s="3"/>
      <c r="G375" s="3"/>
      <c r="H375" s="3"/>
      <c r="I375" s="4"/>
      <c r="J375" s="97" t="s">
        <v>212</v>
      </c>
    </row>
    <row r="376" spans="1:14">
      <c r="A376" s="94" t="str">
        <f>$A$2</f>
        <v>TYPE OF FILING: __X__ ORIGINAL  _____ UPDATED  _____ REVISED</v>
      </c>
      <c r="B376" s="3"/>
      <c r="C376" s="3"/>
      <c r="D376" s="3"/>
      <c r="E376" s="3"/>
      <c r="F376" s="3"/>
      <c r="G376" s="3"/>
      <c r="H376" s="3"/>
      <c r="I376" s="4"/>
      <c r="J376" s="100" t="str">
        <f>"Page " &amp;M376&amp; " Of " &amp;N376</f>
        <v>Page 12 Of 25</v>
      </c>
      <c r="L376" s="1"/>
      <c r="M376" s="1">
        <v>12</v>
      </c>
      <c r="N376" s="1">
        <v>25</v>
      </c>
    </row>
    <row r="377" spans="1:14">
      <c r="A377" s="43" t="str">
        <f>$A$3</f>
        <v>WORK PAPER REFERENCE NO(S):</v>
      </c>
      <c r="B377" s="3"/>
      <c r="C377" s="3"/>
      <c r="D377" s="3"/>
      <c r="E377" s="3"/>
      <c r="F377" s="3"/>
      <c r="G377" s="3"/>
      <c r="H377" s="3"/>
      <c r="I377" s="4"/>
      <c r="J377" s="101" t="s">
        <v>213</v>
      </c>
    </row>
    <row r="378" spans="1:14">
      <c r="A378" s="119"/>
      <c r="B378" s="120"/>
      <c r="C378" s="121"/>
      <c r="D378" s="122"/>
      <c r="E378" s="120"/>
      <c r="F378" s="120"/>
      <c r="G378" s="123"/>
      <c r="H378" s="123"/>
      <c r="I378" s="124"/>
      <c r="J378" s="121"/>
    </row>
    <row r="379" spans="1:14">
      <c r="A379" s="126"/>
      <c r="B379" s="127"/>
      <c r="C379" s="128"/>
      <c r="D379" s="200"/>
      <c r="E379" s="128"/>
      <c r="F379" s="129" t="s">
        <v>124</v>
      </c>
      <c r="G379" s="107" t="s">
        <v>121</v>
      </c>
      <c r="H379" s="130"/>
      <c r="I379" s="130"/>
      <c r="J379" s="131" t="s">
        <v>121</v>
      </c>
    </row>
    <row r="380" spans="1:14">
      <c r="A380" s="132"/>
      <c r="C380" s="133" t="s">
        <v>398</v>
      </c>
      <c r="D380" s="134" t="s">
        <v>256</v>
      </c>
      <c r="E380" s="133"/>
      <c r="F380" s="133" t="s">
        <v>18</v>
      </c>
      <c r="G380" s="103" t="s">
        <v>123</v>
      </c>
      <c r="I380" s="103" t="s">
        <v>141</v>
      </c>
      <c r="J380" s="103" t="s">
        <v>123</v>
      </c>
    </row>
    <row r="381" spans="1:14">
      <c r="A381" s="135"/>
      <c r="B381" s="136"/>
      <c r="C381" s="191"/>
      <c r="D381" s="180" t="s">
        <v>321</v>
      </c>
      <c r="E381" s="139"/>
      <c r="F381" s="139" t="s">
        <v>20</v>
      </c>
      <c r="G381" s="109" t="s">
        <v>124</v>
      </c>
      <c r="H381" s="136"/>
      <c r="I381" s="109" t="s">
        <v>17</v>
      </c>
      <c r="J381" s="109" t="s">
        <v>317</v>
      </c>
    </row>
    <row r="382" spans="1:14">
      <c r="A382" s="132"/>
      <c r="B382" s="142"/>
    </row>
    <row r="383" spans="1:14">
      <c r="A383" s="142" t="s">
        <v>254</v>
      </c>
    </row>
    <row r="384" spans="1:14">
      <c r="A384" s="157"/>
      <c r="B384" s="144" t="s">
        <v>326</v>
      </c>
      <c r="C384" s="145">
        <v>0</v>
      </c>
      <c r="D384" s="145">
        <v>0</v>
      </c>
      <c r="F384" s="146">
        <v>-3.56</v>
      </c>
      <c r="G384" s="147">
        <v>0</v>
      </c>
      <c r="I384" s="146">
        <v>-3.56</v>
      </c>
      <c r="J384" s="147">
        <f>ROUND(I384*D384,2)</f>
        <v>0</v>
      </c>
    </row>
    <row r="385" spans="1:14">
      <c r="A385" s="157"/>
      <c r="B385" s="144" t="s">
        <v>327</v>
      </c>
      <c r="C385" s="145">
        <v>12</v>
      </c>
      <c r="D385" s="145">
        <v>52032</v>
      </c>
      <c r="F385" s="146">
        <v>-3.67</v>
      </c>
      <c r="G385" s="147">
        <v>-190957.44</v>
      </c>
      <c r="I385" s="146">
        <v>-3.67</v>
      </c>
      <c r="J385" s="147">
        <f>ROUND(I385*D385,2)</f>
        <v>-190957.44</v>
      </c>
    </row>
    <row r="386" spans="1:14">
      <c r="A386" s="157"/>
      <c r="B386" s="144" t="s">
        <v>328</v>
      </c>
      <c r="C386" s="145">
        <v>24</v>
      </c>
      <c r="D386" s="145">
        <v>722376</v>
      </c>
      <c r="F386" s="146">
        <v>-5.9</v>
      </c>
      <c r="G386" s="147">
        <v>-4262018.4000000004</v>
      </c>
      <c r="I386" s="146">
        <v>-5.9</v>
      </c>
      <c r="J386" s="147">
        <f>ROUND(I386*D386,2)</f>
        <v>-4262018.4000000004</v>
      </c>
    </row>
    <row r="387" spans="1:14">
      <c r="A387" s="157"/>
      <c r="B387" s="144" t="s">
        <v>329</v>
      </c>
      <c r="C387" s="145">
        <v>60</v>
      </c>
      <c r="D387" s="145">
        <v>312000</v>
      </c>
      <c r="F387" s="146">
        <v>-6</v>
      </c>
      <c r="G387" s="147">
        <v>-1872000</v>
      </c>
      <c r="I387" s="146">
        <v>-6</v>
      </c>
      <c r="J387" s="147">
        <f>ROUND(I387*D387,2)</f>
        <v>-1872000</v>
      </c>
    </row>
    <row r="388" spans="1:14">
      <c r="A388" s="157"/>
      <c r="B388" s="144" t="s">
        <v>255</v>
      </c>
      <c r="D388" s="145">
        <v>0</v>
      </c>
      <c r="F388" s="146">
        <v>16</v>
      </c>
      <c r="G388" s="147">
        <v>0</v>
      </c>
      <c r="I388" s="146">
        <v>16</v>
      </c>
      <c r="J388" s="147">
        <f>ROUND(I388*D388,2)</f>
        <v>0</v>
      </c>
    </row>
    <row r="389" spans="1:14">
      <c r="A389" s="157"/>
      <c r="B389" s="155"/>
      <c r="G389" s="13"/>
      <c r="K389" s="173"/>
    </row>
    <row r="390" spans="1:14">
      <c r="A390" s="157"/>
      <c r="B390" s="158" t="s">
        <v>126</v>
      </c>
      <c r="G390" s="159">
        <f>SUM(G384:G388)</f>
        <v>-6324975.8400000008</v>
      </c>
      <c r="J390" s="159">
        <f>SUM(J384:J388)</f>
        <v>-6324975.8400000008</v>
      </c>
      <c r="K390" s="173"/>
    </row>
    <row r="391" spans="1:14" ht="15">
      <c r="A391" s="157"/>
      <c r="B391" s="155" t="s">
        <v>127</v>
      </c>
      <c r="G391" s="161">
        <v>1</v>
      </c>
      <c r="J391" s="161">
        <f>G391</f>
        <v>1</v>
      </c>
    </row>
    <row r="392" spans="1:14">
      <c r="A392" s="157"/>
      <c r="B392" s="158" t="s">
        <v>128</v>
      </c>
      <c r="G392" s="159">
        <f>+ROUND(G390/G391,2)</f>
        <v>-6324975.8399999999</v>
      </c>
      <c r="J392" s="159">
        <f>+ROUND(J390/J391,2)</f>
        <v>-6324975.8399999999</v>
      </c>
    </row>
    <row r="393" spans="1:14">
      <c r="A393" s="157"/>
      <c r="B393" s="155"/>
      <c r="E393" s="101"/>
      <c r="G393" s="21"/>
    </row>
    <row r="394" spans="1:14" ht="15">
      <c r="B394" s="158" t="s">
        <v>257</v>
      </c>
      <c r="G394" s="166">
        <f>G392</f>
        <v>-6324975.8399999999</v>
      </c>
      <c r="J394" s="166">
        <f>J392</f>
        <v>-6324975.8399999999</v>
      </c>
      <c r="L394" s="196"/>
    </row>
    <row r="395" spans="1:14">
      <c r="A395" s="157"/>
      <c r="B395" s="155"/>
      <c r="G395" s="21"/>
      <c r="K395" s="101"/>
    </row>
    <row r="396" spans="1:14">
      <c r="A396" s="157"/>
      <c r="B396" s="158" t="s">
        <v>131</v>
      </c>
      <c r="J396" s="159">
        <f>J394-G394</f>
        <v>0</v>
      </c>
    </row>
    <row r="397" spans="1:14">
      <c r="A397" s="157"/>
      <c r="B397" s="155" t="s">
        <v>132</v>
      </c>
      <c r="D397" s="102"/>
      <c r="J397" s="25">
        <f>ABS(J396/G394)</f>
        <v>0</v>
      </c>
      <c r="K397" s="168"/>
      <c r="L397" s="102"/>
    </row>
    <row r="398" spans="1:14">
      <c r="A398" s="201"/>
    </row>
    <row r="399" spans="1:14">
      <c r="A399" s="94" t="str">
        <f>$A$1</f>
        <v>DATA:  ____ BASE PERIOD  __X__  FORECAST PERIOD</v>
      </c>
      <c r="B399" s="3"/>
      <c r="C399" s="3"/>
      <c r="D399" s="3"/>
      <c r="E399" s="3"/>
      <c r="F399" s="3"/>
      <c r="G399" s="3"/>
      <c r="H399" s="3"/>
      <c r="I399" s="4"/>
      <c r="J399" s="97" t="s">
        <v>212</v>
      </c>
    </row>
    <row r="400" spans="1:14">
      <c r="A400" s="94" t="str">
        <f>$A$2</f>
        <v>TYPE OF FILING: __X__ ORIGINAL  _____ UPDATED  _____ REVISED</v>
      </c>
      <c r="B400" s="3"/>
      <c r="C400" s="3"/>
      <c r="D400" s="3"/>
      <c r="E400" s="3"/>
      <c r="F400" s="3"/>
      <c r="G400" s="3"/>
      <c r="H400" s="3"/>
      <c r="I400" s="4"/>
      <c r="J400" s="100" t="str">
        <f>"Page " &amp;M400&amp; " Of " &amp;N400</f>
        <v>Page 13 Of 25</v>
      </c>
      <c r="L400" s="1"/>
      <c r="M400" s="1">
        <v>13</v>
      </c>
      <c r="N400" s="1">
        <v>25</v>
      </c>
    </row>
    <row r="401" spans="1:14">
      <c r="A401" s="43" t="str">
        <f>$A$3</f>
        <v>WORK PAPER REFERENCE NO(S):</v>
      </c>
      <c r="B401" s="3"/>
      <c r="C401" s="3"/>
      <c r="D401" s="3"/>
      <c r="E401" s="3"/>
      <c r="F401" s="3"/>
      <c r="G401" s="3"/>
      <c r="H401" s="3"/>
      <c r="I401" s="4"/>
      <c r="J401" s="101" t="s">
        <v>213</v>
      </c>
    </row>
    <row r="402" spans="1:14">
      <c r="A402" s="119"/>
      <c r="B402" s="120"/>
      <c r="C402" s="121"/>
      <c r="D402" s="122"/>
      <c r="E402" s="120"/>
      <c r="F402" s="120"/>
      <c r="G402" s="123"/>
      <c r="H402" s="123"/>
      <c r="I402" s="124"/>
      <c r="J402" s="121"/>
    </row>
    <row r="403" spans="1:14">
      <c r="A403" s="177"/>
      <c r="B403" s="127"/>
      <c r="C403" s="128"/>
      <c r="D403" s="128"/>
      <c r="E403" s="128"/>
      <c r="F403" s="129" t="s">
        <v>124</v>
      </c>
      <c r="G403" s="107" t="s">
        <v>121</v>
      </c>
      <c r="H403" s="130"/>
      <c r="I403" s="130"/>
      <c r="J403" s="131" t="s">
        <v>121</v>
      </c>
    </row>
    <row r="404" spans="1:14">
      <c r="A404" s="178"/>
      <c r="C404" s="133" t="s">
        <v>398</v>
      </c>
      <c r="D404" s="134" t="s">
        <v>19</v>
      </c>
      <c r="E404" s="103" t="s">
        <v>8</v>
      </c>
      <c r="F404" s="133" t="s">
        <v>18</v>
      </c>
      <c r="G404" s="103" t="s">
        <v>123</v>
      </c>
      <c r="I404" s="103" t="s">
        <v>141</v>
      </c>
      <c r="J404" s="103" t="s">
        <v>123</v>
      </c>
    </row>
    <row r="405" spans="1:14">
      <c r="A405" s="179"/>
      <c r="B405" s="136"/>
      <c r="C405" s="191"/>
      <c r="D405" s="191" t="s">
        <v>277</v>
      </c>
      <c r="E405" s="109" t="s">
        <v>12</v>
      </c>
      <c r="F405" s="139" t="s">
        <v>20</v>
      </c>
      <c r="G405" s="109" t="s">
        <v>124</v>
      </c>
      <c r="H405" s="136"/>
      <c r="I405" s="109" t="s">
        <v>17</v>
      </c>
      <c r="J405" s="109" t="s">
        <v>317</v>
      </c>
    </row>
    <row r="406" spans="1:14">
      <c r="A406" s="132"/>
      <c r="B406" s="142"/>
    </row>
    <row r="407" spans="1:14">
      <c r="A407" s="167" t="s">
        <v>330</v>
      </c>
    </row>
    <row r="408" spans="1:14">
      <c r="A408" s="157"/>
      <c r="B408" s="144" t="s">
        <v>396</v>
      </c>
      <c r="C408" s="145">
        <v>24</v>
      </c>
      <c r="F408" s="146">
        <v>0</v>
      </c>
      <c r="G408" s="147">
        <f>ROUND(F408*C408,2)</f>
        <v>0</v>
      </c>
      <c r="I408" s="146">
        <v>0</v>
      </c>
      <c r="J408" s="147">
        <f>ROUND(I408*C408,2)</f>
        <v>0</v>
      </c>
    </row>
    <row r="409" spans="1:14">
      <c r="A409" s="157"/>
      <c r="B409" s="155" t="s">
        <v>125</v>
      </c>
      <c r="E409" s="145">
        <v>56985483.333333328</v>
      </c>
      <c r="F409" s="149">
        <v>3.56E-2</v>
      </c>
      <c r="G409" s="147">
        <f>ROUND(E409*F409,2)</f>
        <v>2028683.21</v>
      </c>
      <c r="I409" s="149">
        <v>3.175E-2</v>
      </c>
      <c r="J409" s="147">
        <f>ROUND(I409*E409,2)</f>
        <v>1809289.1</v>
      </c>
    </row>
    <row r="410" spans="1:14">
      <c r="B410" s="155" t="s">
        <v>244</v>
      </c>
      <c r="D410" s="145">
        <v>112370.54515797552</v>
      </c>
      <c r="F410" s="146">
        <v>14.23</v>
      </c>
      <c r="G410" s="147">
        <f>ROUND(D410*F410,2)</f>
        <v>1599032.86</v>
      </c>
      <c r="I410" s="146">
        <v>16.82</v>
      </c>
      <c r="J410" s="147">
        <f>ROUND(D410*I410,2)</f>
        <v>1890072.57</v>
      </c>
    </row>
    <row r="411" spans="1:14">
      <c r="A411" s="157"/>
      <c r="B411" s="155"/>
      <c r="G411" s="13"/>
      <c r="J411" s="13"/>
      <c r="K411" s="173"/>
      <c r="N411" s="143"/>
    </row>
    <row r="412" spans="1:14">
      <c r="A412" s="157"/>
      <c r="B412" s="158" t="s">
        <v>126</v>
      </c>
      <c r="G412" s="159">
        <f>SUM(G408:G410)</f>
        <v>3627716.0700000003</v>
      </c>
      <c r="J412" s="159">
        <f>SUM(J408:J410)</f>
        <v>3699361.67</v>
      </c>
    </row>
    <row r="413" spans="1:14" ht="15">
      <c r="A413" s="157"/>
      <c r="B413" s="155" t="s">
        <v>127</v>
      </c>
      <c r="G413" s="161">
        <v>0.999999995662465</v>
      </c>
      <c r="J413" s="161">
        <f>G413</f>
        <v>0.999999995662465</v>
      </c>
      <c r="K413" s="173"/>
      <c r="L413" s="173"/>
    </row>
    <row r="414" spans="1:14">
      <c r="A414" s="157"/>
      <c r="B414" s="158" t="s">
        <v>128</v>
      </c>
      <c r="G414" s="159">
        <f>+ROUND(G412/G413,2)</f>
        <v>3627716.09</v>
      </c>
      <c r="J414" s="159">
        <f>+ROUND(J412/J413,2)</f>
        <v>3699361.69</v>
      </c>
      <c r="L414" s="143"/>
    </row>
    <row r="415" spans="1:14">
      <c r="A415" s="157"/>
      <c r="B415" s="155"/>
      <c r="E415" s="101"/>
      <c r="G415" s="21"/>
    </row>
    <row r="416" spans="1:14">
      <c r="A416" s="162"/>
      <c r="B416" s="155" t="s">
        <v>331</v>
      </c>
      <c r="G416" s="147">
        <v>-371946.5</v>
      </c>
      <c r="J416" s="147">
        <f>G416</f>
        <v>-371946.5</v>
      </c>
    </row>
    <row r="417" spans="1:14">
      <c r="A417" s="162"/>
      <c r="B417" s="144"/>
      <c r="G417" s="21"/>
      <c r="J417" s="21"/>
    </row>
    <row r="418" spans="1:14" ht="15">
      <c r="B418" s="165" t="s">
        <v>134</v>
      </c>
      <c r="G418" s="166">
        <f>SUM(G414:G416)</f>
        <v>3255769.59</v>
      </c>
      <c r="J418" s="166">
        <f>SUM(J414:J416)</f>
        <v>3327415.19</v>
      </c>
    </row>
    <row r="419" spans="1:14">
      <c r="B419" s="155"/>
      <c r="G419" s="21"/>
      <c r="J419" s="21"/>
    </row>
    <row r="420" spans="1:14">
      <c r="B420" s="144" t="s">
        <v>225</v>
      </c>
      <c r="G420" s="147">
        <v>-27681.58</v>
      </c>
      <c r="J420" s="147">
        <f>G420</f>
        <v>-27681.58</v>
      </c>
    </row>
    <row r="421" spans="1:14">
      <c r="B421" s="144" t="s">
        <v>226</v>
      </c>
      <c r="G421" s="147">
        <v>0</v>
      </c>
      <c r="J421" s="147">
        <f>G421</f>
        <v>0</v>
      </c>
    </row>
    <row r="422" spans="1:14">
      <c r="B422" s="144" t="s">
        <v>227</v>
      </c>
      <c r="G422" s="147">
        <v>110629.08</v>
      </c>
      <c r="J422" s="147">
        <f>G422</f>
        <v>110629.08</v>
      </c>
    </row>
    <row r="423" spans="1:14">
      <c r="B423" s="144" t="s">
        <v>287</v>
      </c>
      <c r="G423" s="147">
        <v>-5028.72</v>
      </c>
      <c r="J423" s="147">
        <f>G423</f>
        <v>-5028.72</v>
      </c>
    </row>
    <row r="424" spans="1:14">
      <c r="B424" s="155" t="s">
        <v>228</v>
      </c>
      <c r="G424" s="147">
        <f>-G416</f>
        <v>371946.5</v>
      </c>
      <c r="J424" s="147">
        <f>G424</f>
        <v>371946.5</v>
      </c>
    </row>
    <row r="425" spans="1:14">
      <c r="A425" s="157"/>
      <c r="B425" s="155"/>
    </row>
    <row r="426" spans="1:14" ht="15">
      <c r="A426" s="157"/>
      <c r="B426" s="158" t="s">
        <v>136</v>
      </c>
      <c r="G426" s="166">
        <f>SUM(G418:G424)</f>
        <v>3705634.8699999996</v>
      </c>
      <c r="J426" s="166">
        <f>SUM(J418:J424)</f>
        <v>3777280.4699999997</v>
      </c>
    </row>
    <row r="427" spans="1:14">
      <c r="A427" s="157"/>
      <c r="B427" s="155"/>
      <c r="G427" s="21"/>
      <c r="J427" s="21"/>
      <c r="K427" s="101"/>
    </row>
    <row r="428" spans="1:14" ht="15">
      <c r="A428" s="157"/>
      <c r="B428" s="158" t="s">
        <v>131</v>
      </c>
      <c r="G428" s="11"/>
      <c r="J428" s="159">
        <f>J426-G426</f>
        <v>71645.600000000093</v>
      </c>
    </row>
    <row r="429" spans="1:14">
      <c r="A429" s="157"/>
      <c r="B429" s="155" t="s">
        <v>132</v>
      </c>
      <c r="D429" s="102"/>
      <c r="J429" s="25">
        <f>J428/G426</f>
        <v>1.9334230843957946E-2</v>
      </c>
      <c r="K429" s="168"/>
    </row>
    <row r="430" spans="1:14">
      <c r="A430" s="201"/>
      <c r="K430" s="168"/>
    </row>
    <row r="431" spans="1:14">
      <c r="A431" s="94" t="str">
        <f>$A$1</f>
        <v>DATA:  ____ BASE PERIOD  __X__  FORECAST PERIOD</v>
      </c>
      <c r="B431" s="3"/>
      <c r="C431" s="3"/>
      <c r="D431" s="3"/>
      <c r="E431" s="3"/>
      <c r="F431" s="3"/>
      <c r="G431" s="3"/>
      <c r="H431" s="3"/>
      <c r="I431" s="4"/>
      <c r="J431" s="97" t="s">
        <v>212</v>
      </c>
    </row>
    <row r="432" spans="1:14">
      <c r="A432" s="94" t="str">
        <f>$A$2</f>
        <v>TYPE OF FILING: __X__ ORIGINAL  _____ UPDATED  _____ REVISED</v>
      </c>
      <c r="B432" s="3"/>
      <c r="C432" s="3"/>
      <c r="D432" s="3"/>
      <c r="E432" s="3"/>
      <c r="F432" s="3"/>
      <c r="G432" s="3"/>
      <c r="H432" s="3"/>
      <c r="I432" s="4"/>
      <c r="J432" s="100" t="str">
        <f>"Page " &amp;M432&amp; " Of " &amp;N432</f>
        <v>Page 14 Of 25</v>
      </c>
      <c r="L432" s="1"/>
      <c r="M432" s="1">
        <v>14</v>
      </c>
      <c r="N432" s="1">
        <v>25</v>
      </c>
    </row>
    <row r="433" spans="1:14">
      <c r="A433" s="43" t="str">
        <f>$A$3</f>
        <v>WORK PAPER REFERENCE NO(S):</v>
      </c>
      <c r="B433" s="3"/>
      <c r="C433" s="3"/>
      <c r="D433" s="3"/>
      <c r="E433" s="3"/>
      <c r="F433" s="3"/>
      <c r="G433" s="3"/>
      <c r="H433" s="3"/>
      <c r="I433" s="4"/>
      <c r="J433" s="101" t="s">
        <v>213</v>
      </c>
    </row>
    <row r="434" spans="1:14">
      <c r="A434" s="119"/>
      <c r="B434" s="120"/>
      <c r="C434" s="121"/>
      <c r="D434" s="122"/>
      <c r="E434" s="120"/>
      <c r="F434" s="120"/>
      <c r="G434" s="123"/>
      <c r="H434" s="123"/>
      <c r="I434" s="124"/>
      <c r="J434" s="121"/>
    </row>
    <row r="435" spans="1:14">
      <c r="A435" s="177"/>
      <c r="B435" s="127"/>
      <c r="C435" s="128"/>
      <c r="D435" s="128"/>
      <c r="E435" s="128"/>
      <c r="F435" s="129" t="s">
        <v>124</v>
      </c>
      <c r="G435" s="107" t="s">
        <v>121</v>
      </c>
      <c r="H435" s="130"/>
      <c r="I435" s="130"/>
      <c r="J435" s="131" t="s">
        <v>121</v>
      </c>
    </row>
    <row r="436" spans="1:14">
      <c r="A436" s="178"/>
      <c r="C436" s="133" t="s">
        <v>398</v>
      </c>
      <c r="D436" s="134"/>
      <c r="E436" s="103" t="s">
        <v>8</v>
      </c>
      <c r="F436" s="133" t="s">
        <v>18</v>
      </c>
      <c r="G436" s="103" t="s">
        <v>123</v>
      </c>
      <c r="I436" s="103" t="s">
        <v>141</v>
      </c>
      <c r="J436" s="103" t="s">
        <v>123</v>
      </c>
    </row>
    <row r="437" spans="1:14">
      <c r="A437" s="179"/>
      <c r="B437" s="136"/>
      <c r="C437" s="137"/>
      <c r="D437" s="138"/>
      <c r="E437" s="109" t="s">
        <v>12</v>
      </c>
      <c r="F437" s="139" t="s">
        <v>20</v>
      </c>
      <c r="G437" s="109" t="s">
        <v>124</v>
      </c>
      <c r="H437" s="136"/>
      <c r="I437" s="109" t="s">
        <v>17</v>
      </c>
      <c r="J437" s="109" t="s">
        <v>317</v>
      </c>
    </row>
    <row r="438" spans="1:14">
      <c r="A438" s="132"/>
      <c r="B438" s="142"/>
      <c r="C438" s="108"/>
      <c r="D438" s="108"/>
    </row>
    <row r="439" spans="1:14">
      <c r="A439" s="142" t="s">
        <v>138</v>
      </c>
    </row>
    <row r="440" spans="1:14">
      <c r="A440" s="98"/>
      <c r="B440" s="144" t="s">
        <v>396</v>
      </c>
      <c r="C440" s="145">
        <v>2088</v>
      </c>
      <c r="F440" s="146">
        <v>0</v>
      </c>
      <c r="G440" s="147">
        <f>ROUND(F440*C440,2)</f>
        <v>0</v>
      </c>
      <c r="I440" s="146"/>
      <c r="J440" s="147"/>
    </row>
    <row r="441" spans="1:14">
      <c r="A441" s="98"/>
      <c r="B441" s="144" t="s">
        <v>397</v>
      </c>
      <c r="C441" s="145">
        <v>63553.5</v>
      </c>
      <c r="F441" s="146"/>
      <c r="G441" s="147"/>
      <c r="I441" s="149">
        <f>F440*12/365.25</f>
        <v>0</v>
      </c>
      <c r="J441" s="147">
        <f>ROUND(I441*C441,2)</f>
        <v>0</v>
      </c>
    </row>
    <row r="442" spans="1:14">
      <c r="A442" s="98"/>
      <c r="B442" s="155" t="s">
        <v>125</v>
      </c>
      <c r="E442" s="145">
        <v>4055710.5725808907</v>
      </c>
      <c r="F442" s="149">
        <v>7.0459999999999995E-2</v>
      </c>
      <c r="G442" s="147">
        <f>ROUND(F442*E442,2)</f>
        <v>285765.37</v>
      </c>
      <c r="I442" s="149">
        <v>7.0459999999999995E-2</v>
      </c>
      <c r="J442" s="147">
        <f>ROUND(I442*E442,2)</f>
        <v>285765.37</v>
      </c>
    </row>
    <row r="443" spans="1:14">
      <c r="A443" s="98"/>
      <c r="B443" s="155"/>
      <c r="G443" s="202"/>
      <c r="J443" s="203"/>
    </row>
    <row r="444" spans="1:14">
      <c r="A444" s="157"/>
      <c r="B444" s="158" t="s">
        <v>126</v>
      </c>
      <c r="G444" s="159">
        <f>SUM(G440:G442)</f>
        <v>285765.37</v>
      </c>
      <c r="J444" s="159">
        <f>SUM(J440:J442)</f>
        <v>285765.37</v>
      </c>
      <c r="K444" s="173"/>
      <c r="L444" s="173"/>
      <c r="N444" s="168"/>
    </row>
    <row r="445" spans="1:14" ht="15">
      <c r="A445" s="157"/>
      <c r="B445" s="155" t="s">
        <v>127</v>
      </c>
      <c r="G445" s="161">
        <v>1.0000000242998281</v>
      </c>
      <c r="J445" s="161">
        <f>G445</f>
        <v>1.0000000242998281</v>
      </c>
      <c r="L445" s="173"/>
      <c r="N445" s="204"/>
    </row>
    <row r="446" spans="1:14">
      <c r="A446" s="157"/>
      <c r="B446" s="158" t="s">
        <v>128</v>
      </c>
      <c r="G446" s="159">
        <f>+ROUND(G444/G445,2)</f>
        <v>285765.36</v>
      </c>
      <c r="J446" s="159">
        <f>+ROUND(J444/J445,2)</f>
        <v>285765.36</v>
      </c>
    </row>
    <row r="447" spans="1:14">
      <c r="A447" s="157"/>
      <c r="B447" s="155"/>
      <c r="E447" s="101"/>
      <c r="G447" s="21"/>
    </row>
    <row r="448" spans="1:14">
      <c r="A448" s="162"/>
      <c r="B448" s="155" t="s">
        <v>331</v>
      </c>
      <c r="G448" s="147">
        <v>-40070.42</v>
      </c>
      <c r="J448" s="147">
        <f>G448</f>
        <v>-40070.42</v>
      </c>
    </row>
    <row r="449" spans="1:14">
      <c r="B449" s="155"/>
      <c r="J449" s="147"/>
    </row>
    <row r="450" spans="1:14" ht="15">
      <c r="B450" s="165" t="s">
        <v>134</v>
      </c>
      <c r="G450" s="166">
        <f>SUM(G446:G448)</f>
        <v>245694.94</v>
      </c>
      <c r="J450" s="166">
        <f>SUM(J446:J448)</f>
        <v>245694.94</v>
      </c>
    </row>
    <row r="451" spans="1:14">
      <c r="B451" s="155"/>
    </row>
    <row r="452" spans="1:14">
      <c r="B452" s="144" t="s">
        <v>225</v>
      </c>
      <c r="G452" s="147">
        <v>-2051.65</v>
      </c>
      <c r="J452" s="147">
        <f>G452</f>
        <v>-2051.65</v>
      </c>
    </row>
    <row r="453" spans="1:14">
      <c r="B453" s="144" t="s">
        <v>226</v>
      </c>
      <c r="G453" s="147">
        <v>0</v>
      </c>
      <c r="J453" s="147">
        <f>G453</f>
        <v>0</v>
      </c>
    </row>
    <row r="454" spans="1:14">
      <c r="B454" s="144" t="s">
        <v>227</v>
      </c>
      <c r="G454" s="147">
        <v>20226.810000000001</v>
      </c>
      <c r="J454" s="147">
        <f>G454</f>
        <v>20226.810000000001</v>
      </c>
    </row>
    <row r="455" spans="1:14">
      <c r="B455" s="144" t="s">
        <v>287</v>
      </c>
      <c r="G455" s="147">
        <v>-375.61</v>
      </c>
      <c r="J455" s="147">
        <f>G455</f>
        <v>-375.61</v>
      </c>
    </row>
    <row r="456" spans="1:14">
      <c r="B456" s="155" t="s">
        <v>228</v>
      </c>
      <c r="G456" s="147">
        <f>-G448</f>
        <v>40070.42</v>
      </c>
      <c r="J456" s="147">
        <f>G456</f>
        <v>40070.42</v>
      </c>
    </row>
    <row r="457" spans="1:14">
      <c r="A457" s="157"/>
      <c r="B457" s="155"/>
    </row>
    <row r="458" spans="1:14" ht="15">
      <c r="A458" s="157"/>
      <c r="B458" s="158" t="s">
        <v>136</v>
      </c>
      <c r="G458" s="166">
        <f>SUM(G450:G456)</f>
        <v>303564.91000000003</v>
      </c>
      <c r="J458" s="166">
        <f>SUM(J450:J456)</f>
        <v>303564.91000000003</v>
      </c>
    </row>
    <row r="459" spans="1:14">
      <c r="A459" s="157"/>
      <c r="B459" s="155"/>
      <c r="G459" s="21"/>
      <c r="J459" s="21"/>
      <c r="K459" s="101"/>
    </row>
    <row r="460" spans="1:14">
      <c r="A460" s="167"/>
      <c r="B460" s="158" t="s">
        <v>131</v>
      </c>
      <c r="J460" s="159">
        <f>J458-G458</f>
        <v>0</v>
      </c>
    </row>
    <row r="461" spans="1:14">
      <c r="B461" s="155" t="s">
        <v>132</v>
      </c>
      <c r="D461" s="102"/>
      <c r="J461" s="25">
        <f>J460/G458</f>
        <v>0</v>
      </c>
      <c r="K461" s="168"/>
    </row>
    <row r="463" spans="1:14">
      <c r="A463" s="94" t="str">
        <f>$A$1</f>
        <v>DATA:  ____ BASE PERIOD  __X__  FORECAST PERIOD</v>
      </c>
      <c r="B463" s="3"/>
      <c r="C463" s="3"/>
      <c r="D463" s="3"/>
      <c r="E463" s="3"/>
      <c r="F463" s="3"/>
      <c r="G463" s="3"/>
      <c r="H463" s="3"/>
      <c r="I463" s="4"/>
      <c r="J463" s="97" t="s">
        <v>212</v>
      </c>
    </row>
    <row r="464" spans="1:14">
      <c r="A464" s="94" t="str">
        <f>$A$2</f>
        <v>TYPE OF FILING: __X__ ORIGINAL  _____ UPDATED  _____ REVISED</v>
      </c>
      <c r="B464" s="3"/>
      <c r="C464" s="3"/>
      <c r="D464" s="3"/>
      <c r="E464" s="3"/>
      <c r="F464" s="3"/>
      <c r="G464" s="3"/>
      <c r="H464" s="3"/>
      <c r="I464" s="4"/>
      <c r="J464" s="100" t="str">
        <f>"Page " &amp;M464&amp; " Of " &amp;N464</f>
        <v>Page 15 Of 25</v>
      </c>
      <c r="L464" s="1"/>
      <c r="M464" s="1">
        <v>15</v>
      </c>
      <c r="N464" s="1">
        <v>25</v>
      </c>
    </row>
    <row r="465" spans="1:14">
      <c r="A465" s="43" t="str">
        <f>$A$3</f>
        <v>WORK PAPER REFERENCE NO(S):</v>
      </c>
      <c r="B465" s="3"/>
      <c r="C465" s="3"/>
      <c r="D465" s="3"/>
      <c r="E465" s="3"/>
      <c r="F465" s="3"/>
      <c r="G465" s="3"/>
      <c r="H465" s="3"/>
      <c r="I465" s="4"/>
      <c r="J465" s="101" t="s">
        <v>213</v>
      </c>
    </row>
    <row r="466" spans="1:14">
      <c r="A466" s="119"/>
      <c r="B466" s="120"/>
      <c r="C466" s="121"/>
      <c r="D466" s="122"/>
      <c r="E466" s="120"/>
      <c r="F466" s="120"/>
      <c r="G466" s="123"/>
      <c r="H466" s="123"/>
      <c r="I466" s="124"/>
      <c r="J466" s="121"/>
    </row>
    <row r="467" spans="1:14">
      <c r="A467" s="177"/>
      <c r="B467" s="127"/>
      <c r="C467" s="128"/>
      <c r="D467" s="128"/>
      <c r="E467" s="128"/>
      <c r="F467" s="129" t="s">
        <v>124</v>
      </c>
      <c r="G467" s="107" t="s">
        <v>121</v>
      </c>
      <c r="H467" s="130"/>
      <c r="I467" s="130"/>
      <c r="J467" s="131" t="s">
        <v>121</v>
      </c>
    </row>
    <row r="468" spans="1:14">
      <c r="A468" s="178"/>
      <c r="C468" s="133" t="s">
        <v>398</v>
      </c>
      <c r="D468" s="134"/>
      <c r="E468" s="103" t="s">
        <v>8</v>
      </c>
      <c r="F468" s="133" t="s">
        <v>18</v>
      </c>
      <c r="G468" s="103" t="s">
        <v>123</v>
      </c>
      <c r="I468" s="103" t="s">
        <v>141</v>
      </c>
      <c r="J468" s="103" t="s">
        <v>123</v>
      </c>
    </row>
    <row r="469" spans="1:14">
      <c r="A469" s="179"/>
      <c r="B469" s="136"/>
      <c r="C469" s="137"/>
      <c r="D469" s="138"/>
      <c r="E469" s="109" t="s">
        <v>12</v>
      </c>
      <c r="F469" s="139" t="s">
        <v>20</v>
      </c>
      <c r="G469" s="109" t="s">
        <v>124</v>
      </c>
      <c r="H469" s="136"/>
      <c r="I469" s="109" t="s">
        <v>17</v>
      </c>
      <c r="J469" s="109" t="s">
        <v>317</v>
      </c>
    </row>
    <row r="470" spans="1:14">
      <c r="A470" s="132"/>
      <c r="B470" s="142"/>
      <c r="C470" s="108"/>
      <c r="D470" s="108"/>
    </row>
    <row r="471" spans="1:14">
      <c r="A471" s="205" t="s">
        <v>104</v>
      </c>
    </row>
    <row r="472" spans="1:14">
      <c r="A472" s="98"/>
      <c r="B472" s="144" t="s">
        <v>396</v>
      </c>
      <c r="C472" s="145">
        <v>11340</v>
      </c>
      <c r="F472" s="146">
        <v>4</v>
      </c>
      <c r="G472" s="147">
        <f>ROUND(F472*C472,2)</f>
        <v>45360</v>
      </c>
      <c r="I472" s="146"/>
      <c r="J472" s="147"/>
    </row>
    <row r="473" spans="1:14">
      <c r="A473" s="98"/>
      <c r="B473" s="144" t="s">
        <v>397</v>
      </c>
      <c r="C473" s="145">
        <v>345161.25</v>
      </c>
      <c r="F473" s="146"/>
      <c r="G473" s="147"/>
      <c r="I473" s="174">
        <v>0.13</v>
      </c>
      <c r="J473" s="147">
        <f>ROUND(I473*C473,2)</f>
        <v>44870.96</v>
      </c>
    </row>
    <row r="474" spans="1:14">
      <c r="A474" s="98"/>
      <c r="B474" s="102" t="s">
        <v>125</v>
      </c>
      <c r="E474" s="145">
        <v>3222969.4227663162</v>
      </c>
      <c r="F474" s="149">
        <v>8.3940000000000001E-2</v>
      </c>
      <c r="G474" s="147">
        <f>ROUND(F474*E474,2)</f>
        <v>270536.05</v>
      </c>
      <c r="I474" s="149">
        <v>8.4089999999999998E-2</v>
      </c>
      <c r="J474" s="147">
        <f>ROUND(I474*E474,2)</f>
        <v>271019.5</v>
      </c>
    </row>
    <row r="475" spans="1:14">
      <c r="A475" s="98"/>
      <c r="B475" s="186"/>
      <c r="G475" s="13"/>
      <c r="I475" s="98" t="s">
        <v>314</v>
      </c>
      <c r="J475" s="13"/>
      <c r="K475" s="173"/>
      <c r="L475" s="173"/>
      <c r="N475" s="148"/>
    </row>
    <row r="476" spans="1:14">
      <c r="A476" s="157"/>
      <c r="B476" s="158" t="s">
        <v>126</v>
      </c>
      <c r="G476" s="159">
        <f>SUM(G472:G474)</f>
        <v>315896.05</v>
      </c>
      <c r="J476" s="159">
        <f>SUM(J472:J474)</f>
        <v>315890.46000000002</v>
      </c>
      <c r="L476" s="173"/>
      <c r="N476" s="151"/>
    </row>
    <row r="477" spans="1:14" ht="15">
      <c r="A477" s="157"/>
      <c r="B477" s="155" t="s">
        <v>127</v>
      </c>
      <c r="G477" s="161">
        <v>0.99999997893928805</v>
      </c>
      <c r="J477" s="161">
        <f>G477</f>
        <v>0.99999997893928805</v>
      </c>
    </row>
    <row r="478" spans="1:14">
      <c r="A478" s="157"/>
      <c r="B478" s="158" t="s">
        <v>128</v>
      </c>
      <c r="G478" s="159">
        <f>+ROUND(G476/G477,2)</f>
        <v>315896.06</v>
      </c>
      <c r="J478" s="159">
        <f>+ROUND(J476/J477,2)</f>
        <v>315890.46999999997</v>
      </c>
    </row>
    <row r="479" spans="1:14">
      <c r="A479" s="157"/>
      <c r="B479" s="155"/>
      <c r="E479" s="101"/>
      <c r="G479" s="21"/>
    </row>
    <row r="480" spans="1:14">
      <c r="A480" s="162"/>
      <c r="B480" s="155" t="s">
        <v>331</v>
      </c>
      <c r="G480" s="147">
        <v>-31842.94</v>
      </c>
      <c r="J480" s="147">
        <f>G480</f>
        <v>-31842.94</v>
      </c>
    </row>
    <row r="481" spans="1:14">
      <c r="A481" s="162"/>
      <c r="B481" s="144"/>
      <c r="G481" s="13"/>
      <c r="J481" s="13"/>
    </row>
    <row r="482" spans="1:14" ht="15">
      <c r="B482" s="165" t="s">
        <v>134</v>
      </c>
      <c r="G482" s="166">
        <f>SUM(G478:G480)</f>
        <v>284053.12</v>
      </c>
      <c r="J482" s="166">
        <f>SUM(J478:J480)</f>
        <v>284047.52999999997</v>
      </c>
    </row>
    <row r="483" spans="1:14">
      <c r="B483" s="155"/>
    </row>
    <row r="484" spans="1:14">
      <c r="B484" s="144" t="s">
        <v>225</v>
      </c>
      <c r="G484" s="147">
        <v>-1588.35</v>
      </c>
      <c r="J484" s="147">
        <f>G484</f>
        <v>-1588.35</v>
      </c>
    </row>
    <row r="485" spans="1:14">
      <c r="B485" s="144" t="s">
        <v>226</v>
      </c>
      <c r="G485" s="147">
        <v>0</v>
      </c>
      <c r="J485" s="147">
        <f>G485</f>
        <v>0</v>
      </c>
    </row>
    <row r="486" spans="1:14">
      <c r="B486" s="144" t="s">
        <v>227</v>
      </c>
      <c r="G486" s="147">
        <v>17576.04</v>
      </c>
      <c r="J486" s="147">
        <f>G486</f>
        <v>17576.04</v>
      </c>
    </row>
    <row r="487" spans="1:14">
      <c r="B487" s="144" t="s">
        <v>287</v>
      </c>
      <c r="G487" s="147">
        <v>-286.44</v>
      </c>
      <c r="J487" s="147">
        <f>G487</f>
        <v>-286.44</v>
      </c>
    </row>
    <row r="488" spans="1:14">
      <c r="B488" s="155" t="s">
        <v>228</v>
      </c>
      <c r="G488" s="147">
        <f>-G480</f>
        <v>31842.94</v>
      </c>
      <c r="J488" s="147">
        <f>G488</f>
        <v>31842.94</v>
      </c>
    </row>
    <row r="489" spans="1:14">
      <c r="A489" s="157"/>
      <c r="B489" s="155"/>
    </row>
    <row r="490" spans="1:14" ht="15">
      <c r="A490" s="157"/>
      <c r="B490" s="158" t="s">
        <v>136</v>
      </c>
      <c r="G490" s="166">
        <f>SUM(G482:G488)</f>
        <v>331597.31</v>
      </c>
      <c r="J490" s="166">
        <f>SUM(J482:J488)</f>
        <v>331591.71999999997</v>
      </c>
    </row>
    <row r="491" spans="1:14">
      <c r="A491" s="157"/>
      <c r="B491" s="155"/>
      <c r="G491" s="21"/>
      <c r="J491" s="21"/>
      <c r="K491" s="101"/>
    </row>
    <row r="492" spans="1:14">
      <c r="A492" s="167"/>
      <c r="B492" s="158" t="s">
        <v>131</v>
      </c>
      <c r="J492" s="159">
        <f>J490-G490</f>
        <v>-5.5900000000256114</v>
      </c>
    </row>
    <row r="493" spans="1:14">
      <c r="B493" s="155" t="s">
        <v>132</v>
      </c>
      <c r="D493" s="102"/>
      <c r="J493" s="25">
        <f>J492/G490</f>
        <v>-1.6857796584735899E-5</v>
      </c>
      <c r="K493" s="168"/>
    </row>
    <row r="495" spans="1:14">
      <c r="A495" s="94" t="str">
        <f>$A$1</f>
        <v>DATA:  ____ BASE PERIOD  __X__  FORECAST PERIOD</v>
      </c>
      <c r="B495" s="3"/>
      <c r="C495" s="3"/>
      <c r="D495" s="3"/>
      <c r="E495" s="3"/>
      <c r="F495" s="3"/>
      <c r="G495" s="3"/>
      <c r="H495" s="3"/>
      <c r="I495" s="4"/>
      <c r="J495" s="97" t="s">
        <v>212</v>
      </c>
    </row>
    <row r="496" spans="1:14">
      <c r="A496" s="94" t="str">
        <f>$A$2</f>
        <v>TYPE OF FILING: __X__ ORIGINAL  _____ UPDATED  _____ REVISED</v>
      </c>
      <c r="B496" s="3"/>
      <c r="C496" s="3"/>
      <c r="D496" s="3"/>
      <c r="E496" s="3"/>
      <c r="F496" s="3"/>
      <c r="G496" s="3"/>
      <c r="H496" s="3"/>
      <c r="I496" s="4"/>
      <c r="J496" s="100" t="str">
        <f>"Page " &amp;M496&amp; " Of " &amp;N496</f>
        <v>Page 16 Of 25</v>
      </c>
      <c r="L496" s="1"/>
      <c r="M496" s="1">
        <v>16</v>
      </c>
      <c r="N496" s="1">
        <v>25</v>
      </c>
    </row>
    <row r="497" spans="1:11">
      <c r="A497" s="43" t="str">
        <f>$A$3</f>
        <v>WORK PAPER REFERENCE NO(S):</v>
      </c>
      <c r="B497" s="3"/>
      <c r="C497" s="3"/>
      <c r="D497" s="3"/>
      <c r="E497" s="3"/>
      <c r="F497" s="3"/>
      <c r="G497" s="3"/>
      <c r="H497" s="3"/>
      <c r="I497" s="4"/>
      <c r="J497" s="101" t="s">
        <v>213</v>
      </c>
    </row>
    <row r="498" spans="1:11">
      <c r="A498" s="119"/>
      <c r="B498" s="120"/>
      <c r="C498" s="121"/>
      <c r="D498" s="122"/>
      <c r="E498" s="120"/>
      <c r="F498" s="120"/>
      <c r="G498" s="123"/>
      <c r="H498" s="123"/>
      <c r="I498" s="124"/>
      <c r="J498" s="121"/>
    </row>
    <row r="499" spans="1:11">
      <c r="A499" s="177"/>
      <c r="B499" s="127"/>
      <c r="C499" s="128"/>
      <c r="D499" s="128"/>
      <c r="E499" s="128"/>
      <c r="F499" s="129" t="s">
        <v>124</v>
      </c>
      <c r="G499" s="107" t="s">
        <v>121</v>
      </c>
      <c r="H499" s="130"/>
      <c r="I499" s="130"/>
      <c r="J499" s="131" t="s">
        <v>121</v>
      </c>
    </row>
    <row r="500" spans="1:11">
      <c r="A500" s="178"/>
      <c r="C500" s="133" t="s">
        <v>398</v>
      </c>
      <c r="D500" s="134" t="s">
        <v>19</v>
      </c>
      <c r="E500" s="103" t="s">
        <v>8</v>
      </c>
      <c r="F500" s="133" t="s">
        <v>18</v>
      </c>
      <c r="G500" s="103" t="s">
        <v>123</v>
      </c>
      <c r="I500" s="103" t="s">
        <v>141</v>
      </c>
      <c r="J500" s="103" t="s">
        <v>123</v>
      </c>
    </row>
    <row r="501" spans="1:11">
      <c r="A501" s="179"/>
      <c r="B501" s="136"/>
      <c r="C501" s="137"/>
      <c r="D501" s="180" t="s">
        <v>277</v>
      </c>
      <c r="E501" s="109" t="s">
        <v>12</v>
      </c>
      <c r="F501" s="139" t="s">
        <v>20</v>
      </c>
      <c r="G501" s="109" t="s">
        <v>124</v>
      </c>
      <c r="H501" s="136"/>
      <c r="I501" s="109" t="s">
        <v>17</v>
      </c>
      <c r="J501" s="109" t="s">
        <v>317</v>
      </c>
    </row>
    <row r="502" spans="1:11">
      <c r="A502" s="132"/>
      <c r="C502" s="140"/>
      <c r="D502" s="134"/>
      <c r="E502" s="133"/>
      <c r="F502" s="133"/>
      <c r="G502" s="141"/>
      <c r="J502" s="103"/>
    </row>
    <row r="503" spans="1:11">
      <c r="A503" s="142" t="s">
        <v>332</v>
      </c>
    </row>
    <row r="504" spans="1:11">
      <c r="B504" s="144" t="s">
        <v>396</v>
      </c>
      <c r="C504" s="145">
        <v>12</v>
      </c>
      <c r="F504" s="146">
        <v>90</v>
      </c>
      <c r="G504" s="147">
        <f>ROUND(F504*C504,2)</f>
        <v>1080</v>
      </c>
      <c r="I504" s="146"/>
      <c r="J504" s="147"/>
    </row>
    <row r="505" spans="1:11">
      <c r="B505" s="144" t="s">
        <v>397</v>
      </c>
      <c r="C505" s="145">
        <v>365.25</v>
      </c>
      <c r="F505" s="160"/>
      <c r="G505" s="13"/>
      <c r="I505" s="174">
        <v>2.96</v>
      </c>
      <c r="J505" s="147">
        <f>ROUND(I505*C505,2)</f>
        <v>1081.1400000000001</v>
      </c>
      <c r="K505" s="148"/>
    </row>
    <row r="506" spans="1:11">
      <c r="B506" s="155" t="s">
        <v>279</v>
      </c>
      <c r="E506" s="145">
        <v>23999.62235869671</v>
      </c>
      <c r="F506" s="149">
        <v>3.773E-2</v>
      </c>
      <c r="G506" s="147">
        <f>ROUND(F506*E506,2)</f>
        <v>905.51</v>
      </c>
      <c r="I506" s="149">
        <f>I143</f>
        <v>3.456E-2</v>
      </c>
      <c r="J506" s="147">
        <f>ROUND(I506*E506,2)</f>
        <v>829.43</v>
      </c>
    </row>
    <row r="507" spans="1:11">
      <c r="B507" s="155"/>
      <c r="F507" s="150"/>
      <c r="G507" s="13"/>
      <c r="I507" s="150"/>
      <c r="J507" s="13"/>
    </row>
    <row r="508" spans="1:11">
      <c r="B508" s="155" t="s">
        <v>393</v>
      </c>
      <c r="D508" s="145">
        <v>55.125813766366768</v>
      </c>
      <c r="F508" s="146">
        <v>15.57</v>
      </c>
      <c r="G508" s="147">
        <f>ROUND(D508*F508,2)</f>
        <v>858.31</v>
      </c>
      <c r="I508" s="146">
        <v>20.5</v>
      </c>
      <c r="J508" s="147">
        <f>ROUND(D508*I508,2)</f>
        <v>1130.08</v>
      </c>
    </row>
    <row r="509" spans="1:11">
      <c r="B509" s="155" t="s">
        <v>394</v>
      </c>
      <c r="D509" s="145">
        <v>1506.1224489795923</v>
      </c>
      <c r="F509" s="146">
        <v>4.8899999999999997</v>
      </c>
      <c r="G509" s="147">
        <f>ROUND(D509*F509,2)</f>
        <v>7364.94</v>
      </c>
      <c r="I509" s="146">
        <v>4.8899999999999997</v>
      </c>
      <c r="J509" s="147">
        <f>ROUND(D509*I509,2)</f>
        <v>7364.94</v>
      </c>
    </row>
    <row r="510" spans="1:11">
      <c r="B510" s="144"/>
      <c r="G510" s="13"/>
      <c r="J510" s="13"/>
    </row>
    <row r="511" spans="1:11">
      <c r="B511" s="158" t="s">
        <v>126</v>
      </c>
      <c r="G511" s="159">
        <f>SUM(G504:G509)</f>
        <v>10208.759999999998</v>
      </c>
      <c r="J511" s="159">
        <f>SUM(J504:J509)</f>
        <v>10405.59</v>
      </c>
    </row>
    <row r="512" spans="1:11" ht="15">
      <c r="B512" s="155" t="s">
        <v>127</v>
      </c>
      <c r="G512" s="161">
        <v>1.0000032763604225</v>
      </c>
      <c r="J512" s="161">
        <f>G512</f>
        <v>1.0000032763604225</v>
      </c>
    </row>
    <row r="513" spans="1:11">
      <c r="B513" s="158" t="s">
        <v>128</v>
      </c>
      <c r="G513" s="159">
        <f>+ROUND(G511/G512,2)</f>
        <v>10208.73</v>
      </c>
      <c r="J513" s="159">
        <f>+ROUND(J511/J512,2)</f>
        <v>10405.56</v>
      </c>
    </row>
    <row r="514" spans="1:11">
      <c r="B514" s="155"/>
      <c r="E514" s="101"/>
      <c r="G514" s="13"/>
      <c r="J514" s="13"/>
    </row>
    <row r="515" spans="1:11">
      <c r="A515" s="162"/>
      <c r="B515" s="155" t="s">
        <v>331</v>
      </c>
      <c r="G515" s="147">
        <v>-2343.7400000000002</v>
      </c>
      <c r="J515" s="147">
        <f>G515</f>
        <v>-2343.7400000000002</v>
      </c>
    </row>
    <row r="516" spans="1:11">
      <c r="A516" s="162"/>
      <c r="B516" s="144"/>
      <c r="G516" s="163"/>
      <c r="J516" s="13"/>
    </row>
    <row r="517" spans="1:11" ht="15">
      <c r="A517" s="162"/>
      <c r="B517" s="158" t="s">
        <v>134</v>
      </c>
      <c r="G517" s="166">
        <f>SUM(G513:G515)</f>
        <v>7864.99</v>
      </c>
      <c r="J517" s="166">
        <f>SUM(J513:J515)</f>
        <v>8061.82</v>
      </c>
    </row>
    <row r="518" spans="1:11">
      <c r="B518" s="155"/>
      <c r="G518" s="13"/>
      <c r="J518" s="13"/>
    </row>
    <row r="519" spans="1:11">
      <c r="B519" s="144" t="s">
        <v>225</v>
      </c>
      <c r="G519" s="147">
        <v>-11.79</v>
      </c>
      <c r="J519" s="147">
        <f>G519</f>
        <v>-11.79</v>
      </c>
    </row>
    <row r="520" spans="1:11">
      <c r="B520" s="144" t="s">
        <v>226</v>
      </c>
      <c r="G520" s="147">
        <v>0.57999999999999996</v>
      </c>
      <c r="J520" s="147">
        <f>G520</f>
        <v>0.57999999999999996</v>
      </c>
    </row>
    <row r="521" spans="1:11">
      <c r="B521" s="144" t="s">
        <v>227</v>
      </c>
      <c r="G521" s="147">
        <v>42.19</v>
      </c>
      <c r="J521" s="147">
        <f>G521</f>
        <v>42.19</v>
      </c>
    </row>
    <row r="522" spans="1:11">
      <c r="B522" s="144" t="s">
        <v>287</v>
      </c>
      <c r="G522" s="147">
        <v>-2.0699999999999998</v>
      </c>
      <c r="J522" s="147">
        <f>G522</f>
        <v>-2.0699999999999998</v>
      </c>
    </row>
    <row r="523" spans="1:11">
      <c r="B523" s="155" t="s">
        <v>228</v>
      </c>
      <c r="G523" s="147">
        <f>-G515</f>
        <v>2343.7400000000002</v>
      </c>
      <c r="J523" s="147">
        <f>G523</f>
        <v>2343.7400000000002</v>
      </c>
    </row>
    <row r="524" spans="1:11">
      <c r="B524" s="155"/>
      <c r="G524" s="13"/>
      <c r="J524" s="13"/>
    </row>
    <row r="525" spans="1:11" ht="15">
      <c r="B525" s="165" t="s">
        <v>130</v>
      </c>
      <c r="G525" s="166">
        <f>SUM(G517:G523)</f>
        <v>10237.64</v>
      </c>
      <c r="J525" s="166">
        <f>SUM(J517:J523)</f>
        <v>10434.469999999999</v>
      </c>
    </row>
    <row r="526" spans="1:11">
      <c r="B526" s="144"/>
      <c r="G526" s="21"/>
      <c r="J526" s="21"/>
      <c r="K526" s="101"/>
    </row>
    <row r="527" spans="1:11">
      <c r="B527" s="158" t="s">
        <v>131</v>
      </c>
      <c r="J527" s="159">
        <f>J525-G525</f>
        <v>196.82999999999993</v>
      </c>
    </row>
    <row r="528" spans="1:11">
      <c r="B528" s="155" t="s">
        <v>132</v>
      </c>
      <c r="D528" s="102"/>
      <c r="J528" s="25">
        <f>J527/G525</f>
        <v>1.9226110705201582E-2</v>
      </c>
      <c r="K528" s="168"/>
    </row>
    <row r="529" spans="1:14">
      <c r="A529" s="176"/>
      <c r="B529" s="176"/>
      <c r="C529" s="176"/>
      <c r="D529" s="176"/>
      <c r="E529" s="176"/>
      <c r="F529" s="176"/>
      <c r="G529" s="176"/>
      <c r="H529" s="176"/>
      <c r="I529" s="176"/>
      <c r="J529" s="176"/>
    </row>
    <row r="530" spans="1:14">
      <c r="A530" s="94" t="str">
        <f>$A$1</f>
        <v>DATA:  ____ BASE PERIOD  __X__  FORECAST PERIOD</v>
      </c>
      <c r="B530" s="3"/>
      <c r="C530" s="3"/>
      <c r="D530" s="3"/>
      <c r="E530" s="3"/>
      <c r="F530" s="3"/>
      <c r="G530" s="3"/>
      <c r="H530" s="3"/>
      <c r="I530" s="4"/>
      <c r="J530" s="97" t="s">
        <v>212</v>
      </c>
    </row>
    <row r="531" spans="1:14">
      <c r="A531" s="94" t="str">
        <f>$A$2</f>
        <v>TYPE OF FILING: __X__ ORIGINAL  _____ UPDATED  _____ REVISED</v>
      </c>
      <c r="B531" s="3"/>
      <c r="C531" s="3"/>
      <c r="D531" s="3"/>
      <c r="E531" s="3"/>
      <c r="F531" s="3"/>
      <c r="G531" s="3"/>
      <c r="H531" s="3"/>
      <c r="I531" s="4"/>
      <c r="J531" s="100" t="str">
        <f>"Page " &amp;M531&amp; " Of " &amp;N531</f>
        <v>Page 17 Of 25</v>
      </c>
      <c r="L531" s="1"/>
      <c r="M531" s="1">
        <v>17</v>
      </c>
      <c r="N531" s="1">
        <v>25</v>
      </c>
    </row>
    <row r="532" spans="1:14">
      <c r="A532" s="43" t="str">
        <f>$A$3</f>
        <v>WORK PAPER REFERENCE NO(S):</v>
      </c>
      <c r="B532" s="3"/>
      <c r="C532" s="3"/>
      <c r="D532" s="3"/>
      <c r="E532" s="3"/>
      <c r="F532" s="3"/>
      <c r="G532" s="3"/>
      <c r="H532" s="3"/>
      <c r="I532" s="4"/>
      <c r="J532" s="101" t="s">
        <v>213</v>
      </c>
    </row>
    <row r="533" spans="1:14">
      <c r="A533" s="119"/>
      <c r="B533" s="120"/>
      <c r="C533" s="121"/>
      <c r="D533" s="122"/>
      <c r="E533" s="120"/>
      <c r="F533" s="120"/>
      <c r="G533" s="123"/>
      <c r="H533" s="123"/>
      <c r="I533" s="124"/>
      <c r="J533" s="121"/>
    </row>
    <row r="534" spans="1:14">
      <c r="A534" s="177"/>
      <c r="B534" s="127"/>
      <c r="C534" s="128"/>
      <c r="D534" s="128"/>
      <c r="E534" s="128"/>
      <c r="F534" s="129" t="s">
        <v>124</v>
      </c>
      <c r="G534" s="107" t="s">
        <v>121</v>
      </c>
      <c r="H534" s="130"/>
      <c r="I534" s="130"/>
      <c r="J534" s="131" t="s">
        <v>121</v>
      </c>
    </row>
    <row r="535" spans="1:14">
      <c r="A535" s="178"/>
      <c r="C535" s="133" t="s">
        <v>398</v>
      </c>
      <c r="D535" s="134" t="s">
        <v>19</v>
      </c>
      <c r="E535" s="103" t="s">
        <v>8</v>
      </c>
      <c r="F535" s="133" t="s">
        <v>18</v>
      </c>
      <c r="G535" s="103" t="s">
        <v>123</v>
      </c>
      <c r="I535" s="103" t="s">
        <v>141</v>
      </c>
      <c r="J535" s="103" t="s">
        <v>123</v>
      </c>
    </row>
    <row r="536" spans="1:14">
      <c r="A536" s="179"/>
      <c r="B536" s="136"/>
      <c r="C536" s="137"/>
      <c r="D536" s="180" t="s">
        <v>277</v>
      </c>
      <c r="E536" s="109" t="s">
        <v>12</v>
      </c>
      <c r="F536" s="139" t="s">
        <v>20</v>
      </c>
      <c r="G536" s="109" t="s">
        <v>124</v>
      </c>
      <c r="H536" s="136"/>
      <c r="I536" s="109" t="s">
        <v>17</v>
      </c>
      <c r="J536" s="109" t="s">
        <v>317</v>
      </c>
    </row>
    <row r="537" spans="1:14">
      <c r="A537" s="132"/>
      <c r="C537" s="140"/>
      <c r="D537" s="134"/>
      <c r="E537" s="133"/>
      <c r="F537" s="133"/>
      <c r="G537" s="141"/>
      <c r="J537" s="103"/>
    </row>
    <row r="538" spans="1:14">
      <c r="A538" s="142" t="s">
        <v>333</v>
      </c>
    </row>
    <row r="539" spans="1:14">
      <c r="B539" s="144" t="s">
        <v>396</v>
      </c>
      <c r="C539" s="145">
        <v>0</v>
      </c>
      <c r="F539" s="146">
        <v>240</v>
      </c>
      <c r="G539" s="147">
        <f>ROUND(F539*C539,2)</f>
        <v>0</v>
      </c>
      <c r="I539" s="146"/>
      <c r="J539" s="147"/>
    </row>
    <row r="540" spans="1:14">
      <c r="B540" s="144" t="s">
        <v>397</v>
      </c>
      <c r="C540" s="145">
        <v>0</v>
      </c>
      <c r="F540" s="187"/>
      <c r="G540" s="13"/>
      <c r="I540" s="174">
        <v>7.89</v>
      </c>
      <c r="J540" s="147">
        <f>ROUND(I540*C540,2)</f>
        <v>0</v>
      </c>
    </row>
    <row r="541" spans="1:14">
      <c r="B541" s="155" t="s">
        <v>279</v>
      </c>
      <c r="E541" s="145">
        <v>0</v>
      </c>
      <c r="F541" s="149">
        <v>3.6269999999999997E-2</v>
      </c>
      <c r="G541" s="147">
        <f>ROUND(F541*E541,2)</f>
        <v>0</v>
      </c>
      <c r="I541" s="149">
        <f>I181</f>
        <v>3.3730000000000003E-2</v>
      </c>
      <c r="J541" s="147">
        <f>ROUND(I541*E541,2)</f>
        <v>0</v>
      </c>
    </row>
    <row r="542" spans="1:14">
      <c r="B542" s="155"/>
      <c r="F542" s="150"/>
      <c r="G542" s="13"/>
      <c r="I542" s="150"/>
      <c r="J542" s="13"/>
    </row>
    <row r="543" spans="1:14">
      <c r="B543" s="155" t="s">
        <v>393</v>
      </c>
      <c r="D543" s="145">
        <v>0</v>
      </c>
      <c r="F543" s="146">
        <v>14.01</v>
      </c>
      <c r="G543" s="147">
        <f>ROUND(D543*F543,2)</f>
        <v>0</v>
      </c>
      <c r="I543" s="146">
        <f>ROUND(F543*K543,2)</f>
        <v>18.45</v>
      </c>
      <c r="J543" s="147">
        <f>ROUND(D543*I543,2)</f>
        <v>0</v>
      </c>
      <c r="K543" s="182">
        <v>1.3166345536287734</v>
      </c>
    </row>
    <row r="544" spans="1:14">
      <c r="B544" s="155" t="s">
        <v>394</v>
      </c>
      <c r="D544" s="145">
        <v>0</v>
      </c>
      <c r="F544" s="146">
        <v>3.48</v>
      </c>
      <c r="G544" s="147">
        <f>ROUND(D544*F544,2)</f>
        <v>0</v>
      </c>
      <c r="I544" s="146">
        <f>I264</f>
        <v>3.46</v>
      </c>
      <c r="J544" s="147">
        <f>ROUND(D544*I544,2)</f>
        <v>0</v>
      </c>
    </row>
    <row r="545" spans="1:10">
      <c r="B545" s="144"/>
      <c r="G545" s="13"/>
      <c r="J545" s="13"/>
    </row>
    <row r="546" spans="1:10">
      <c r="B546" s="158" t="s">
        <v>126</v>
      </c>
      <c r="G546" s="159">
        <f>SUM(G539:G544)</f>
        <v>0</v>
      </c>
      <c r="J546" s="159">
        <f>SUM(J539:J544)</f>
        <v>0</v>
      </c>
    </row>
    <row r="547" spans="1:10" ht="15">
      <c r="B547" s="155" t="s">
        <v>127</v>
      </c>
      <c r="G547" s="161">
        <v>1</v>
      </c>
      <c r="J547" s="161">
        <f>G547</f>
        <v>1</v>
      </c>
    </row>
    <row r="548" spans="1:10">
      <c r="B548" s="158" t="s">
        <v>128</v>
      </c>
      <c r="G548" s="159">
        <f>+ROUND(G546/G547,2)</f>
        <v>0</v>
      </c>
      <c r="J548" s="159">
        <f>+ROUND(J546/J547,2)</f>
        <v>0</v>
      </c>
    </row>
    <row r="549" spans="1:10">
      <c r="B549" s="155"/>
      <c r="E549" s="101"/>
      <c r="G549" s="13"/>
      <c r="J549" s="13"/>
    </row>
    <row r="550" spans="1:10">
      <c r="A550" s="162"/>
      <c r="B550" s="155" t="s">
        <v>331</v>
      </c>
      <c r="G550" s="147">
        <v>0</v>
      </c>
      <c r="J550" s="147">
        <f>G550</f>
        <v>0</v>
      </c>
    </row>
    <row r="551" spans="1:10">
      <c r="B551" s="155"/>
      <c r="G551" s="13"/>
      <c r="J551" s="13"/>
    </row>
    <row r="552" spans="1:10" ht="15">
      <c r="B552" s="158" t="s">
        <v>134</v>
      </c>
      <c r="G552" s="166">
        <f>SUM(G548:G550)</f>
        <v>0</v>
      </c>
      <c r="J552" s="166">
        <f>SUM(J548:J550)</f>
        <v>0</v>
      </c>
    </row>
    <row r="553" spans="1:10">
      <c r="B553" s="155"/>
      <c r="G553" s="13"/>
      <c r="J553" s="13"/>
    </row>
    <row r="554" spans="1:10">
      <c r="B554" s="144" t="s">
        <v>225</v>
      </c>
      <c r="G554" s="147">
        <v>0</v>
      </c>
      <c r="J554" s="147">
        <f>G554</f>
        <v>0</v>
      </c>
    </row>
    <row r="555" spans="1:10">
      <c r="B555" s="144" t="s">
        <v>226</v>
      </c>
      <c r="G555" s="147">
        <v>0</v>
      </c>
      <c r="J555" s="147">
        <f>G555</f>
        <v>0</v>
      </c>
    </row>
    <row r="556" spans="1:10">
      <c r="B556" s="144" t="s">
        <v>227</v>
      </c>
      <c r="G556" s="147">
        <v>0</v>
      </c>
      <c r="J556" s="147">
        <f>G556</f>
        <v>0</v>
      </c>
    </row>
    <row r="557" spans="1:10">
      <c r="B557" s="144" t="s">
        <v>287</v>
      </c>
      <c r="G557" s="147">
        <v>0</v>
      </c>
      <c r="J557" s="147">
        <f>G557</f>
        <v>0</v>
      </c>
    </row>
    <row r="558" spans="1:10">
      <c r="B558" s="155" t="s">
        <v>228</v>
      </c>
      <c r="G558" s="147">
        <f>-G550</f>
        <v>0</v>
      </c>
      <c r="J558" s="147">
        <f>G558</f>
        <v>0</v>
      </c>
    </row>
    <row r="559" spans="1:10">
      <c r="B559" s="155"/>
      <c r="G559" s="13"/>
      <c r="J559" s="13"/>
    </row>
    <row r="560" spans="1:10" ht="15">
      <c r="B560" s="165" t="s">
        <v>130</v>
      </c>
      <c r="G560" s="166">
        <f>SUM(G552:G558)</f>
        <v>0</v>
      </c>
      <c r="J560" s="166">
        <f>SUM(J552:J558)</f>
        <v>0</v>
      </c>
    </row>
    <row r="561" spans="1:14">
      <c r="B561" s="144"/>
      <c r="G561" s="21"/>
      <c r="J561" s="21"/>
      <c r="K561" s="101"/>
    </row>
    <row r="562" spans="1:14">
      <c r="B562" s="158" t="s">
        <v>131</v>
      </c>
      <c r="J562" s="159">
        <f>J560-G560</f>
        <v>0</v>
      </c>
    </row>
    <row r="563" spans="1:14">
      <c r="B563" s="155" t="s">
        <v>132</v>
      </c>
      <c r="D563" s="102"/>
      <c r="J563" s="25">
        <f>IF(G560=0,0,J562/G560)</f>
        <v>0</v>
      </c>
      <c r="K563" s="168"/>
    </row>
    <row r="565" spans="1:14">
      <c r="A565" s="94" t="str">
        <f>$A$1</f>
        <v>DATA:  ____ BASE PERIOD  __X__  FORECAST PERIOD</v>
      </c>
      <c r="B565" s="3"/>
      <c r="C565" s="3"/>
      <c r="D565" s="3"/>
      <c r="E565" s="3"/>
      <c r="F565" s="3"/>
      <c r="G565" s="3"/>
      <c r="H565" s="3"/>
      <c r="I565" s="4"/>
      <c r="J565" s="97" t="s">
        <v>212</v>
      </c>
    </row>
    <row r="566" spans="1:14">
      <c r="A566" s="94" t="str">
        <f>$A$2</f>
        <v>TYPE OF FILING: __X__ ORIGINAL  _____ UPDATED  _____ REVISED</v>
      </c>
      <c r="B566" s="3"/>
      <c r="C566" s="3"/>
      <c r="D566" s="3"/>
      <c r="E566" s="3"/>
      <c r="F566" s="3"/>
      <c r="G566" s="3"/>
      <c r="H566" s="3"/>
      <c r="I566" s="4"/>
      <c r="J566" s="100" t="str">
        <f>"Page " &amp;M566&amp; " Of " &amp;N566</f>
        <v>Page 18 Of 25</v>
      </c>
      <c r="L566" s="1"/>
      <c r="M566" s="1">
        <v>18</v>
      </c>
      <c r="N566" s="1">
        <v>25</v>
      </c>
    </row>
    <row r="567" spans="1:14">
      <c r="A567" s="43" t="str">
        <f>$A$3</f>
        <v>WORK PAPER REFERENCE NO(S):</v>
      </c>
      <c r="B567" s="3"/>
      <c r="C567" s="3"/>
      <c r="D567" s="3"/>
      <c r="E567" s="3"/>
      <c r="F567" s="3"/>
      <c r="G567" s="3"/>
      <c r="H567" s="3"/>
      <c r="I567" s="4"/>
      <c r="J567" s="101" t="s">
        <v>213</v>
      </c>
    </row>
    <row r="568" spans="1:14">
      <c r="A568" s="119"/>
      <c r="B568" s="120"/>
      <c r="C568" s="121"/>
      <c r="D568" s="122"/>
      <c r="E568" s="120"/>
      <c r="F568" s="120"/>
      <c r="G568" s="123"/>
      <c r="H568" s="123"/>
      <c r="I568" s="124"/>
      <c r="J568" s="121"/>
    </row>
    <row r="569" spans="1:14">
      <c r="A569" s="177"/>
      <c r="B569" s="127"/>
      <c r="C569" s="128"/>
      <c r="D569" s="128"/>
      <c r="E569" s="128"/>
      <c r="F569" s="129" t="s">
        <v>124</v>
      </c>
      <c r="G569" s="107" t="s">
        <v>121</v>
      </c>
      <c r="H569" s="130"/>
      <c r="I569" s="130"/>
      <c r="J569" s="131" t="s">
        <v>121</v>
      </c>
    </row>
    <row r="570" spans="1:14">
      <c r="A570" s="178"/>
      <c r="C570" s="133" t="s">
        <v>398</v>
      </c>
      <c r="D570" s="134"/>
      <c r="E570" s="103" t="s">
        <v>8</v>
      </c>
      <c r="F570" s="133" t="s">
        <v>18</v>
      </c>
      <c r="G570" s="103" t="s">
        <v>123</v>
      </c>
      <c r="I570" s="103" t="s">
        <v>141</v>
      </c>
      <c r="J570" s="103" t="s">
        <v>123</v>
      </c>
    </row>
    <row r="571" spans="1:14">
      <c r="A571" s="179"/>
      <c r="B571" s="136"/>
      <c r="C571" s="137"/>
      <c r="D571" s="138"/>
      <c r="E571" s="109" t="s">
        <v>12</v>
      </c>
      <c r="F571" s="139" t="s">
        <v>20</v>
      </c>
      <c r="G571" s="109" t="s">
        <v>124</v>
      </c>
      <c r="H571" s="136"/>
      <c r="I571" s="109" t="s">
        <v>17</v>
      </c>
      <c r="J571" s="109" t="s">
        <v>317</v>
      </c>
    </row>
    <row r="572" spans="1:14">
      <c r="A572" s="132"/>
      <c r="B572" s="142"/>
      <c r="C572" s="108"/>
      <c r="D572" s="108"/>
    </row>
    <row r="573" spans="1:14">
      <c r="A573" s="205" t="s">
        <v>334</v>
      </c>
    </row>
    <row r="574" spans="1:14">
      <c r="A574" s="98"/>
      <c r="B574" s="152" t="s">
        <v>395</v>
      </c>
      <c r="C574" s="145">
        <v>1036.0437147323253</v>
      </c>
      <c r="F574" s="169">
        <v>2.86</v>
      </c>
      <c r="G574" s="147">
        <f>C574*F574</f>
        <v>2963.0850241344501</v>
      </c>
      <c r="I574" s="169"/>
      <c r="J574" s="147"/>
    </row>
    <row r="575" spans="1:14">
      <c r="A575" s="98"/>
      <c r="B575" s="152" t="s">
        <v>501</v>
      </c>
      <c r="C575" s="145">
        <v>668.76455219457978</v>
      </c>
      <c r="E575" s="145"/>
      <c r="F575" s="169"/>
      <c r="G575" s="147"/>
      <c r="I575" s="146">
        <v>0.75</v>
      </c>
      <c r="J575" s="147">
        <f>C575*I575</f>
        <v>501.57341414593486</v>
      </c>
    </row>
    <row r="576" spans="1:14">
      <c r="A576" s="98"/>
      <c r="B576" s="152" t="s">
        <v>502</v>
      </c>
      <c r="C576" s="145">
        <v>367.27916253774555</v>
      </c>
      <c r="E576" s="145"/>
      <c r="F576" s="169"/>
      <c r="G576" s="147"/>
      <c r="I576" s="149">
        <v>1</v>
      </c>
      <c r="J576" s="147">
        <f>C576*I576</f>
        <v>367.27916253774555</v>
      </c>
    </row>
    <row r="577" spans="1:10">
      <c r="A577" s="98"/>
      <c r="B577" s="186"/>
      <c r="G577" s="13"/>
      <c r="I577" s="98" t="s">
        <v>314</v>
      </c>
      <c r="J577" s="13"/>
    </row>
    <row r="578" spans="1:10">
      <c r="A578" s="157"/>
      <c r="B578" s="158" t="s">
        <v>126</v>
      </c>
      <c r="G578" s="159">
        <f>SUM(G574:G577)</f>
        <v>2963.0850241344501</v>
      </c>
      <c r="J578" s="159">
        <f>SUM(J574:J577)</f>
        <v>868.85257668368035</v>
      </c>
    </row>
    <row r="579" spans="1:10" ht="15">
      <c r="A579" s="157"/>
      <c r="B579" s="155" t="s">
        <v>127</v>
      </c>
      <c r="G579" s="161">
        <v>1</v>
      </c>
      <c r="J579" s="161">
        <f>G579</f>
        <v>1</v>
      </c>
    </row>
    <row r="580" spans="1:10">
      <c r="A580" s="157"/>
      <c r="B580" s="158" t="s">
        <v>128</v>
      </c>
      <c r="G580" s="159">
        <f>+ROUND(G578/G579,2)</f>
        <v>2963.09</v>
      </c>
      <c r="J580" s="159">
        <f>+ROUND(J578/J579,2)</f>
        <v>868.85</v>
      </c>
    </row>
    <row r="581" spans="1:10">
      <c r="A581" s="157"/>
      <c r="B581" s="155"/>
      <c r="E581" s="101"/>
      <c r="G581" s="21"/>
    </row>
    <row r="582" spans="1:10">
      <c r="A582" s="162"/>
      <c r="B582" s="155" t="s">
        <v>331</v>
      </c>
      <c r="G582" s="147">
        <v>-27.68</v>
      </c>
      <c r="J582" s="147">
        <f>G582</f>
        <v>-27.68</v>
      </c>
    </row>
    <row r="583" spans="1:10">
      <c r="A583" s="162"/>
      <c r="B583" s="98" t="s">
        <v>503</v>
      </c>
      <c r="G583" s="147">
        <f>-G591</f>
        <v>2.36</v>
      </c>
      <c r="J583" s="147">
        <f t="shared" ref="J583:J586" si="5">G583</f>
        <v>2.36</v>
      </c>
    </row>
    <row r="584" spans="1:10">
      <c r="A584" s="162"/>
      <c r="B584" s="98" t="s">
        <v>504</v>
      </c>
      <c r="G584" s="147">
        <f>-G592</f>
        <v>0</v>
      </c>
      <c r="J584" s="147">
        <f t="shared" si="5"/>
        <v>0</v>
      </c>
    </row>
    <row r="585" spans="1:10">
      <c r="A585" s="162"/>
      <c r="B585" s="98" t="s">
        <v>505</v>
      </c>
      <c r="G585" s="147">
        <f>-G593</f>
        <v>-329.03</v>
      </c>
      <c r="J585" s="147">
        <f t="shared" si="5"/>
        <v>-329.03</v>
      </c>
    </row>
    <row r="586" spans="1:10">
      <c r="A586" s="162"/>
      <c r="B586" s="98" t="s">
        <v>506</v>
      </c>
      <c r="G586" s="147">
        <f>-G594</f>
        <v>0.41</v>
      </c>
      <c r="J586" s="147">
        <f t="shared" si="5"/>
        <v>0.41</v>
      </c>
    </row>
    <row r="587" spans="1:10">
      <c r="A587" s="162"/>
      <c r="B587" s="144"/>
      <c r="G587" s="13"/>
      <c r="J587" s="13"/>
    </row>
    <row r="588" spans="1:10" ht="15">
      <c r="B588" s="165" t="s">
        <v>134</v>
      </c>
      <c r="G588" s="166">
        <f>SUM(G580:G587)</f>
        <v>2609.1500000000005</v>
      </c>
      <c r="J588" s="166">
        <f>SUM(J580:J587)</f>
        <v>514.91000000000008</v>
      </c>
    </row>
    <row r="589" spans="1:10">
      <c r="B589" s="155"/>
    </row>
    <row r="590" spans="1:10">
      <c r="B590" s="206" t="s">
        <v>507</v>
      </c>
    </row>
    <row r="591" spans="1:10">
      <c r="B591" s="144" t="s">
        <v>225</v>
      </c>
      <c r="G591" s="147">
        <v>-2.36</v>
      </c>
      <c r="J591" s="147">
        <f>G591</f>
        <v>-2.36</v>
      </c>
    </row>
    <row r="592" spans="1:10">
      <c r="B592" s="144" t="s">
        <v>226</v>
      </c>
      <c r="G592" s="147">
        <v>0</v>
      </c>
      <c r="J592" s="147">
        <f>G592</f>
        <v>0</v>
      </c>
    </row>
    <row r="593" spans="1:14">
      <c r="B593" s="144" t="s">
        <v>227</v>
      </c>
      <c r="G593" s="147">
        <v>329.03</v>
      </c>
      <c r="J593" s="147">
        <f>G593</f>
        <v>329.03</v>
      </c>
    </row>
    <row r="594" spans="1:14">
      <c r="B594" s="144" t="s">
        <v>287</v>
      </c>
      <c r="G594" s="147">
        <v>-0.41</v>
      </c>
      <c r="J594" s="147">
        <f>G594</f>
        <v>-0.41</v>
      </c>
    </row>
    <row r="595" spans="1:14">
      <c r="B595" s="155" t="s">
        <v>228</v>
      </c>
      <c r="G595" s="147">
        <f>-G582</f>
        <v>27.68</v>
      </c>
      <c r="J595" s="147">
        <f>G595</f>
        <v>27.68</v>
      </c>
    </row>
    <row r="596" spans="1:14">
      <c r="A596" s="157"/>
      <c r="B596" s="155"/>
    </row>
    <row r="597" spans="1:14" ht="15">
      <c r="A597" s="157"/>
      <c r="B597" s="158" t="s">
        <v>136</v>
      </c>
      <c r="E597" s="145">
        <v>4799.9244717393412</v>
      </c>
      <c r="G597" s="166">
        <f>SUM(G588:G595)</f>
        <v>2963.0900000000006</v>
      </c>
      <c r="J597" s="166">
        <f>SUM(J588:J595)</f>
        <v>868.85</v>
      </c>
    </row>
    <row r="598" spans="1:14">
      <c r="A598" s="157"/>
      <c r="B598" s="155"/>
      <c r="G598" s="21"/>
      <c r="J598" s="21"/>
      <c r="K598" s="101"/>
    </row>
    <row r="599" spans="1:14">
      <c r="A599" s="167"/>
      <c r="B599" s="158" t="s">
        <v>131</v>
      </c>
      <c r="J599" s="159">
        <f>J597-G597</f>
        <v>-2094.2400000000007</v>
      </c>
    </row>
    <row r="600" spans="1:14">
      <c r="B600" s="155" t="s">
        <v>132</v>
      </c>
      <c r="D600" s="102"/>
      <c r="J600" s="25">
        <f>J599/G597</f>
        <v>-0.70677569699199161</v>
      </c>
      <c r="K600" s="168"/>
    </row>
    <row r="602" spans="1:14">
      <c r="A602" s="94" t="str">
        <f>$A$1</f>
        <v>DATA:  ____ BASE PERIOD  __X__  FORECAST PERIOD</v>
      </c>
      <c r="B602" s="3"/>
      <c r="C602" s="3"/>
      <c r="D602" s="3"/>
      <c r="E602" s="3"/>
      <c r="F602" s="3"/>
      <c r="G602" s="3"/>
      <c r="H602" s="3"/>
      <c r="I602" s="4"/>
      <c r="J602" s="97" t="s">
        <v>212</v>
      </c>
    </row>
    <row r="603" spans="1:14">
      <c r="A603" s="94" t="str">
        <f>$A$2</f>
        <v>TYPE OF FILING: __X__ ORIGINAL  _____ UPDATED  _____ REVISED</v>
      </c>
      <c r="B603" s="3"/>
      <c r="C603" s="3"/>
      <c r="D603" s="3"/>
      <c r="E603" s="3"/>
      <c r="F603" s="3"/>
      <c r="G603" s="3"/>
      <c r="H603" s="3"/>
      <c r="I603" s="4"/>
      <c r="J603" s="100" t="str">
        <f>"Page " &amp;M603&amp; " Of " &amp;N603</f>
        <v>Page 19 Of 25</v>
      </c>
      <c r="L603" s="1"/>
      <c r="M603" s="1">
        <v>19</v>
      </c>
      <c r="N603" s="1">
        <v>25</v>
      </c>
    </row>
    <row r="604" spans="1:14">
      <c r="A604" s="43" t="str">
        <f>$A$3</f>
        <v>WORK PAPER REFERENCE NO(S):</v>
      </c>
      <c r="B604" s="3"/>
      <c r="C604" s="3"/>
      <c r="D604" s="3"/>
      <c r="E604" s="3"/>
      <c r="F604" s="3"/>
      <c r="G604" s="3"/>
      <c r="H604" s="3"/>
      <c r="I604" s="4"/>
      <c r="J604" s="101" t="s">
        <v>213</v>
      </c>
    </row>
    <row r="605" spans="1:14">
      <c r="A605" s="119"/>
      <c r="B605" s="120"/>
      <c r="C605" s="121"/>
      <c r="D605" s="122"/>
      <c r="E605" s="120"/>
      <c r="F605" s="120"/>
      <c r="G605" s="123"/>
      <c r="H605" s="123"/>
      <c r="I605" s="124"/>
      <c r="J605" s="121"/>
    </row>
    <row r="606" spans="1:14">
      <c r="A606" s="177"/>
      <c r="B606" s="127"/>
      <c r="C606" s="128"/>
      <c r="D606" s="128"/>
      <c r="E606" s="128"/>
      <c r="F606" s="129" t="s">
        <v>124</v>
      </c>
      <c r="G606" s="107" t="s">
        <v>121</v>
      </c>
      <c r="H606" s="130"/>
      <c r="I606" s="130"/>
      <c r="J606" s="131" t="s">
        <v>121</v>
      </c>
    </row>
    <row r="607" spans="1:14">
      <c r="A607" s="178"/>
      <c r="C607" s="133" t="s">
        <v>398</v>
      </c>
      <c r="D607" s="134"/>
      <c r="E607" s="103" t="s">
        <v>8</v>
      </c>
      <c r="F607" s="133" t="s">
        <v>18</v>
      </c>
      <c r="G607" s="103" t="s">
        <v>123</v>
      </c>
      <c r="I607" s="103" t="s">
        <v>141</v>
      </c>
      <c r="J607" s="103" t="s">
        <v>123</v>
      </c>
    </row>
    <row r="608" spans="1:14">
      <c r="A608" s="179"/>
      <c r="B608" s="136"/>
      <c r="C608" s="137"/>
      <c r="D608" s="138"/>
      <c r="E608" s="109" t="s">
        <v>12</v>
      </c>
      <c r="F608" s="139" t="s">
        <v>20</v>
      </c>
      <c r="G608" s="109" t="s">
        <v>124</v>
      </c>
      <c r="H608" s="136"/>
      <c r="I608" s="109" t="s">
        <v>17</v>
      </c>
      <c r="J608" s="109" t="s">
        <v>317</v>
      </c>
    </row>
    <row r="609" spans="1:10">
      <c r="A609" s="132"/>
      <c r="B609" s="142"/>
      <c r="C609" s="108"/>
      <c r="D609" s="108"/>
    </row>
    <row r="610" spans="1:10">
      <c r="A610" s="205" t="s">
        <v>508</v>
      </c>
    </row>
    <row r="611" spans="1:10">
      <c r="A611" s="98"/>
      <c r="B611" s="152" t="s">
        <v>564</v>
      </c>
      <c r="C611" s="145">
        <v>23512</v>
      </c>
      <c r="F611" s="169">
        <v>6.27</v>
      </c>
      <c r="G611" s="147">
        <f>C611*F611</f>
        <v>147420.24</v>
      </c>
      <c r="I611" s="169">
        <v>5.55</v>
      </c>
      <c r="J611" s="147">
        <f>C611*I611</f>
        <v>130491.59999999999</v>
      </c>
    </row>
    <row r="612" spans="1:10">
      <c r="A612" s="98"/>
      <c r="B612" s="152" t="s">
        <v>539</v>
      </c>
      <c r="C612" s="145">
        <v>12</v>
      </c>
      <c r="E612" s="145"/>
      <c r="F612" s="169">
        <v>828</v>
      </c>
      <c r="G612" s="147">
        <f>C612*F612</f>
        <v>9936</v>
      </c>
      <c r="I612" s="146">
        <f>F612</f>
        <v>828</v>
      </c>
      <c r="J612" s="147">
        <f>C612*I612</f>
        <v>9936</v>
      </c>
    </row>
    <row r="613" spans="1:10">
      <c r="A613" s="98"/>
      <c r="B613" s="186"/>
      <c r="G613" s="13"/>
      <c r="I613" s="98" t="s">
        <v>314</v>
      </c>
      <c r="J613" s="13"/>
    </row>
    <row r="614" spans="1:10">
      <c r="A614" s="157"/>
      <c r="B614" s="158" t="s">
        <v>126</v>
      </c>
      <c r="G614" s="159">
        <f>SUM(G611:G613)</f>
        <v>157356.24</v>
      </c>
      <c r="J614" s="159">
        <f>SUM(J611:J613)</f>
        <v>140427.59999999998</v>
      </c>
    </row>
    <row r="615" spans="1:10" ht="15">
      <c r="A615" s="157"/>
      <c r="B615" s="155" t="s">
        <v>127</v>
      </c>
      <c r="G615" s="161">
        <v>1</v>
      </c>
      <c r="J615" s="161">
        <f>G615</f>
        <v>1</v>
      </c>
    </row>
    <row r="616" spans="1:10">
      <c r="A616" s="157"/>
      <c r="B616" s="158" t="s">
        <v>128</v>
      </c>
      <c r="G616" s="159">
        <f>+ROUND(G614/G615,2)</f>
        <v>157356.24</v>
      </c>
      <c r="J616" s="159">
        <f>+ROUND(J614/J615,2)</f>
        <v>140427.6</v>
      </c>
    </row>
    <row r="617" spans="1:10">
      <c r="A617" s="157"/>
      <c r="B617" s="155"/>
      <c r="E617" s="101"/>
      <c r="G617" s="21"/>
    </row>
    <row r="618" spans="1:10">
      <c r="A618" s="167"/>
      <c r="B618" s="158" t="s">
        <v>131</v>
      </c>
      <c r="J618" s="159">
        <f>J616-G616</f>
        <v>-16928.639999999985</v>
      </c>
    </row>
    <row r="619" spans="1:10">
      <c r="B619" s="155" t="s">
        <v>132</v>
      </c>
      <c r="D619" s="102"/>
      <c r="J619" s="25">
        <f>J618/G616</f>
        <v>-0.10758162498036294</v>
      </c>
    </row>
  </sheetData>
  <printOptions horizontalCentered="1"/>
  <pageMargins left="0.75" right="0.75" top="1.75" bottom="0.5" header="0.75" footer="0.25"/>
  <pageSetup scale="69" orientation="landscape" r:id="rId1"/>
  <headerFooter scaleWithDoc="0">
    <oddHeader>&amp;C&amp;"Calibri,Bold"&amp;10LOUISVILLE GAS AND ELECTRIC COMPANY
Case No. 2018-00295
Calculation of Proposed Electric Rate Increase
for the Twelve Months Ended April 30, 2020
Electric Operations</oddHeader>
    <oddFooter>&amp;R&amp;"Times New Roman,Bold"&amp;14Stipulation Exhibit 4
Page &amp;P of &amp;N</oddFooter>
  </headerFooter>
  <rowBreaks count="16" manualBreakCount="16">
    <brk id="37" max="9" man="1"/>
    <brk id="87" max="9" man="1"/>
    <brk id="131" max="9" man="1"/>
    <brk id="169" max="9" man="1"/>
    <brk id="207" max="9" man="1"/>
    <brk id="250" max="9" man="1"/>
    <brk id="290" max="9" man="1"/>
    <brk id="328" max="9" man="1"/>
    <brk id="374" max="9" man="1"/>
    <brk id="398" max="9" man="1"/>
    <brk id="430" max="9" man="1"/>
    <brk id="462" max="9" man="1"/>
    <brk id="494" max="9" man="1"/>
    <brk id="529" max="9" man="1"/>
    <brk id="564" max="9" man="1"/>
    <brk id="60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CCFFFF"/>
  </sheetPr>
  <dimension ref="A1:Q291"/>
  <sheetViews>
    <sheetView view="pageBreakPreview" zoomScaleNormal="100" zoomScaleSheetLayoutView="100" workbookViewId="0">
      <pane xSplit="3" ySplit="7" topLeftCell="D8" activePane="bottomRight" state="frozen"/>
      <selection activeCell="C15" sqref="C15"/>
      <selection pane="topRight" activeCell="C15" sqref="C15"/>
      <selection pane="bottomLeft" activeCell="C15" sqref="C15"/>
      <selection pane="bottomRight" activeCell="D8" sqref="D8"/>
    </sheetView>
  </sheetViews>
  <sheetFormatPr defaultColWidth="9.33203125" defaultRowHeight="12.75"/>
  <cols>
    <col min="1" max="1" width="9.33203125" style="3"/>
    <col min="2" max="2" width="72.33203125" style="3" customWidth="1"/>
    <col min="3" max="3" width="11.83203125" style="3" hidden="1" customWidth="1"/>
    <col min="4" max="5" width="14.83203125" style="3" customWidth="1"/>
    <col min="6" max="6" width="16.83203125" style="5" customWidth="1"/>
    <col min="7" max="7" width="14.83203125" style="5" customWidth="1"/>
    <col min="8" max="8" width="16.83203125" style="17" customWidth="1"/>
    <col min="9" max="10" width="9.33203125" style="3" customWidth="1"/>
    <col min="11" max="11" width="9.33203125" style="3"/>
    <col min="12" max="13" width="12.83203125" style="3" customWidth="1"/>
    <col min="14" max="16384" width="9.33203125" style="3"/>
  </cols>
  <sheetData>
    <row r="1" spans="1:17" s="98" customFormat="1">
      <c r="A1" s="94" t="str">
        <f>'Stipulation Sch M-2.3 (1)'!A1</f>
        <v>DATA:  ____ BASE PERIOD  __X__  FORECAST PERIOD</v>
      </c>
      <c r="B1" s="3"/>
      <c r="C1" s="3"/>
      <c r="D1" s="5"/>
      <c r="E1" s="3"/>
      <c r="F1" s="3"/>
      <c r="G1" s="13"/>
      <c r="H1" s="97" t="s">
        <v>212</v>
      </c>
    </row>
    <row r="2" spans="1:17" s="98" customFormat="1">
      <c r="A2" s="94" t="str">
        <f>'Stipulation Sch M-2.3 (1)'!A2</f>
        <v>TYPE OF FILING: __X__ ORIGINAL  _____ UPDATED  _____ REVISED</v>
      </c>
      <c r="B2" s="3"/>
      <c r="C2" s="3"/>
      <c r="D2" s="5"/>
      <c r="E2" s="3"/>
      <c r="F2" s="3"/>
      <c r="G2" s="13"/>
      <c r="H2" s="100" t="str">
        <f>"Page " &amp;O2&amp; " Of " &amp;Q2</f>
        <v>Page 20 Of 25</v>
      </c>
      <c r="O2" s="98">
        <v>20</v>
      </c>
      <c r="Q2" s="98">
        <v>25</v>
      </c>
    </row>
    <row r="3" spans="1:17" s="98" customFormat="1">
      <c r="A3" s="94" t="str">
        <f>'Stipulation Sch M-2.3 (1)'!A3</f>
        <v>WORK PAPER REFERENCE NO(S):</v>
      </c>
      <c r="B3" s="3"/>
      <c r="C3" s="3"/>
      <c r="D3" s="5"/>
      <c r="E3" s="3"/>
      <c r="F3" s="3"/>
      <c r="G3" s="13"/>
      <c r="H3" s="101" t="s">
        <v>213</v>
      </c>
      <c r="L3" s="196"/>
      <c r="M3" s="196"/>
    </row>
    <row r="4" spans="1:17" s="98" customFormat="1">
      <c r="A4" s="102"/>
      <c r="B4" s="164"/>
      <c r="C4" s="120"/>
      <c r="D4" s="164"/>
      <c r="E4" s="123"/>
      <c r="F4" s="123"/>
      <c r="G4" s="207"/>
      <c r="H4" s="121"/>
    </row>
    <row r="5" spans="1:17">
      <c r="A5" s="231"/>
      <c r="B5" s="232"/>
      <c r="C5" s="232"/>
      <c r="D5" s="107" t="s">
        <v>8</v>
      </c>
      <c r="E5" s="107"/>
      <c r="F5" s="107" t="s">
        <v>121</v>
      </c>
      <c r="G5" s="233"/>
      <c r="H5" s="107" t="s">
        <v>121</v>
      </c>
      <c r="I5" s="98"/>
      <c r="J5" s="98"/>
    </row>
    <row r="6" spans="1:17">
      <c r="A6" s="142"/>
      <c r="B6" s="98"/>
      <c r="C6" s="103" t="s">
        <v>140</v>
      </c>
      <c r="D6" s="103" t="s">
        <v>516</v>
      </c>
      <c r="E6" s="103" t="s">
        <v>122</v>
      </c>
      <c r="F6" s="103" t="s">
        <v>123</v>
      </c>
      <c r="G6" s="103" t="s">
        <v>141</v>
      </c>
      <c r="H6" s="103" t="s">
        <v>123</v>
      </c>
      <c r="I6" s="98"/>
      <c r="J6" s="98"/>
      <c r="L6" s="40"/>
      <c r="M6" s="41"/>
    </row>
    <row r="7" spans="1:17">
      <c r="A7" s="209"/>
      <c r="B7" s="136"/>
      <c r="C7" s="109" t="s">
        <v>142</v>
      </c>
      <c r="D7" s="109" t="s">
        <v>517</v>
      </c>
      <c r="E7" s="210" t="s">
        <v>17</v>
      </c>
      <c r="F7" s="109" t="s">
        <v>124</v>
      </c>
      <c r="G7" s="109" t="s">
        <v>17</v>
      </c>
      <c r="H7" s="109" t="s">
        <v>317</v>
      </c>
      <c r="I7" s="98"/>
      <c r="J7" s="98"/>
      <c r="L7" s="211"/>
      <c r="M7" s="211"/>
    </row>
    <row r="8" spans="1:17">
      <c r="A8" s="142" t="s">
        <v>193</v>
      </c>
      <c r="B8" s="98"/>
      <c r="C8" s="103"/>
      <c r="D8" s="103"/>
      <c r="E8" s="192"/>
      <c r="F8" s="103"/>
      <c r="G8" s="98"/>
      <c r="H8" s="186"/>
      <c r="I8" s="98"/>
      <c r="J8" s="98"/>
      <c r="K8" s="212"/>
      <c r="L8" s="213"/>
      <c r="M8" s="213"/>
    </row>
    <row r="9" spans="1:17">
      <c r="A9" s="142" t="s">
        <v>371</v>
      </c>
      <c r="B9" s="98"/>
      <c r="C9" s="103"/>
      <c r="D9" s="103"/>
      <c r="E9" s="192"/>
      <c r="F9" s="103"/>
      <c r="G9" s="98"/>
      <c r="H9" s="186"/>
      <c r="I9" s="98"/>
      <c r="J9" s="98"/>
      <c r="K9" s="212"/>
      <c r="L9" s="213"/>
      <c r="M9" s="213"/>
    </row>
    <row r="10" spans="1:17">
      <c r="A10" s="214" t="s">
        <v>23</v>
      </c>
      <c r="B10" s="98"/>
      <c r="C10" s="98"/>
      <c r="D10" s="196"/>
      <c r="E10" s="98"/>
      <c r="F10" s="98"/>
      <c r="G10" s="98"/>
      <c r="H10" s="186"/>
      <c r="I10" s="98"/>
      <c r="J10" s="98"/>
      <c r="K10" s="212"/>
      <c r="L10" s="213"/>
      <c r="M10" s="213"/>
    </row>
    <row r="11" spans="1:17">
      <c r="B11" s="98" t="s">
        <v>425</v>
      </c>
      <c r="C11" s="152" t="s">
        <v>61</v>
      </c>
      <c r="D11" s="145">
        <v>84576</v>
      </c>
      <c r="E11" s="213">
        <v>14.44</v>
      </c>
      <c r="F11" s="215">
        <f>ROUND(D11*E11,2)</f>
        <v>1221277.44</v>
      </c>
      <c r="K11" s="212"/>
      <c r="L11" s="213"/>
      <c r="M11" s="213"/>
    </row>
    <row r="12" spans="1:17">
      <c r="A12" s="216"/>
      <c r="B12" s="98" t="s">
        <v>426</v>
      </c>
      <c r="C12" s="152" t="s">
        <v>62</v>
      </c>
      <c r="D12" s="145">
        <v>133404</v>
      </c>
      <c r="E12" s="213">
        <v>16.850000000000001</v>
      </c>
      <c r="F12" s="215">
        <f>ROUND(D12*E12,2)</f>
        <v>2247857.4</v>
      </c>
      <c r="I12" s="5"/>
      <c r="J12" s="5"/>
      <c r="K12" s="212"/>
      <c r="L12" s="213"/>
      <c r="M12" s="213"/>
    </row>
    <row r="13" spans="1:17">
      <c r="A13" s="216"/>
      <c r="B13" s="98" t="s">
        <v>427</v>
      </c>
      <c r="C13" s="152" t="s">
        <v>63</v>
      </c>
      <c r="D13" s="145">
        <v>64896</v>
      </c>
      <c r="E13" s="213">
        <v>19.2</v>
      </c>
      <c r="F13" s="215">
        <f>ROUND(D13*E13,2)</f>
        <v>1246003.2</v>
      </c>
      <c r="I13" s="5"/>
      <c r="J13" s="5"/>
      <c r="K13" s="212"/>
      <c r="L13" s="213"/>
      <c r="M13" s="213"/>
    </row>
    <row r="14" spans="1:17">
      <c r="A14" s="205"/>
      <c r="B14" s="98"/>
      <c r="C14" s="152"/>
      <c r="D14" s="145"/>
      <c r="E14" s="213"/>
      <c r="F14" s="215"/>
      <c r="I14" s="5"/>
      <c r="J14" s="5"/>
      <c r="K14" s="212"/>
      <c r="L14" s="213"/>
      <c r="M14" s="213"/>
    </row>
    <row r="15" spans="1:17">
      <c r="A15" s="216"/>
      <c r="B15" s="98" t="s">
        <v>428</v>
      </c>
      <c r="C15" s="152" t="s">
        <v>64</v>
      </c>
      <c r="D15" s="145">
        <v>5256</v>
      </c>
      <c r="E15" s="213">
        <v>15.39</v>
      </c>
      <c r="F15" s="215">
        <f>ROUND(D15*E15,2)</f>
        <v>80889.84</v>
      </c>
      <c r="I15" s="5"/>
      <c r="J15" s="5"/>
      <c r="K15" s="212"/>
      <c r="L15" s="213"/>
      <c r="M15" s="213"/>
    </row>
    <row r="16" spans="1:17">
      <c r="A16" s="217"/>
      <c r="B16" s="98" t="s">
        <v>429</v>
      </c>
      <c r="C16" s="152" t="s">
        <v>65</v>
      </c>
      <c r="D16" s="145">
        <v>154944</v>
      </c>
      <c r="E16" s="213">
        <v>20.03</v>
      </c>
      <c r="F16" s="215">
        <f>ROUND(D16*E16,2)</f>
        <v>3103528.32</v>
      </c>
      <c r="I16" s="5"/>
      <c r="J16" s="5"/>
      <c r="K16" s="212"/>
      <c r="L16" s="213"/>
      <c r="M16" s="213"/>
    </row>
    <row r="17" spans="1:13">
      <c r="A17" s="205"/>
      <c r="B17" s="98"/>
      <c r="C17" s="152"/>
      <c r="D17" s="145"/>
      <c r="E17" s="213"/>
      <c r="F17" s="215"/>
      <c r="I17" s="5"/>
      <c r="J17" s="5"/>
      <c r="K17" s="212"/>
      <c r="L17" s="213"/>
      <c r="M17" s="213"/>
    </row>
    <row r="18" spans="1:13">
      <c r="A18" s="217"/>
      <c r="B18" s="98" t="s">
        <v>430</v>
      </c>
      <c r="C18" s="152" t="s">
        <v>66</v>
      </c>
      <c r="D18" s="145">
        <v>43740</v>
      </c>
      <c r="E18" s="213">
        <v>12.78</v>
      </c>
      <c r="F18" s="215">
        <f>ROUND(D18*E18,2)</f>
        <v>558997.19999999995</v>
      </c>
      <c r="I18" s="5"/>
      <c r="J18" s="5"/>
      <c r="K18" s="212"/>
      <c r="L18" s="213"/>
      <c r="M18" s="213"/>
    </row>
    <row r="19" spans="1:13">
      <c r="A19" s="205"/>
      <c r="B19" s="98"/>
      <c r="C19" s="152"/>
      <c r="D19" s="145"/>
      <c r="E19" s="213"/>
      <c r="F19" s="215"/>
      <c r="G19" s="213" t="s">
        <v>22</v>
      </c>
      <c r="H19" s="215"/>
      <c r="I19" s="182"/>
      <c r="J19" s="218"/>
      <c r="K19" s="212"/>
      <c r="L19" s="213"/>
      <c r="M19" s="213"/>
    </row>
    <row r="20" spans="1:13">
      <c r="A20" s="219" t="s">
        <v>143</v>
      </c>
      <c r="B20" s="98"/>
      <c r="C20" s="98"/>
      <c r="D20" s="145"/>
      <c r="E20" s="213"/>
      <c r="F20" s="215"/>
      <c r="G20" s="213" t="s">
        <v>22</v>
      </c>
      <c r="H20" s="215"/>
      <c r="I20" s="182"/>
      <c r="J20" s="218"/>
      <c r="K20" s="212"/>
      <c r="L20" s="213"/>
      <c r="M20" s="213"/>
    </row>
    <row r="21" spans="1:13">
      <c r="A21" s="216"/>
      <c r="B21" s="98" t="s">
        <v>431</v>
      </c>
      <c r="C21" s="152" t="s">
        <v>69</v>
      </c>
      <c r="D21" s="145">
        <v>10704</v>
      </c>
      <c r="E21" s="213">
        <v>20.65</v>
      </c>
      <c r="F21" s="215">
        <f>ROUND(D21*E21,2)</f>
        <v>221037.6</v>
      </c>
      <c r="I21" s="5"/>
      <c r="J21" s="5"/>
      <c r="K21" s="212"/>
      <c r="L21" s="213"/>
      <c r="M21" s="213"/>
    </row>
    <row r="22" spans="1:13">
      <c r="A22" s="216"/>
      <c r="B22" s="98"/>
      <c r="C22" s="152"/>
      <c r="D22" s="145"/>
      <c r="E22" s="213"/>
      <c r="F22" s="215"/>
      <c r="G22" s="213" t="s">
        <v>22</v>
      </c>
      <c r="H22" s="215"/>
      <c r="I22" s="220"/>
      <c r="J22" s="183"/>
      <c r="K22" s="212"/>
      <c r="L22" s="213"/>
      <c r="M22" s="213"/>
    </row>
    <row r="23" spans="1:13">
      <c r="A23" s="219" t="s">
        <v>271</v>
      </c>
      <c r="B23" s="98"/>
      <c r="C23" s="98"/>
      <c r="D23" s="145"/>
      <c r="E23" s="213"/>
      <c r="F23" s="215"/>
      <c r="G23" s="213" t="s">
        <v>22</v>
      </c>
      <c r="H23" s="215"/>
      <c r="I23" s="220"/>
      <c r="J23" s="183"/>
      <c r="K23" s="212"/>
      <c r="L23" s="213"/>
      <c r="M23" s="213"/>
    </row>
    <row r="24" spans="1:13">
      <c r="A24" s="216"/>
      <c r="B24" s="98" t="s">
        <v>272</v>
      </c>
      <c r="C24" s="152" t="s">
        <v>204</v>
      </c>
      <c r="D24" s="145">
        <v>36</v>
      </c>
      <c r="E24" s="213">
        <v>16.329999999999998</v>
      </c>
      <c r="F24" s="215">
        <f>ROUND(D24*E24,2)</f>
        <v>587.88</v>
      </c>
      <c r="G24" s="213">
        <v>9.3699999999999992</v>
      </c>
      <c r="H24" s="215">
        <f t="shared" ref="H24:H32" si="0">ROUND(D24*G24,2)</f>
        <v>337.32</v>
      </c>
      <c r="I24" s="160"/>
      <c r="J24" s="218"/>
      <c r="K24" s="212"/>
      <c r="L24" s="213"/>
      <c r="M24" s="213"/>
    </row>
    <row r="25" spans="1:13">
      <c r="A25" s="216"/>
      <c r="B25" s="98" t="s">
        <v>273</v>
      </c>
      <c r="C25" s="152" t="s">
        <v>205</v>
      </c>
      <c r="D25" s="145">
        <v>60</v>
      </c>
      <c r="E25" s="213">
        <v>19.34</v>
      </c>
      <c r="F25" s="215">
        <f>ROUND(D25*E25,2)</f>
        <v>1160.4000000000001</v>
      </c>
      <c r="G25" s="213">
        <v>11.36</v>
      </c>
      <c r="H25" s="215">
        <f t="shared" si="0"/>
        <v>681.6</v>
      </c>
      <c r="I25" s="160"/>
      <c r="J25" s="218"/>
      <c r="K25" s="212"/>
      <c r="L25" s="213"/>
      <c r="M25" s="213"/>
    </row>
    <row r="26" spans="1:13">
      <c r="A26" s="216"/>
      <c r="B26" s="98" t="s">
        <v>274</v>
      </c>
      <c r="C26" s="152" t="s">
        <v>206</v>
      </c>
      <c r="D26" s="145">
        <v>0</v>
      </c>
      <c r="E26" s="213">
        <v>27.49</v>
      </c>
      <c r="F26" s="215">
        <f>ROUND(D26*E26,2)</f>
        <v>0</v>
      </c>
      <c r="G26" s="213">
        <v>13.3</v>
      </c>
      <c r="H26" s="215">
        <f t="shared" si="0"/>
        <v>0</v>
      </c>
      <c r="I26" s="160"/>
      <c r="J26" s="218"/>
      <c r="K26" s="212"/>
      <c r="L26" s="213"/>
      <c r="M26" s="213"/>
    </row>
    <row r="27" spans="1:13">
      <c r="A27" s="216"/>
      <c r="B27" s="98" t="s">
        <v>403</v>
      </c>
      <c r="C27" s="152" t="s">
        <v>207</v>
      </c>
      <c r="D27" s="145">
        <v>132</v>
      </c>
      <c r="E27" s="213">
        <v>11.53</v>
      </c>
      <c r="F27" s="215">
        <f>ROUND(D27*E27,2)</f>
        <v>1521.96</v>
      </c>
      <c r="G27" s="213">
        <v>8.52</v>
      </c>
      <c r="H27" s="215">
        <f t="shared" si="0"/>
        <v>1124.6400000000001</v>
      </c>
      <c r="I27" s="160"/>
      <c r="J27" s="218"/>
      <c r="K27" s="212"/>
      <c r="L27" s="213"/>
      <c r="M27" s="213"/>
    </row>
    <row r="28" spans="1:13">
      <c r="A28" s="221"/>
      <c r="B28" s="98" t="s">
        <v>405</v>
      </c>
      <c r="C28" s="98" t="s">
        <v>518</v>
      </c>
      <c r="D28" s="98"/>
      <c r="E28" s="169"/>
      <c r="F28" s="21"/>
      <c r="G28" s="213">
        <v>8.1300000000000008</v>
      </c>
      <c r="H28" s="215">
        <f t="shared" si="0"/>
        <v>0</v>
      </c>
      <c r="I28" s="160"/>
      <c r="J28" s="218"/>
      <c r="K28" s="212"/>
      <c r="L28" s="222"/>
      <c r="M28" s="213"/>
    </row>
    <row r="29" spans="1:13">
      <c r="A29" s="221"/>
      <c r="B29" s="98" t="s">
        <v>404</v>
      </c>
      <c r="C29" s="98" t="s">
        <v>519</v>
      </c>
      <c r="D29" s="98"/>
      <c r="E29" s="169"/>
      <c r="F29" s="21"/>
      <c r="G29" s="213">
        <v>10.86</v>
      </c>
      <c r="H29" s="215">
        <f t="shared" si="0"/>
        <v>0</v>
      </c>
      <c r="I29" s="160"/>
      <c r="J29" s="218"/>
      <c r="K29" s="212"/>
      <c r="L29" s="222"/>
      <c r="M29" s="213"/>
    </row>
    <row r="30" spans="1:13">
      <c r="A30" s="221"/>
      <c r="B30" s="98" t="s">
        <v>406</v>
      </c>
      <c r="C30" s="98" t="s">
        <v>520</v>
      </c>
      <c r="D30" s="98"/>
      <c r="E30" s="169"/>
      <c r="F30" s="21"/>
      <c r="G30" s="213">
        <v>12.65</v>
      </c>
      <c r="H30" s="215">
        <f t="shared" si="0"/>
        <v>0</v>
      </c>
      <c r="I30" s="160"/>
      <c r="J30" s="218"/>
      <c r="K30" s="212"/>
      <c r="L30" s="222"/>
      <c r="M30" s="213"/>
    </row>
    <row r="31" spans="1:13">
      <c r="A31" s="221"/>
      <c r="B31" s="98" t="s">
        <v>407</v>
      </c>
      <c r="C31" s="98" t="s">
        <v>521</v>
      </c>
      <c r="D31" s="98"/>
      <c r="E31" s="169"/>
      <c r="F31" s="21"/>
      <c r="G31" s="213">
        <v>14.98</v>
      </c>
      <c r="H31" s="215">
        <f t="shared" si="0"/>
        <v>0</v>
      </c>
      <c r="I31" s="160"/>
      <c r="J31" s="218"/>
      <c r="K31" s="212"/>
      <c r="L31" s="222"/>
      <c r="M31" s="213"/>
    </row>
    <row r="32" spans="1:13">
      <c r="A32" s="221"/>
      <c r="B32" s="98" t="s">
        <v>408</v>
      </c>
      <c r="C32" s="98" t="s">
        <v>522</v>
      </c>
      <c r="D32" s="98"/>
      <c r="E32" s="169"/>
      <c r="F32" s="21"/>
      <c r="G32" s="213">
        <v>21.42</v>
      </c>
      <c r="H32" s="215">
        <f t="shared" si="0"/>
        <v>0</v>
      </c>
      <c r="I32" s="160"/>
      <c r="J32" s="218"/>
      <c r="K32" s="212"/>
      <c r="L32" s="222"/>
      <c r="M32" s="213"/>
    </row>
    <row r="33" spans="1:17">
      <c r="A33" s="221"/>
      <c r="B33" s="98"/>
      <c r="C33" s="98"/>
      <c r="D33" s="98"/>
      <c r="E33" s="169"/>
      <c r="F33" s="21"/>
      <c r="G33" s="169"/>
      <c r="H33" s="223"/>
      <c r="I33" s="183"/>
      <c r="J33" s="183"/>
      <c r="K33" s="212"/>
      <c r="L33" s="213"/>
      <c r="M33" s="213"/>
    </row>
    <row r="34" spans="1:17">
      <c r="A34" s="94" t="str">
        <f>$A$1</f>
        <v>DATA:  ____ BASE PERIOD  __X__  FORECAST PERIOD</v>
      </c>
      <c r="D34" s="5"/>
      <c r="G34" s="13"/>
      <c r="H34" s="97" t="s">
        <v>212</v>
      </c>
      <c r="I34" s="183"/>
      <c r="J34" s="183"/>
      <c r="K34" s="212"/>
      <c r="L34" s="213"/>
      <c r="M34" s="213"/>
    </row>
    <row r="35" spans="1:17">
      <c r="A35" s="94" t="str">
        <f>$A$2</f>
        <v>TYPE OF FILING: __X__ ORIGINAL  _____ UPDATED  _____ REVISED</v>
      </c>
      <c r="D35" s="5"/>
      <c r="G35" s="13"/>
      <c r="H35" s="100" t="str">
        <f>"Page " &amp;O35&amp; " Of " &amp;Q35</f>
        <v>Page 21 Of 25</v>
      </c>
      <c r="I35" s="98"/>
      <c r="J35" s="98"/>
      <c r="K35" s="98"/>
      <c r="L35" s="98"/>
      <c r="M35" s="98"/>
      <c r="N35" s="98"/>
      <c r="O35" s="98">
        <v>21</v>
      </c>
      <c r="P35" s="98"/>
      <c r="Q35" s="98">
        <v>25</v>
      </c>
    </row>
    <row r="36" spans="1:17">
      <c r="A36" s="43" t="str">
        <f>$A$3</f>
        <v>WORK PAPER REFERENCE NO(S):</v>
      </c>
      <c r="D36" s="5"/>
      <c r="G36" s="13"/>
      <c r="H36" s="101" t="s">
        <v>213</v>
      </c>
      <c r="I36" s="183"/>
      <c r="J36" s="183"/>
      <c r="K36" s="212"/>
      <c r="L36" s="213"/>
      <c r="M36" s="213"/>
    </row>
    <row r="37" spans="1:17">
      <c r="A37" s="119"/>
      <c r="B37" s="120"/>
      <c r="C37" s="120"/>
      <c r="D37" s="164"/>
      <c r="E37" s="123"/>
      <c r="F37" s="224"/>
      <c r="G37" s="207"/>
      <c r="H37" s="121"/>
      <c r="I37" s="183"/>
      <c r="J37" s="183"/>
      <c r="K37" s="212"/>
      <c r="L37" s="213"/>
      <c r="M37" s="213"/>
    </row>
    <row r="38" spans="1:17">
      <c r="A38" s="208"/>
      <c r="B38" s="127"/>
      <c r="C38" s="127"/>
      <c r="D38" s="131"/>
      <c r="E38" s="131"/>
      <c r="F38" s="131" t="s">
        <v>121</v>
      </c>
      <c r="G38" s="130"/>
      <c r="H38" s="131" t="s">
        <v>121</v>
      </c>
      <c r="I38" s="183"/>
      <c r="J38" s="183"/>
      <c r="K38" s="212"/>
      <c r="L38" s="213"/>
      <c r="M38" s="213"/>
    </row>
    <row r="39" spans="1:17">
      <c r="A39" s="142"/>
      <c r="B39" s="98"/>
      <c r="C39" s="103" t="s">
        <v>140</v>
      </c>
      <c r="D39" s="103" t="s">
        <v>8</v>
      </c>
      <c r="E39" s="103" t="s">
        <v>122</v>
      </c>
      <c r="F39" s="103" t="s">
        <v>123</v>
      </c>
      <c r="G39" s="103" t="s">
        <v>141</v>
      </c>
      <c r="H39" s="103" t="s">
        <v>123</v>
      </c>
      <c r="I39" s="183"/>
      <c r="J39" s="183"/>
      <c r="K39" s="212"/>
      <c r="L39" s="213"/>
      <c r="M39" s="213"/>
    </row>
    <row r="40" spans="1:17">
      <c r="A40" s="209"/>
      <c r="B40" s="136"/>
      <c r="C40" s="109" t="s">
        <v>142</v>
      </c>
      <c r="D40" s="109" t="s">
        <v>13</v>
      </c>
      <c r="E40" s="210" t="s">
        <v>17</v>
      </c>
      <c r="F40" s="109" t="s">
        <v>124</v>
      </c>
      <c r="G40" s="109" t="s">
        <v>17</v>
      </c>
      <c r="H40" s="109" t="s">
        <v>317</v>
      </c>
      <c r="I40" s="183"/>
      <c r="J40" s="183"/>
      <c r="K40" s="212"/>
      <c r="L40" s="213"/>
      <c r="M40" s="213"/>
    </row>
    <row r="41" spans="1:17">
      <c r="A41" s="142" t="s">
        <v>192</v>
      </c>
      <c r="B41" s="98"/>
      <c r="C41" s="98"/>
      <c r="D41" s="98"/>
      <c r="E41" s="169"/>
      <c r="F41" s="21"/>
      <c r="G41" s="169"/>
      <c r="H41" s="223"/>
      <c r="I41" s="183"/>
      <c r="J41" s="183"/>
      <c r="K41" s="212"/>
      <c r="L41" s="213"/>
      <c r="M41" s="213"/>
    </row>
    <row r="42" spans="1:17">
      <c r="A42" s="142" t="s">
        <v>372</v>
      </c>
      <c r="B42" s="98"/>
      <c r="C42" s="98"/>
      <c r="D42" s="98"/>
      <c r="E42" s="169"/>
      <c r="F42" s="21"/>
      <c r="G42" s="169"/>
      <c r="H42" s="223"/>
      <c r="I42" s="183"/>
      <c r="J42" s="183"/>
      <c r="K42" s="212"/>
      <c r="L42" s="213"/>
      <c r="M42" s="213"/>
    </row>
    <row r="43" spans="1:17">
      <c r="A43" s="214" t="s">
        <v>23</v>
      </c>
      <c r="B43" s="98"/>
      <c r="C43" s="98"/>
      <c r="D43" s="98"/>
      <c r="E43" s="98"/>
      <c r="F43" s="98"/>
      <c r="G43" s="98"/>
      <c r="H43" s="186"/>
      <c r="I43" s="183"/>
      <c r="J43" s="183"/>
      <c r="K43" s="212"/>
      <c r="L43" s="213"/>
      <c r="M43" s="213"/>
    </row>
    <row r="44" spans="1:17">
      <c r="A44" s="216"/>
      <c r="B44" s="98" t="s">
        <v>432</v>
      </c>
      <c r="C44" s="152" t="s">
        <v>42</v>
      </c>
      <c r="D44" s="145">
        <v>2700</v>
      </c>
      <c r="E44" s="213">
        <v>22.17</v>
      </c>
      <c r="F44" s="215">
        <f t="shared" ref="F44:F46" si="1">ROUND(D44*E44,2)</f>
        <v>59859</v>
      </c>
      <c r="H44" s="3"/>
      <c r="I44" s="5"/>
      <c r="J44" s="5"/>
      <c r="K44" s="212"/>
      <c r="L44" s="213"/>
      <c r="M44" s="213"/>
    </row>
    <row r="45" spans="1:17">
      <c r="A45" s="216"/>
      <c r="B45" s="98" t="s">
        <v>433</v>
      </c>
      <c r="C45" s="152" t="s">
        <v>43</v>
      </c>
      <c r="D45" s="145">
        <v>35916</v>
      </c>
      <c r="E45" s="213">
        <v>22.94</v>
      </c>
      <c r="F45" s="215">
        <f t="shared" si="1"/>
        <v>823913.04</v>
      </c>
      <c r="H45" s="3"/>
      <c r="I45" s="5"/>
      <c r="J45" s="5"/>
      <c r="K45" s="212"/>
      <c r="L45" s="213"/>
      <c r="M45" s="213"/>
    </row>
    <row r="46" spans="1:17">
      <c r="A46" s="216"/>
      <c r="B46" s="152" t="s">
        <v>434</v>
      </c>
      <c r="C46" s="152" t="s">
        <v>186</v>
      </c>
      <c r="D46" s="145">
        <v>1860</v>
      </c>
      <c r="E46" s="213">
        <v>22.88</v>
      </c>
      <c r="F46" s="215">
        <f t="shared" si="1"/>
        <v>42556.800000000003</v>
      </c>
      <c r="H46" s="3"/>
      <c r="I46" s="5"/>
      <c r="J46" s="5"/>
      <c r="K46" s="212"/>
      <c r="L46" s="213"/>
      <c r="M46" s="213"/>
    </row>
    <row r="47" spans="1:17">
      <c r="A47" s="221"/>
      <c r="B47" s="98"/>
      <c r="C47" s="98"/>
      <c r="D47" s="145"/>
      <c r="E47" s="213"/>
      <c r="F47" s="215"/>
      <c r="H47" s="3"/>
      <c r="I47" s="5"/>
      <c r="J47" s="5"/>
      <c r="K47" s="212"/>
      <c r="L47" s="213"/>
      <c r="M47" s="213"/>
    </row>
    <row r="48" spans="1:17">
      <c r="A48" s="217"/>
      <c r="B48" s="98" t="s">
        <v>435</v>
      </c>
      <c r="C48" s="152" t="s">
        <v>44</v>
      </c>
      <c r="D48" s="145">
        <v>936</v>
      </c>
      <c r="E48" s="213">
        <v>22.57</v>
      </c>
      <c r="F48" s="215">
        <f>ROUND(D48*E48,2)</f>
        <v>21125.52</v>
      </c>
      <c r="H48" s="3"/>
      <c r="I48" s="5"/>
      <c r="J48" s="5"/>
      <c r="K48" s="212"/>
      <c r="L48" s="213"/>
      <c r="M48" s="213"/>
    </row>
    <row r="49" spans="1:15">
      <c r="A49" s="216"/>
      <c r="B49" s="98" t="s">
        <v>436</v>
      </c>
      <c r="C49" s="152" t="s">
        <v>45</v>
      </c>
      <c r="D49" s="145">
        <v>26604</v>
      </c>
      <c r="E49" s="213">
        <v>25.06</v>
      </c>
      <c r="F49" s="215">
        <f t="shared" ref="F49:F50" si="2">ROUND(D49*E49,2)</f>
        <v>666696.24</v>
      </c>
      <c r="H49" s="3"/>
      <c r="I49" s="5"/>
      <c r="J49" s="5"/>
      <c r="K49" s="212"/>
      <c r="L49" s="213"/>
      <c r="M49" s="213"/>
    </row>
    <row r="50" spans="1:15">
      <c r="A50" s="216"/>
      <c r="B50" s="152" t="s">
        <v>437</v>
      </c>
      <c r="C50" s="152" t="s">
        <v>187</v>
      </c>
      <c r="D50" s="145">
        <v>648</v>
      </c>
      <c r="E50" s="213">
        <v>24.87</v>
      </c>
      <c r="F50" s="215">
        <f t="shared" si="2"/>
        <v>16115.76</v>
      </c>
      <c r="H50" s="3"/>
      <c r="I50" s="5"/>
      <c r="J50" s="5"/>
      <c r="K50" s="212"/>
      <c r="L50" s="213"/>
      <c r="M50" s="213"/>
    </row>
    <row r="51" spans="1:15">
      <c r="A51" s="221"/>
      <c r="B51" s="98"/>
      <c r="C51" s="98"/>
      <c r="D51" s="145"/>
      <c r="E51" s="213"/>
      <c r="F51" s="215"/>
      <c r="G51" s="213" t="s">
        <v>22</v>
      </c>
      <c r="H51" s="215"/>
      <c r="I51" s="182"/>
      <c r="J51" s="218"/>
      <c r="K51" s="212"/>
      <c r="L51" s="213"/>
      <c r="M51" s="213"/>
    </row>
    <row r="52" spans="1:15">
      <c r="A52" s="216"/>
      <c r="B52" s="98" t="s">
        <v>438</v>
      </c>
      <c r="C52" s="152" t="s">
        <v>55</v>
      </c>
      <c r="D52" s="145">
        <v>696</v>
      </c>
      <c r="E52" s="213">
        <v>37.96</v>
      </c>
      <c r="F52" s="215">
        <f t="shared" ref="F52:F53" si="3">ROUND(D52*E52,2)</f>
        <v>26420.16</v>
      </c>
      <c r="H52" s="3"/>
      <c r="I52" s="5"/>
      <c r="J52" s="5"/>
      <c r="K52" s="212"/>
      <c r="L52" s="213"/>
      <c r="M52" s="213"/>
    </row>
    <row r="53" spans="1:15">
      <c r="A53" s="216"/>
      <c r="B53" s="98" t="s">
        <v>439</v>
      </c>
      <c r="C53" s="152" t="s">
        <v>57</v>
      </c>
      <c r="D53" s="145">
        <v>3888</v>
      </c>
      <c r="E53" s="213">
        <v>38</v>
      </c>
      <c r="F53" s="215">
        <f t="shared" si="3"/>
        <v>147744</v>
      </c>
      <c r="H53" s="3"/>
      <c r="I53" s="5"/>
      <c r="J53" s="5"/>
      <c r="K53" s="212"/>
      <c r="L53" s="213"/>
      <c r="M53" s="213"/>
    </row>
    <row r="54" spans="1:15">
      <c r="A54" s="221"/>
      <c r="B54" s="98"/>
      <c r="C54" s="98"/>
      <c r="D54" s="145"/>
      <c r="E54" s="213"/>
      <c r="F54" s="215"/>
      <c r="H54" s="3"/>
      <c r="I54" s="5"/>
      <c r="J54" s="5"/>
      <c r="K54" s="212"/>
      <c r="L54" s="213"/>
      <c r="M54" s="213"/>
    </row>
    <row r="55" spans="1:15">
      <c r="A55" s="216"/>
      <c r="B55" s="98" t="s">
        <v>440</v>
      </c>
      <c r="C55" s="152" t="s">
        <v>59</v>
      </c>
      <c r="D55" s="145">
        <v>768</v>
      </c>
      <c r="E55" s="213">
        <v>35.65</v>
      </c>
      <c r="F55" s="215">
        <f t="shared" ref="F55:F56" si="4">ROUND(D55*E55,2)</f>
        <v>27379.200000000001</v>
      </c>
      <c r="H55" s="3"/>
      <c r="I55" s="5"/>
      <c r="J55" s="5"/>
      <c r="K55" s="212"/>
      <c r="L55" s="213"/>
      <c r="M55" s="213"/>
    </row>
    <row r="56" spans="1:15">
      <c r="A56" s="216"/>
      <c r="B56" s="98" t="s">
        <v>441</v>
      </c>
      <c r="C56" s="152" t="s">
        <v>60</v>
      </c>
      <c r="D56" s="145">
        <v>2856</v>
      </c>
      <c r="E56" s="213">
        <v>37.799999999999997</v>
      </c>
      <c r="F56" s="215">
        <f t="shared" si="4"/>
        <v>107956.8</v>
      </c>
      <c r="H56" s="3"/>
      <c r="I56" s="5"/>
      <c r="J56" s="5"/>
      <c r="K56" s="212"/>
      <c r="L56" s="213"/>
      <c r="M56" s="213"/>
    </row>
    <row r="57" spans="1:15">
      <c r="A57" s="221"/>
      <c r="B57" s="98"/>
      <c r="C57" s="98"/>
      <c r="D57" s="145"/>
      <c r="E57" s="213"/>
      <c r="F57" s="215"/>
      <c r="G57" s="213" t="s">
        <v>22</v>
      </c>
      <c r="H57" s="215"/>
      <c r="I57" s="182"/>
      <c r="J57" s="218"/>
      <c r="K57" s="212"/>
      <c r="L57" s="213"/>
      <c r="M57" s="213"/>
    </row>
    <row r="58" spans="1:15">
      <c r="A58" s="216"/>
      <c r="B58" s="98" t="s">
        <v>442</v>
      </c>
      <c r="C58" s="152" t="s">
        <v>78</v>
      </c>
      <c r="D58" s="145">
        <v>672</v>
      </c>
      <c r="E58" s="213">
        <v>26.56</v>
      </c>
      <c r="F58" s="215">
        <f t="shared" ref="F58:F59" si="5">ROUND(D58*E58,2)</f>
        <v>17848.32</v>
      </c>
      <c r="H58" s="3"/>
      <c r="I58" s="5"/>
      <c r="J58" s="5"/>
      <c r="K58" s="212"/>
      <c r="L58" s="213"/>
      <c r="M58" s="213"/>
      <c r="O58" s="5"/>
    </row>
    <row r="59" spans="1:15">
      <c r="A59" s="216"/>
      <c r="B59" s="98" t="s">
        <v>443</v>
      </c>
      <c r="C59" s="152" t="s">
        <v>108</v>
      </c>
      <c r="D59" s="145">
        <v>348</v>
      </c>
      <c r="E59" s="213">
        <v>26.83</v>
      </c>
      <c r="F59" s="215">
        <f t="shared" si="5"/>
        <v>9336.84</v>
      </c>
      <c r="H59" s="3"/>
      <c r="I59" s="5"/>
      <c r="J59" s="5"/>
      <c r="K59" s="212"/>
      <c r="L59" s="213"/>
      <c r="M59" s="213"/>
      <c r="O59" s="5"/>
    </row>
    <row r="60" spans="1:15">
      <c r="A60" s="216"/>
      <c r="B60" s="98"/>
      <c r="C60" s="152"/>
      <c r="D60" s="145"/>
      <c r="E60" s="213"/>
      <c r="F60" s="215"/>
      <c r="H60" s="3"/>
      <c r="I60" s="5"/>
      <c r="J60" s="5"/>
      <c r="K60" s="212"/>
      <c r="L60" s="213"/>
      <c r="M60" s="213"/>
      <c r="O60" s="5"/>
    </row>
    <row r="61" spans="1:15">
      <c r="A61" s="219" t="s">
        <v>275</v>
      </c>
      <c r="B61" s="98"/>
      <c r="C61" s="98"/>
      <c r="D61" s="145"/>
      <c r="E61" s="213"/>
      <c r="F61" s="215"/>
      <c r="G61" s="213" t="s">
        <v>22</v>
      </c>
      <c r="H61" s="215"/>
      <c r="I61" s="182"/>
      <c r="J61" s="218"/>
      <c r="K61" s="212"/>
      <c r="L61" s="213"/>
      <c r="M61" s="213"/>
      <c r="O61" s="5"/>
    </row>
    <row r="62" spans="1:15">
      <c r="A62" s="219"/>
      <c r="B62" s="98" t="s">
        <v>405</v>
      </c>
      <c r="C62" s="98" t="s">
        <v>523</v>
      </c>
      <c r="D62" s="145"/>
      <c r="E62" s="213"/>
      <c r="F62" s="215"/>
      <c r="G62" s="213">
        <v>3.82</v>
      </c>
      <c r="H62" s="215">
        <f>ROUND(D62*G62,2)</f>
        <v>0</v>
      </c>
      <c r="I62" s="160"/>
      <c r="J62" s="218"/>
      <c r="K62" s="212"/>
      <c r="L62" s="222"/>
      <c r="M62" s="213"/>
      <c r="O62" s="5"/>
    </row>
    <row r="63" spans="1:15">
      <c r="A63" s="219"/>
      <c r="B63" s="98" t="s">
        <v>282</v>
      </c>
      <c r="C63" s="152" t="s">
        <v>208</v>
      </c>
      <c r="D63" s="145"/>
      <c r="E63" s="213">
        <v>54.63</v>
      </c>
      <c r="F63" s="215"/>
      <c r="G63" s="213">
        <v>5.05</v>
      </c>
      <c r="H63" s="215">
        <f>ROUND(D112*G63,2)</f>
        <v>0</v>
      </c>
      <c r="I63" s="160"/>
      <c r="J63" s="218"/>
      <c r="K63" s="212"/>
      <c r="L63" s="213"/>
      <c r="M63" s="213"/>
      <c r="O63" s="5"/>
    </row>
    <row r="64" spans="1:15">
      <c r="A64" s="219"/>
      <c r="B64" s="98" t="s">
        <v>283</v>
      </c>
      <c r="C64" s="152" t="s">
        <v>209</v>
      </c>
      <c r="D64" s="145"/>
      <c r="E64" s="213">
        <v>57.64</v>
      </c>
      <c r="F64" s="215"/>
      <c r="G64" s="213">
        <v>7.04</v>
      </c>
      <c r="H64" s="215">
        <f>ROUND(D113*G64,2)</f>
        <v>0</v>
      </c>
      <c r="I64" s="160"/>
      <c r="J64" s="218"/>
      <c r="K64" s="212"/>
      <c r="L64" s="213"/>
      <c r="M64" s="213"/>
      <c r="O64" s="5"/>
    </row>
    <row r="65" spans="1:15">
      <c r="A65" s="219"/>
      <c r="B65" s="98" t="s">
        <v>284</v>
      </c>
      <c r="C65" s="152" t="s">
        <v>210</v>
      </c>
      <c r="D65" s="145"/>
      <c r="E65" s="213">
        <v>65.790000000000006</v>
      </c>
      <c r="F65" s="215"/>
      <c r="G65" s="213">
        <v>10.16</v>
      </c>
      <c r="H65" s="215">
        <f>ROUND(D114*G65,2)</f>
        <v>0</v>
      </c>
      <c r="I65" s="160"/>
      <c r="J65" s="218"/>
      <c r="K65" s="212"/>
      <c r="L65" s="213"/>
      <c r="M65" s="213"/>
      <c r="O65" s="5"/>
    </row>
    <row r="66" spans="1:15">
      <c r="A66" s="219"/>
      <c r="B66" s="98" t="s">
        <v>276</v>
      </c>
      <c r="C66" s="152" t="s">
        <v>211</v>
      </c>
      <c r="D66" s="145"/>
      <c r="E66" s="213">
        <v>48.35</v>
      </c>
      <c r="F66" s="215"/>
      <c r="G66" s="213">
        <v>7.04</v>
      </c>
      <c r="H66" s="215">
        <f>ROUND(D116*G66,2)</f>
        <v>0</v>
      </c>
      <c r="I66" s="160"/>
      <c r="J66" s="218"/>
      <c r="K66" s="212"/>
      <c r="L66" s="213"/>
      <c r="M66" s="213"/>
      <c r="O66" s="5"/>
    </row>
    <row r="67" spans="1:15">
      <c r="A67" s="219"/>
      <c r="B67" s="98" t="s">
        <v>409</v>
      </c>
      <c r="C67" s="152" t="s">
        <v>524</v>
      </c>
      <c r="D67" s="145"/>
      <c r="E67" s="213"/>
      <c r="F67" s="215"/>
      <c r="G67" s="213">
        <v>6.54</v>
      </c>
      <c r="H67" s="215">
        <f t="shared" ref="H67:H76" si="6">ROUND(D67*G67,2)</f>
        <v>0</v>
      </c>
      <c r="I67" s="160"/>
      <c r="J67" s="218"/>
      <c r="K67" s="212"/>
      <c r="L67" s="222"/>
      <c r="M67" s="213"/>
      <c r="O67" s="5"/>
    </row>
    <row r="68" spans="1:15">
      <c r="A68" s="219"/>
      <c r="B68" s="98" t="s">
        <v>410</v>
      </c>
      <c r="C68" s="152" t="s">
        <v>525</v>
      </c>
      <c r="D68" s="145"/>
      <c r="E68" s="213"/>
      <c r="F68" s="215"/>
      <c r="G68" s="213">
        <v>6.55</v>
      </c>
      <c r="H68" s="215">
        <f t="shared" si="6"/>
        <v>0</v>
      </c>
      <c r="I68" s="160"/>
      <c r="J68" s="218"/>
      <c r="K68" s="212"/>
      <c r="L68" s="222"/>
      <c r="M68" s="213"/>
      <c r="O68" s="5"/>
    </row>
    <row r="69" spans="1:15">
      <c r="A69" s="219"/>
      <c r="B69" s="98" t="s">
        <v>411</v>
      </c>
      <c r="C69" s="152" t="s">
        <v>526</v>
      </c>
      <c r="D69" s="145"/>
      <c r="E69" s="213"/>
      <c r="F69" s="215"/>
      <c r="G69" s="213">
        <v>7.65</v>
      </c>
      <c r="H69" s="215">
        <f t="shared" si="6"/>
        <v>0</v>
      </c>
      <c r="I69" s="160"/>
      <c r="J69" s="218"/>
      <c r="K69" s="212"/>
      <c r="L69" s="222"/>
      <c r="M69" s="213"/>
      <c r="O69" s="5"/>
    </row>
    <row r="70" spans="1:15">
      <c r="A70" s="219"/>
      <c r="B70" s="98" t="s">
        <v>412</v>
      </c>
      <c r="C70" s="152" t="s">
        <v>527</v>
      </c>
      <c r="D70" s="145"/>
      <c r="E70" s="213"/>
      <c r="F70" s="215"/>
      <c r="G70" s="213">
        <v>9.34</v>
      </c>
      <c r="H70" s="215">
        <f t="shared" si="6"/>
        <v>0</v>
      </c>
      <c r="I70" s="160"/>
      <c r="J70" s="218"/>
      <c r="K70" s="212"/>
      <c r="L70" s="222"/>
      <c r="M70" s="213"/>
      <c r="O70" s="5"/>
    </row>
    <row r="71" spans="1:15">
      <c r="A71" s="219"/>
      <c r="B71" s="98" t="s">
        <v>413</v>
      </c>
      <c r="C71" s="152" t="s">
        <v>528</v>
      </c>
      <c r="D71" s="145"/>
      <c r="E71" s="213"/>
      <c r="F71" s="215"/>
      <c r="G71" s="213">
        <v>13.55</v>
      </c>
      <c r="H71" s="215">
        <f t="shared" si="6"/>
        <v>0</v>
      </c>
      <c r="I71" s="160"/>
      <c r="J71" s="218"/>
      <c r="K71" s="212"/>
      <c r="L71" s="222"/>
      <c r="M71" s="213"/>
      <c r="O71" s="5"/>
    </row>
    <row r="72" spans="1:15">
      <c r="A72" s="219"/>
      <c r="B72" s="98" t="s">
        <v>414</v>
      </c>
      <c r="C72" s="152" t="s">
        <v>529</v>
      </c>
      <c r="D72" s="145"/>
      <c r="E72" s="213"/>
      <c r="F72" s="215"/>
      <c r="G72" s="213">
        <v>20.49</v>
      </c>
      <c r="H72" s="215">
        <f t="shared" si="6"/>
        <v>0</v>
      </c>
      <c r="I72" s="160"/>
      <c r="J72" s="218"/>
      <c r="K72" s="212"/>
      <c r="L72" s="222"/>
      <c r="M72" s="213"/>
      <c r="O72" s="5"/>
    </row>
    <row r="73" spans="1:15">
      <c r="A73" s="219"/>
      <c r="B73" s="98" t="s">
        <v>415</v>
      </c>
      <c r="C73" s="152" t="s">
        <v>530</v>
      </c>
      <c r="D73" s="145"/>
      <c r="E73" s="213"/>
      <c r="F73" s="215"/>
      <c r="G73" s="213">
        <v>7.61</v>
      </c>
      <c r="H73" s="215">
        <f t="shared" si="6"/>
        <v>0</v>
      </c>
      <c r="I73" s="160"/>
      <c r="J73" s="218"/>
      <c r="K73" s="212"/>
      <c r="L73" s="222"/>
      <c r="M73" s="213"/>
      <c r="O73" s="5"/>
    </row>
    <row r="74" spans="1:15">
      <c r="A74" s="219"/>
      <c r="B74" s="98" t="s">
        <v>416</v>
      </c>
      <c r="C74" s="152" t="s">
        <v>531</v>
      </c>
      <c r="D74" s="145"/>
      <c r="E74" s="213"/>
      <c r="F74" s="215"/>
      <c r="G74" s="213">
        <v>9.4</v>
      </c>
      <c r="H74" s="215">
        <f t="shared" si="6"/>
        <v>0</v>
      </c>
      <c r="I74" s="160"/>
      <c r="J74" s="218"/>
      <c r="K74" s="212"/>
      <c r="L74" s="222"/>
      <c r="M74" s="213"/>
      <c r="O74" s="5"/>
    </row>
    <row r="75" spans="1:15">
      <c r="A75" s="219"/>
      <c r="B75" s="98" t="s">
        <v>417</v>
      </c>
      <c r="C75" s="152" t="s">
        <v>532</v>
      </c>
      <c r="D75" s="145"/>
      <c r="E75" s="213"/>
      <c r="F75" s="215"/>
      <c r="G75" s="213">
        <v>11.73</v>
      </c>
      <c r="H75" s="215">
        <f t="shared" si="6"/>
        <v>0</v>
      </c>
      <c r="I75" s="160"/>
      <c r="J75" s="218"/>
      <c r="K75" s="212"/>
      <c r="L75" s="222"/>
      <c r="M75" s="213"/>
      <c r="O75" s="5"/>
    </row>
    <row r="76" spans="1:15">
      <c r="A76" s="219"/>
      <c r="B76" s="98" t="s">
        <v>418</v>
      </c>
      <c r="C76" s="152" t="s">
        <v>533</v>
      </c>
      <c r="D76" s="145"/>
      <c r="E76" s="213"/>
      <c r="F76" s="215"/>
      <c r="G76" s="213">
        <v>18.170000000000002</v>
      </c>
      <c r="H76" s="215">
        <f t="shared" si="6"/>
        <v>0</v>
      </c>
      <c r="I76" s="160"/>
      <c r="J76" s="218"/>
      <c r="K76" s="212"/>
      <c r="L76" s="222"/>
      <c r="M76" s="213"/>
      <c r="O76" s="5"/>
    </row>
    <row r="77" spans="1:15">
      <c r="A77" s="205"/>
      <c r="B77" s="98"/>
      <c r="C77" s="152"/>
      <c r="D77" s="145"/>
      <c r="E77" s="213"/>
      <c r="F77" s="215"/>
      <c r="G77" s="213"/>
      <c r="H77" s="215"/>
      <c r="I77" s="182"/>
      <c r="J77" s="218"/>
      <c r="K77" s="212"/>
      <c r="L77" s="213"/>
      <c r="M77" s="213"/>
      <c r="O77" s="5"/>
    </row>
    <row r="78" spans="1:15">
      <c r="A78" s="214" t="s">
        <v>497</v>
      </c>
      <c r="B78" s="98"/>
      <c r="C78" s="152" t="s">
        <v>102</v>
      </c>
      <c r="D78" s="145">
        <v>7680</v>
      </c>
      <c r="E78" s="213">
        <v>3.71</v>
      </c>
      <c r="F78" s="215">
        <f>ROUND(D78*E78,2)</f>
        <v>28492.799999999999</v>
      </c>
      <c r="K78" s="212"/>
      <c r="L78" s="213"/>
      <c r="M78" s="213"/>
    </row>
    <row r="79" spans="1:15">
      <c r="A79" s="205"/>
      <c r="B79" s="98"/>
      <c r="C79" s="152"/>
      <c r="D79" s="98"/>
      <c r="E79" s="160"/>
      <c r="F79" s="13"/>
      <c r="G79" s="196" t="s">
        <v>22</v>
      </c>
      <c r="H79" s="101"/>
      <c r="I79" s="182"/>
      <c r="J79" s="218"/>
      <c r="K79" s="212"/>
      <c r="L79" s="213"/>
      <c r="M79" s="213"/>
    </row>
    <row r="80" spans="1:15">
      <c r="A80" s="94" t="str">
        <f>$A$1</f>
        <v>DATA:  ____ BASE PERIOD  __X__  FORECAST PERIOD</v>
      </c>
      <c r="D80" s="5"/>
      <c r="G80" s="13"/>
      <c r="H80" s="97" t="s">
        <v>212</v>
      </c>
      <c r="I80" s="182"/>
      <c r="J80" s="218"/>
      <c r="K80" s="212"/>
      <c r="L80" s="213"/>
      <c r="M80" s="213"/>
    </row>
    <row r="81" spans="1:17">
      <c r="A81" s="94" t="str">
        <f>$A$2</f>
        <v>TYPE OF FILING: __X__ ORIGINAL  _____ UPDATED  _____ REVISED</v>
      </c>
      <c r="D81" s="5"/>
      <c r="G81" s="13"/>
      <c r="H81" s="100" t="str">
        <f>"Page " &amp;O81&amp; " Of " &amp;Q81</f>
        <v>Page 22 Of 25</v>
      </c>
      <c r="I81" s="98"/>
      <c r="J81" s="98"/>
      <c r="K81" s="98"/>
      <c r="L81" s="98"/>
      <c r="M81" s="98"/>
      <c r="N81" s="98"/>
      <c r="O81" s="98">
        <v>22</v>
      </c>
      <c r="P81" s="98"/>
      <c r="Q81" s="98">
        <v>25</v>
      </c>
    </row>
    <row r="82" spans="1:17">
      <c r="A82" s="43" t="str">
        <f>$A$3</f>
        <v>WORK PAPER REFERENCE NO(S):</v>
      </c>
      <c r="D82" s="5"/>
      <c r="G82" s="13"/>
      <c r="H82" s="101" t="s">
        <v>213</v>
      </c>
      <c r="I82" s="182"/>
      <c r="J82" s="218"/>
      <c r="K82" s="212"/>
      <c r="L82" s="213"/>
      <c r="M82" s="213"/>
    </row>
    <row r="83" spans="1:17">
      <c r="A83" s="119"/>
      <c r="B83" s="120"/>
      <c r="C83" s="120"/>
      <c r="D83" s="164"/>
      <c r="E83" s="123"/>
      <c r="F83" s="224"/>
      <c r="G83" s="207"/>
      <c r="H83" s="121"/>
      <c r="I83" s="182"/>
      <c r="J83" s="218"/>
      <c r="K83" s="212"/>
      <c r="L83" s="213"/>
      <c r="M83" s="213"/>
    </row>
    <row r="84" spans="1:17">
      <c r="A84" s="208"/>
      <c r="B84" s="127"/>
      <c r="C84" s="127"/>
      <c r="D84" s="131"/>
      <c r="E84" s="131"/>
      <c r="F84" s="131" t="s">
        <v>121</v>
      </c>
      <c r="G84" s="130"/>
      <c r="H84" s="131" t="s">
        <v>121</v>
      </c>
      <c r="I84" s="182"/>
      <c r="J84" s="218"/>
      <c r="K84" s="212"/>
      <c r="L84" s="213"/>
      <c r="M84" s="213"/>
    </row>
    <row r="85" spans="1:17">
      <c r="A85" s="142"/>
      <c r="B85" s="98"/>
      <c r="C85" s="103" t="s">
        <v>140</v>
      </c>
      <c r="D85" s="103" t="s">
        <v>8</v>
      </c>
      <c r="E85" s="103" t="s">
        <v>122</v>
      </c>
      <c r="F85" s="103" t="s">
        <v>123</v>
      </c>
      <c r="G85" s="103" t="s">
        <v>141</v>
      </c>
      <c r="H85" s="103" t="s">
        <v>123</v>
      </c>
      <c r="I85" s="182"/>
      <c r="J85" s="218"/>
      <c r="K85" s="212"/>
      <c r="L85" s="213"/>
      <c r="M85" s="213"/>
    </row>
    <row r="86" spans="1:17">
      <c r="A86" s="209"/>
      <c r="B86" s="136"/>
      <c r="C86" s="109" t="s">
        <v>142</v>
      </c>
      <c r="D86" s="109" t="s">
        <v>13</v>
      </c>
      <c r="E86" s="210" t="s">
        <v>17</v>
      </c>
      <c r="F86" s="109" t="s">
        <v>124</v>
      </c>
      <c r="G86" s="109" t="s">
        <v>17</v>
      </c>
      <c r="H86" s="109" t="s">
        <v>317</v>
      </c>
      <c r="I86" s="182"/>
      <c r="J86" s="218"/>
      <c r="K86" s="212"/>
      <c r="L86" s="213"/>
      <c r="M86" s="213"/>
    </row>
    <row r="87" spans="1:17">
      <c r="A87" s="142" t="s">
        <v>191</v>
      </c>
      <c r="B87" s="98"/>
      <c r="C87" s="152"/>
      <c r="D87" s="98"/>
      <c r="E87" s="160"/>
      <c r="F87" s="13"/>
      <c r="G87" s="196"/>
      <c r="H87" s="101"/>
      <c r="I87" s="182"/>
      <c r="J87" s="218"/>
      <c r="K87" s="212"/>
      <c r="L87" s="213"/>
      <c r="M87" s="213"/>
    </row>
    <row r="88" spans="1:17">
      <c r="A88" s="142" t="s">
        <v>373</v>
      </c>
      <c r="B88" s="98"/>
      <c r="C88" s="152"/>
      <c r="D88" s="98"/>
      <c r="E88" s="160"/>
      <c r="F88" s="13"/>
      <c r="G88" s="196"/>
      <c r="H88" s="101"/>
      <c r="I88" s="182"/>
      <c r="J88" s="218"/>
      <c r="K88" s="212"/>
      <c r="L88" s="213"/>
      <c r="M88" s="213"/>
    </row>
    <row r="89" spans="1:17">
      <c r="A89" s="214" t="s">
        <v>23</v>
      </c>
      <c r="B89" s="98"/>
      <c r="C89" s="152"/>
      <c r="D89" s="98"/>
      <c r="E89" s="160"/>
      <c r="F89" s="13"/>
      <c r="G89" s="196"/>
      <c r="H89" s="101"/>
      <c r="I89" s="182"/>
      <c r="J89" s="218"/>
      <c r="K89" s="212"/>
      <c r="L89" s="213"/>
      <c r="M89" s="213"/>
    </row>
    <row r="90" spans="1:17">
      <c r="A90" s="214"/>
      <c r="B90" s="98" t="s">
        <v>459</v>
      </c>
      <c r="C90" s="152" t="s">
        <v>55</v>
      </c>
      <c r="D90" s="98"/>
      <c r="E90" s="213">
        <v>37.96</v>
      </c>
      <c r="F90" s="13"/>
      <c r="G90" s="213">
        <v>38.130000000000003</v>
      </c>
      <c r="H90" s="215">
        <f>ROUND(D52*G90,2)</f>
        <v>26538.48</v>
      </c>
      <c r="I90" s="182"/>
      <c r="J90" s="218"/>
      <c r="K90" s="212"/>
      <c r="L90" s="213"/>
      <c r="M90" s="213"/>
    </row>
    <row r="91" spans="1:17">
      <c r="A91" s="214"/>
      <c r="B91" s="98" t="s">
        <v>460</v>
      </c>
      <c r="C91" s="152" t="s">
        <v>57</v>
      </c>
      <c r="D91" s="98"/>
      <c r="E91" s="213">
        <v>38</v>
      </c>
      <c r="F91" s="13"/>
      <c r="G91" s="213">
        <v>38.17</v>
      </c>
      <c r="H91" s="215">
        <f>ROUND(D53*G91,2)</f>
        <v>148404.96</v>
      </c>
      <c r="I91" s="182"/>
      <c r="J91" s="218"/>
      <c r="K91" s="212"/>
      <c r="L91" s="213"/>
      <c r="M91" s="213"/>
    </row>
    <row r="92" spans="1:17">
      <c r="A92" s="214"/>
      <c r="B92" s="98"/>
      <c r="C92" s="98"/>
      <c r="D92" s="98"/>
      <c r="E92" s="160"/>
      <c r="F92" s="13"/>
      <c r="G92" s="213" t="s">
        <v>22</v>
      </c>
      <c r="H92" s="215"/>
      <c r="I92" s="182"/>
      <c r="J92" s="218"/>
      <c r="K92" s="212"/>
      <c r="L92" s="213"/>
      <c r="M92" s="213"/>
    </row>
    <row r="93" spans="1:17">
      <c r="A93" s="214"/>
      <c r="B93" s="98" t="s">
        <v>461</v>
      </c>
      <c r="C93" s="152" t="s">
        <v>59</v>
      </c>
      <c r="D93" s="98"/>
      <c r="E93" s="213">
        <v>35.65</v>
      </c>
      <c r="F93" s="13"/>
      <c r="G93" s="213">
        <v>35.81</v>
      </c>
      <c r="H93" s="215">
        <f>ROUND(D55*G93,2)</f>
        <v>27502.080000000002</v>
      </c>
      <c r="I93" s="182"/>
      <c r="J93" s="218"/>
      <c r="K93" s="212"/>
      <c r="L93" s="213"/>
      <c r="M93" s="213"/>
    </row>
    <row r="94" spans="1:17">
      <c r="A94" s="214"/>
      <c r="B94" s="98" t="s">
        <v>462</v>
      </c>
      <c r="C94" s="152" t="s">
        <v>60</v>
      </c>
      <c r="D94" s="98"/>
      <c r="E94" s="213">
        <v>37.799999999999997</v>
      </c>
      <c r="F94" s="13"/>
      <c r="G94" s="213">
        <v>37.97</v>
      </c>
      <c r="H94" s="215">
        <f>ROUND(D56*G94,2)</f>
        <v>108442.32</v>
      </c>
      <c r="I94" s="182"/>
      <c r="J94" s="218"/>
      <c r="K94" s="212"/>
      <c r="L94" s="213"/>
      <c r="M94" s="213"/>
    </row>
    <row r="95" spans="1:17">
      <c r="A95" s="214"/>
      <c r="B95" s="98"/>
      <c r="C95" s="152"/>
      <c r="D95" s="98"/>
      <c r="E95" s="160"/>
      <c r="F95" s="13"/>
      <c r="G95" s="196"/>
      <c r="H95" s="101"/>
      <c r="I95" s="182"/>
      <c r="J95" s="218"/>
      <c r="K95" s="212"/>
      <c r="L95" s="213"/>
      <c r="M95" s="213"/>
    </row>
    <row r="96" spans="1:17">
      <c r="A96" s="217"/>
      <c r="B96" s="98" t="s">
        <v>444</v>
      </c>
      <c r="C96" s="152" t="s">
        <v>51</v>
      </c>
      <c r="D96" s="145">
        <v>312</v>
      </c>
      <c r="E96" s="213">
        <v>29.16</v>
      </c>
      <c r="F96" s="215">
        <f t="shared" ref="F96:F98" si="7">ROUND(D96*E96,2)</f>
        <v>9097.92</v>
      </c>
      <c r="H96" s="3"/>
      <c r="I96" s="5"/>
      <c r="J96" s="5"/>
      <c r="K96" s="212"/>
      <c r="L96" s="213"/>
      <c r="M96" s="213"/>
    </row>
    <row r="97" spans="1:15">
      <c r="A97" s="216"/>
      <c r="B97" s="98" t="s">
        <v>445</v>
      </c>
      <c r="C97" s="152" t="s">
        <v>52</v>
      </c>
      <c r="D97" s="145">
        <v>8064</v>
      </c>
      <c r="E97" s="213">
        <v>31.51</v>
      </c>
      <c r="F97" s="215">
        <f t="shared" si="7"/>
        <v>254096.64000000001</v>
      </c>
      <c r="H97" s="3"/>
      <c r="I97" s="5"/>
      <c r="J97" s="5"/>
      <c r="K97" s="212"/>
      <c r="L97" s="213"/>
      <c r="M97" s="213"/>
    </row>
    <row r="98" spans="1:15">
      <c r="A98" s="216"/>
      <c r="B98" s="98" t="s">
        <v>446</v>
      </c>
      <c r="C98" s="152" t="s">
        <v>53</v>
      </c>
      <c r="D98" s="145">
        <v>576</v>
      </c>
      <c r="E98" s="213">
        <v>37.39</v>
      </c>
      <c r="F98" s="215">
        <f t="shared" si="7"/>
        <v>21536.639999999999</v>
      </c>
      <c r="H98" s="3"/>
      <c r="I98" s="5"/>
      <c r="J98" s="5"/>
      <c r="K98" s="212"/>
      <c r="L98" s="213"/>
      <c r="M98" s="213"/>
    </row>
    <row r="99" spans="1:15">
      <c r="A99" s="205"/>
      <c r="B99" s="98"/>
      <c r="C99" s="98"/>
      <c r="D99" s="145"/>
      <c r="E99" s="213"/>
      <c r="F99" s="215"/>
      <c r="H99" s="3"/>
      <c r="I99" s="5"/>
      <c r="J99" s="5"/>
      <c r="K99" s="212"/>
      <c r="L99" s="213"/>
      <c r="M99" s="213"/>
    </row>
    <row r="100" spans="1:15">
      <c r="A100" s="216"/>
      <c r="B100" s="98" t="s">
        <v>447</v>
      </c>
      <c r="C100" s="152" t="s">
        <v>105</v>
      </c>
      <c r="D100" s="145">
        <v>0</v>
      </c>
      <c r="E100" s="213">
        <v>18.079999999999998</v>
      </c>
      <c r="F100" s="215">
        <f t="shared" ref="F100:F105" si="8">ROUND(D100*E100,2)</f>
        <v>0</v>
      </c>
      <c r="H100" s="3"/>
      <c r="I100" s="5"/>
      <c r="J100" s="5"/>
      <c r="K100" s="212"/>
      <c r="L100" s="213"/>
      <c r="M100" s="213"/>
      <c r="O100" s="5"/>
    </row>
    <row r="101" spans="1:15">
      <c r="A101" s="216"/>
      <c r="B101" s="98" t="s">
        <v>448</v>
      </c>
      <c r="C101" s="152" t="s">
        <v>48</v>
      </c>
      <c r="D101" s="145">
        <v>756</v>
      </c>
      <c r="E101" s="213">
        <v>32.86</v>
      </c>
      <c r="F101" s="215">
        <f t="shared" si="8"/>
        <v>24842.16</v>
      </c>
      <c r="H101" s="3"/>
      <c r="I101" s="5"/>
      <c r="J101" s="5"/>
      <c r="K101" s="212"/>
      <c r="L101" s="213"/>
      <c r="M101" s="213"/>
      <c r="O101" s="5"/>
    </row>
    <row r="102" spans="1:15">
      <c r="A102" s="216"/>
      <c r="B102" s="98" t="s">
        <v>449</v>
      </c>
      <c r="C102" s="152" t="s">
        <v>106</v>
      </c>
      <c r="D102" s="145">
        <v>528</v>
      </c>
      <c r="E102" s="213">
        <v>20.05</v>
      </c>
      <c r="F102" s="215">
        <f t="shared" si="8"/>
        <v>10586.4</v>
      </c>
      <c r="H102" s="3"/>
      <c r="I102" s="5"/>
      <c r="J102" s="5"/>
      <c r="K102" s="212"/>
      <c r="L102" s="213"/>
      <c r="M102" s="213"/>
      <c r="O102" s="5"/>
    </row>
    <row r="103" spans="1:15">
      <c r="A103" s="216"/>
      <c r="B103" s="98" t="s">
        <v>450</v>
      </c>
      <c r="C103" s="152" t="s">
        <v>49</v>
      </c>
      <c r="D103" s="145">
        <v>2880</v>
      </c>
      <c r="E103" s="213">
        <v>35.479999999999997</v>
      </c>
      <c r="F103" s="215">
        <f t="shared" si="8"/>
        <v>102182.39999999999</v>
      </c>
      <c r="H103" s="3"/>
      <c r="I103" s="5"/>
      <c r="J103" s="5"/>
      <c r="K103" s="212"/>
      <c r="L103" s="213"/>
      <c r="M103" s="213"/>
      <c r="O103" s="5"/>
    </row>
    <row r="104" spans="1:15">
      <c r="A104" s="216"/>
      <c r="B104" s="98" t="s">
        <v>451</v>
      </c>
      <c r="C104" s="152" t="s">
        <v>79</v>
      </c>
      <c r="D104" s="145">
        <v>1068</v>
      </c>
      <c r="E104" s="213">
        <v>24.14</v>
      </c>
      <c r="F104" s="215">
        <f t="shared" si="8"/>
        <v>25781.52</v>
      </c>
      <c r="H104" s="3"/>
      <c r="I104" s="5"/>
      <c r="J104" s="5"/>
      <c r="K104" s="212"/>
      <c r="L104" s="213"/>
      <c r="M104" s="213"/>
      <c r="O104" s="5"/>
    </row>
    <row r="105" spans="1:15">
      <c r="A105" s="216"/>
      <c r="B105" s="98" t="s">
        <v>452</v>
      </c>
      <c r="C105" s="152" t="s">
        <v>50</v>
      </c>
      <c r="D105" s="145">
        <v>5700</v>
      </c>
      <c r="E105" s="213">
        <v>41.19</v>
      </c>
      <c r="F105" s="215">
        <f t="shared" si="8"/>
        <v>234783</v>
      </c>
      <c r="H105" s="3"/>
      <c r="I105" s="5"/>
      <c r="J105" s="5"/>
      <c r="K105" s="212"/>
      <c r="L105" s="213"/>
      <c r="M105" s="213"/>
      <c r="O105" s="5"/>
    </row>
    <row r="106" spans="1:15">
      <c r="A106" s="205"/>
      <c r="B106" s="98"/>
      <c r="C106" s="152"/>
      <c r="D106" s="145"/>
      <c r="E106" s="213"/>
      <c r="F106" s="215"/>
      <c r="G106" s="213" t="s">
        <v>22</v>
      </c>
      <c r="H106" s="215"/>
      <c r="I106" s="182"/>
      <c r="J106" s="218"/>
      <c r="K106" s="212"/>
      <c r="L106" s="213"/>
      <c r="M106" s="213"/>
      <c r="O106" s="5"/>
    </row>
    <row r="107" spans="1:15">
      <c r="A107" s="219" t="s">
        <v>143</v>
      </c>
      <c r="B107" s="98"/>
      <c r="C107" s="98"/>
      <c r="D107" s="145"/>
      <c r="E107" s="213"/>
      <c r="F107" s="215"/>
      <c r="G107" s="213" t="s">
        <v>22</v>
      </c>
      <c r="H107" s="215"/>
      <c r="I107" s="182"/>
      <c r="J107" s="218"/>
      <c r="K107" s="212"/>
      <c r="L107" s="213"/>
      <c r="M107" s="213"/>
    </row>
    <row r="108" spans="1:15">
      <c r="A108" s="216"/>
      <c r="B108" s="98" t="s">
        <v>453</v>
      </c>
      <c r="C108" s="152" t="s">
        <v>89</v>
      </c>
      <c r="D108" s="145">
        <v>180</v>
      </c>
      <c r="E108" s="213">
        <v>22.43</v>
      </c>
      <c r="F108" s="215">
        <f t="shared" ref="F108:F109" si="9">ROUND(D108*E108,2)</f>
        <v>4037.4</v>
      </c>
      <c r="H108" s="3"/>
      <c r="I108" s="5"/>
      <c r="J108" s="5"/>
      <c r="K108" s="212"/>
      <c r="L108" s="213"/>
      <c r="M108" s="213"/>
    </row>
    <row r="109" spans="1:15">
      <c r="A109" s="216"/>
      <c r="B109" s="98" t="s">
        <v>454</v>
      </c>
      <c r="C109" s="152" t="s">
        <v>74</v>
      </c>
      <c r="D109" s="145">
        <v>1584</v>
      </c>
      <c r="E109" s="213">
        <v>33.549999999999997</v>
      </c>
      <c r="F109" s="215">
        <f t="shared" si="9"/>
        <v>53143.199999999997</v>
      </c>
      <c r="H109" s="3"/>
      <c r="I109" s="5"/>
      <c r="J109" s="5"/>
      <c r="K109" s="212"/>
      <c r="L109" s="213"/>
      <c r="M109" s="213"/>
    </row>
    <row r="110" spans="1:15">
      <c r="A110" s="216"/>
      <c r="B110" s="98"/>
      <c r="C110" s="152"/>
      <c r="D110" s="145"/>
      <c r="E110" s="213"/>
      <c r="F110" s="215"/>
      <c r="G110" s="213" t="s">
        <v>22</v>
      </c>
      <c r="H110" s="215"/>
      <c r="I110" s="220"/>
      <c r="J110" s="183"/>
      <c r="K110" s="212"/>
      <c r="L110" s="213"/>
      <c r="M110" s="213"/>
    </row>
    <row r="111" spans="1:15">
      <c r="A111" s="219" t="s">
        <v>275</v>
      </c>
      <c r="B111" s="98"/>
      <c r="C111" s="98"/>
      <c r="D111" s="145"/>
      <c r="E111" s="213"/>
      <c r="F111" s="215"/>
      <c r="G111" s="213" t="s">
        <v>22</v>
      </c>
      <c r="H111" s="215"/>
      <c r="I111" s="220"/>
      <c r="J111" s="183"/>
      <c r="K111" s="212"/>
      <c r="L111" s="213"/>
      <c r="M111" s="213"/>
    </row>
    <row r="112" spans="1:15">
      <c r="A112" s="219"/>
      <c r="B112" s="98" t="s">
        <v>455</v>
      </c>
      <c r="C112" s="152" t="s">
        <v>208</v>
      </c>
      <c r="D112" s="145">
        <v>0</v>
      </c>
      <c r="E112" s="213">
        <v>54.63</v>
      </c>
      <c r="F112" s="215">
        <f t="shared" ref="F112:F114" si="10">ROUND(D112*E112,2)</f>
        <v>0</v>
      </c>
      <c r="H112" s="3"/>
      <c r="I112" s="5"/>
      <c r="J112" s="5"/>
      <c r="K112" s="212"/>
      <c r="L112" s="213"/>
      <c r="M112" s="213"/>
    </row>
    <row r="113" spans="1:17">
      <c r="A113" s="219"/>
      <c r="B113" s="98" t="s">
        <v>456</v>
      </c>
      <c r="C113" s="152" t="s">
        <v>209</v>
      </c>
      <c r="D113" s="145">
        <v>0</v>
      </c>
      <c r="E113" s="213">
        <v>57.64</v>
      </c>
      <c r="F113" s="215">
        <f t="shared" si="10"/>
        <v>0</v>
      </c>
      <c r="H113" s="3"/>
      <c r="I113" s="5"/>
      <c r="J113" s="5"/>
      <c r="K113" s="212"/>
      <c r="L113" s="213"/>
      <c r="M113" s="213"/>
    </row>
    <row r="114" spans="1:17">
      <c r="A114" s="219"/>
      <c r="B114" s="98" t="s">
        <v>457</v>
      </c>
      <c r="C114" s="152" t="s">
        <v>210</v>
      </c>
      <c r="D114" s="145">
        <v>0</v>
      </c>
      <c r="E114" s="213">
        <v>65.790000000000006</v>
      </c>
      <c r="F114" s="215">
        <f t="shared" si="10"/>
        <v>0</v>
      </c>
      <c r="H114" s="3"/>
      <c r="I114" s="5"/>
      <c r="J114" s="5"/>
      <c r="K114" s="212"/>
      <c r="L114" s="213"/>
      <c r="M114" s="213"/>
    </row>
    <row r="115" spans="1:17">
      <c r="A115" s="219"/>
      <c r="B115" s="98"/>
      <c r="C115" s="98"/>
      <c r="D115" s="145"/>
      <c r="E115" s="213"/>
      <c r="F115" s="215"/>
      <c r="H115" s="3"/>
      <c r="I115" s="5"/>
      <c r="J115" s="5"/>
      <c r="K115" s="212"/>
      <c r="L115" s="213"/>
      <c r="M115" s="213"/>
    </row>
    <row r="116" spans="1:17">
      <c r="A116" s="219"/>
      <c r="B116" s="98" t="s">
        <v>458</v>
      </c>
      <c r="C116" s="152" t="s">
        <v>211</v>
      </c>
      <c r="D116" s="145">
        <v>0</v>
      </c>
      <c r="E116" s="213">
        <v>48.35</v>
      </c>
      <c r="F116" s="215">
        <f t="shared" ref="F116" si="11">ROUND(D116*E116,2)</f>
        <v>0</v>
      </c>
      <c r="H116" s="3"/>
      <c r="I116" s="5"/>
      <c r="J116" s="5"/>
      <c r="K116" s="212"/>
      <c r="L116" s="213"/>
      <c r="M116" s="213"/>
    </row>
    <row r="117" spans="1:17">
      <c r="A117" s="219"/>
      <c r="B117" s="98"/>
      <c r="C117" s="98"/>
      <c r="D117" s="145"/>
      <c r="E117" s="213"/>
      <c r="F117" s="215"/>
      <c r="G117" s="213" t="s">
        <v>22</v>
      </c>
      <c r="H117" s="215"/>
      <c r="I117" s="220"/>
      <c r="J117" s="183"/>
      <c r="K117" s="212"/>
      <c r="L117" s="213"/>
      <c r="M117" s="213"/>
    </row>
    <row r="118" spans="1:17">
      <c r="A118" s="219" t="s">
        <v>107</v>
      </c>
      <c r="B118" s="98"/>
      <c r="C118" s="225"/>
      <c r="D118" s="145"/>
      <c r="E118" s="213"/>
      <c r="F118" s="215"/>
      <c r="G118" s="213"/>
      <c r="H118" s="215"/>
      <c r="I118" s="182"/>
      <c r="J118" s="218"/>
      <c r="K118" s="212"/>
      <c r="L118" s="213"/>
      <c r="M118" s="213"/>
    </row>
    <row r="119" spans="1:17">
      <c r="A119" s="216"/>
      <c r="B119" s="98" t="s">
        <v>463</v>
      </c>
      <c r="C119" s="225" t="s">
        <v>534</v>
      </c>
      <c r="D119" s="145"/>
      <c r="E119" s="213"/>
      <c r="F119" s="215"/>
      <c r="G119" s="213">
        <v>30.04</v>
      </c>
      <c r="H119" s="215">
        <f t="shared" ref="H119:H125" si="12">ROUND(D119*G119,2)</f>
        <v>0</v>
      </c>
      <c r="I119" s="160"/>
      <c r="J119" s="218"/>
      <c r="K119" s="212"/>
      <c r="L119" s="222"/>
      <c r="M119" s="213"/>
    </row>
    <row r="120" spans="1:17">
      <c r="A120" s="216"/>
      <c r="B120" s="98" t="s">
        <v>464</v>
      </c>
      <c r="C120" s="225" t="s">
        <v>535</v>
      </c>
      <c r="D120" s="145"/>
      <c r="E120" s="213"/>
      <c r="F120" s="215"/>
      <c r="G120" s="213">
        <v>14.49</v>
      </c>
      <c r="H120" s="215">
        <f t="shared" si="12"/>
        <v>0</v>
      </c>
      <c r="I120" s="160"/>
      <c r="J120" s="218"/>
      <c r="K120" s="212"/>
      <c r="L120" s="222"/>
      <c r="M120" s="213"/>
    </row>
    <row r="121" spans="1:17">
      <c r="A121" s="216"/>
      <c r="B121" s="98" t="s">
        <v>465</v>
      </c>
      <c r="C121" s="225" t="s">
        <v>536</v>
      </c>
      <c r="D121" s="145"/>
      <c r="E121" s="213"/>
      <c r="F121" s="215"/>
      <c r="G121" s="213">
        <v>21.26</v>
      </c>
      <c r="H121" s="215">
        <f t="shared" si="12"/>
        <v>0</v>
      </c>
      <c r="I121" s="160"/>
      <c r="J121" s="218"/>
      <c r="K121" s="212"/>
      <c r="L121" s="222"/>
      <c r="M121" s="213"/>
    </row>
    <row r="122" spans="1:17">
      <c r="A122" s="216"/>
      <c r="B122" s="98" t="s">
        <v>466</v>
      </c>
      <c r="C122" s="225" t="s">
        <v>537</v>
      </c>
      <c r="D122" s="145"/>
      <c r="E122" s="213"/>
      <c r="F122" s="215"/>
      <c r="G122" s="213">
        <v>14.29</v>
      </c>
      <c r="H122" s="215">
        <f t="shared" si="12"/>
        <v>0</v>
      </c>
      <c r="I122" s="160"/>
      <c r="J122" s="218"/>
      <c r="K122" s="212"/>
      <c r="L122" s="222"/>
      <c r="M122" s="213"/>
    </row>
    <row r="123" spans="1:17">
      <c r="A123" s="216"/>
      <c r="B123" s="98" t="s">
        <v>467</v>
      </c>
      <c r="C123" s="225" t="s">
        <v>538</v>
      </c>
      <c r="D123" s="145"/>
      <c r="E123" s="213"/>
      <c r="F123" s="215"/>
      <c r="G123" s="213">
        <v>19.88</v>
      </c>
      <c r="H123" s="215">
        <f t="shared" si="12"/>
        <v>0</v>
      </c>
      <c r="I123" s="160"/>
      <c r="J123" s="218"/>
      <c r="K123" s="212"/>
      <c r="L123" s="222"/>
      <c r="M123" s="213"/>
    </row>
    <row r="124" spans="1:17">
      <c r="A124" s="205"/>
      <c r="B124" s="98"/>
      <c r="C124" s="152"/>
      <c r="D124" s="98"/>
      <c r="E124" s="160"/>
      <c r="F124" s="13"/>
      <c r="G124" s="196"/>
      <c r="H124" s="101"/>
      <c r="I124" s="183"/>
      <c r="J124" s="183"/>
      <c r="K124" s="212"/>
      <c r="L124" s="213"/>
      <c r="M124" s="213"/>
    </row>
    <row r="125" spans="1:17">
      <c r="A125" s="219" t="s">
        <v>490</v>
      </c>
      <c r="B125" s="98"/>
      <c r="C125" s="152"/>
      <c r="D125" s="98"/>
      <c r="E125" s="160"/>
      <c r="F125" s="13"/>
      <c r="G125" s="213">
        <v>7.37</v>
      </c>
      <c r="H125" s="215">
        <f t="shared" si="12"/>
        <v>0</v>
      </c>
      <c r="I125" s="183"/>
      <c r="J125" s="183"/>
      <c r="K125" s="212"/>
      <c r="L125" s="222"/>
      <c r="M125" s="213"/>
    </row>
    <row r="126" spans="1:17">
      <c r="A126" s="205"/>
      <c r="B126" s="98"/>
      <c r="C126" s="152"/>
      <c r="D126" s="98"/>
      <c r="E126" s="160"/>
      <c r="F126" s="13"/>
      <c r="G126" s="196"/>
      <c r="H126" s="101"/>
      <c r="I126" s="183"/>
      <c r="J126" s="183"/>
      <c r="K126" s="212"/>
      <c r="L126" s="213"/>
      <c r="M126" s="213"/>
    </row>
    <row r="127" spans="1:17">
      <c r="A127" s="94" t="str">
        <f>$A$1</f>
        <v>DATA:  ____ BASE PERIOD  __X__  FORECAST PERIOD</v>
      </c>
      <c r="D127" s="5"/>
      <c r="G127" s="13"/>
      <c r="H127" s="97" t="s">
        <v>212</v>
      </c>
      <c r="I127" s="183"/>
      <c r="J127" s="183"/>
      <c r="K127" s="212"/>
      <c r="L127" s="213"/>
      <c r="M127" s="213"/>
    </row>
    <row r="128" spans="1:17">
      <c r="A128" s="94" t="str">
        <f>$A$2</f>
        <v>TYPE OF FILING: __X__ ORIGINAL  _____ UPDATED  _____ REVISED</v>
      </c>
      <c r="D128" s="5"/>
      <c r="G128" s="13"/>
      <c r="H128" s="100" t="str">
        <f>"Page " &amp;O128&amp; " Of " &amp;Q128</f>
        <v>Page 23 Of 25</v>
      </c>
      <c r="I128" s="98"/>
      <c r="J128" s="98"/>
      <c r="K128" s="98"/>
      <c r="L128" s="98"/>
      <c r="M128" s="98"/>
      <c r="N128" s="98"/>
      <c r="O128" s="98">
        <v>23</v>
      </c>
      <c r="P128" s="98"/>
      <c r="Q128" s="98">
        <v>25</v>
      </c>
    </row>
    <row r="129" spans="1:13">
      <c r="A129" s="43" t="str">
        <f>$A$3</f>
        <v>WORK PAPER REFERENCE NO(S):</v>
      </c>
      <c r="D129" s="5"/>
      <c r="G129" s="13"/>
      <c r="H129" s="101" t="s">
        <v>213</v>
      </c>
      <c r="I129" s="183"/>
      <c r="J129" s="183"/>
      <c r="K129" s="212"/>
      <c r="L129" s="213"/>
      <c r="M129" s="213"/>
    </row>
    <row r="130" spans="1:13">
      <c r="A130" s="119"/>
      <c r="B130" s="120"/>
      <c r="C130" s="120"/>
      <c r="D130" s="164"/>
      <c r="E130" s="123"/>
      <c r="F130" s="224"/>
      <c r="G130" s="207"/>
      <c r="H130" s="121"/>
      <c r="I130" s="183"/>
      <c r="J130" s="183"/>
      <c r="K130" s="212"/>
      <c r="L130" s="213"/>
      <c r="M130" s="213"/>
    </row>
    <row r="131" spans="1:13">
      <c r="A131" s="208"/>
      <c r="B131" s="127"/>
      <c r="C131" s="127"/>
      <c r="D131" s="131"/>
      <c r="E131" s="131"/>
      <c r="F131" s="131" t="s">
        <v>121</v>
      </c>
      <c r="G131" s="130"/>
      <c r="H131" s="131" t="s">
        <v>121</v>
      </c>
      <c r="I131" s="183"/>
      <c r="J131" s="183"/>
      <c r="K131" s="212"/>
      <c r="L131" s="213"/>
      <c r="M131" s="213"/>
    </row>
    <row r="132" spans="1:13">
      <c r="A132" s="142"/>
      <c r="B132" s="98"/>
      <c r="C132" s="103" t="s">
        <v>140</v>
      </c>
      <c r="D132" s="103" t="s">
        <v>8</v>
      </c>
      <c r="E132" s="103" t="s">
        <v>122</v>
      </c>
      <c r="F132" s="103" t="s">
        <v>123</v>
      </c>
      <c r="G132" s="103" t="s">
        <v>141</v>
      </c>
      <c r="H132" s="103" t="s">
        <v>123</v>
      </c>
      <c r="I132" s="183"/>
      <c r="J132" s="183"/>
      <c r="K132" s="212"/>
      <c r="L132" s="213"/>
      <c r="M132" s="213"/>
    </row>
    <row r="133" spans="1:13">
      <c r="A133" s="209"/>
      <c r="B133" s="136"/>
      <c r="C133" s="109" t="s">
        <v>142</v>
      </c>
      <c r="D133" s="109" t="s">
        <v>13</v>
      </c>
      <c r="E133" s="210" t="s">
        <v>17</v>
      </c>
      <c r="F133" s="109" t="s">
        <v>124</v>
      </c>
      <c r="G133" s="109" t="s">
        <v>17</v>
      </c>
      <c r="H133" s="109" t="s">
        <v>317</v>
      </c>
      <c r="I133" s="183"/>
      <c r="J133" s="183"/>
      <c r="K133" s="212"/>
      <c r="L133" s="213"/>
      <c r="M133" s="213"/>
    </row>
    <row r="134" spans="1:13">
      <c r="A134" s="142" t="s">
        <v>190</v>
      </c>
      <c r="B134" s="226"/>
      <c r="C134" s="227"/>
      <c r="D134" s="98"/>
      <c r="E134" s="160"/>
      <c r="F134" s="13"/>
      <c r="G134" s="98"/>
      <c r="H134" s="186"/>
      <c r="I134" s="183"/>
      <c r="J134" s="183"/>
      <c r="K134" s="212"/>
      <c r="L134" s="213"/>
      <c r="M134" s="213"/>
    </row>
    <row r="135" spans="1:13">
      <c r="A135" s="142" t="s">
        <v>371</v>
      </c>
      <c r="B135" s="226"/>
      <c r="C135" s="227"/>
      <c r="D135" s="98"/>
      <c r="E135" s="160"/>
      <c r="F135" s="13"/>
      <c r="G135" s="98"/>
      <c r="H135" s="186"/>
      <c r="I135" s="183"/>
      <c r="J135" s="183"/>
      <c r="K135" s="212"/>
      <c r="L135" s="213"/>
      <c r="M135" s="213"/>
    </row>
    <row r="136" spans="1:13">
      <c r="A136" s="219" t="s">
        <v>24</v>
      </c>
      <c r="B136" s="98"/>
      <c r="C136" s="98"/>
      <c r="D136" s="98"/>
      <c r="E136" s="98"/>
      <c r="F136" s="98"/>
      <c r="G136" s="98"/>
      <c r="H136" s="186"/>
      <c r="I136" s="183"/>
      <c r="J136" s="183"/>
      <c r="K136" s="212"/>
      <c r="L136" s="213"/>
      <c r="M136" s="213"/>
    </row>
    <row r="137" spans="1:13" s="98" customFormat="1">
      <c r="A137" s="217"/>
      <c r="B137" s="102" t="s">
        <v>144</v>
      </c>
      <c r="C137" s="152" t="s">
        <v>31</v>
      </c>
      <c r="D137" s="145">
        <v>41280</v>
      </c>
      <c r="E137" s="213">
        <v>10.88</v>
      </c>
      <c r="F137" s="215">
        <f t="shared" ref="F137" si="13">ROUND(D137*E137,2)</f>
        <v>449126.40000000002</v>
      </c>
      <c r="G137" s="213">
        <v>10.93</v>
      </c>
      <c r="H137" s="215">
        <f t="shared" ref="H137" si="14">ROUND(D137*G137,2)</f>
        <v>451190.4</v>
      </c>
      <c r="I137" s="182"/>
      <c r="J137" s="218"/>
      <c r="K137" s="212"/>
      <c r="L137" s="213"/>
      <c r="M137" s="213"/>
    </row>
    <row r="138" spans="1:13">
      <c r="A138" s="205"/>
      <c r="B138" s="98"/>
      <c r="C138" s="152"/>
      <c r="D138" s="145"/>
      <c r="E138" s="213"/>
      <c r="F138" s="215"/>
      <c r="G138" s="213" t="s">
        <v>22</v>
      </c>
      <c r="H138" s="215"/>
      <c r="I138" s="182"/>
      <c r="J138" s="218"/>
      <c r="K138" s="212"/>
      <c r="L138" s="213"/>
      <c r="M138" s="213"/>
    </row>
    <row r="139" spans="1:13">
      <c r="A139" s="216"/>
      <c r="B139" s="98" t="s">
        <v>145</v>
      </c>
      <c r="C139" s="152" t="s">
        <v>25</v>
      </c>
      <c r="D139" s="145">
        <v>34020</v>
      </c>
      <c r="E139" s="213">
        <v>12.36</v>
      </c>
      <c r="F139" s="215">
        <f t="shared" ref="F139:F141" si="15">ROUND(D139*E139,2)</f>
        <v>420487.2</v>
      </c>
      <c r="G139" s="213">
        <v>12.42</v>
      </c>
      <c r="H139" s="215">
        <f t="shared" ref="H139:H141" si="16">ROUND(D139*G139,2)</f>
        <v>422528.4</v>
      </c>
      <c r="I139" s="182"/>
      <c r="J139" s="218"/>
      <c r="K139" s="212"/>
      <c r="L139" s="213"/>
      <c r="M139" s="213"/>
    </row>
    <row r="140" spans="1:13">
      <c r="A140" s="216"/>
      <c r="B140" s="98" t="s">
        <v>146</v>
      </c>
      <c r="C140" s="152" t="s">
        <v>26</v>
      </c>
      <c r="D140" s="145">
        <v>35748</v>
      </c>
      <c r="E140" s="213">
        <v>15.12</v>
      </c>
      <c r="F140" s="215">
        <f t="shared" si="15"/>
        <v>540509.76</v>
      </c>
      <c r="G140" s="213">
        <v>15.19</v>
      </c>
      <c r="H140" s="215">
        <f t="shared" si="16"/>
        <v>543012.12</v>
      </c>
      <c r="I140" s="182"/>
      <c r="J140" s="218"/>
      <c r="K140" s="212"/>
      <c r="L140" s="213"/>
      <c r="M140" s="213"/>
    </row>
    <row r="141" spans="1:13">
      <c r="A141" s="216"/>
      <c r="B141" s="98" t="s">
        <v>147</v>
      </c>
      <c r="C141" s="152" t="s">
        <v>81</v>
      </c>
      <c r="D141" s="145">
        <v>300</v>
      </c>
      <c r="E141" s="213">
        <v>30.57</v>
      </c>
      <c r="F141" s="215">
        <f t="shared" si="15"/>
        <v>9171</v>
      </c>
      <c r="G141" s="213">
        <v>30.71</v>
      </c>
      <c r="H141" s="215">
        <f t="shared" si="16"/>
        <v>9213</v>
      </c>
      <c r="I141" s="182"/>
      <c r="J141" s="218"/>
      <c r="K141" s="212"/>
      <c r="L141" s="213"/>
      <c r="M141" s="213"/>
    </row>
    <row r="142" spans="1:13">
      <c r="A142" s="216"/>
      <c r="B142" s="98"/>
      <c r="C142" s="98"/>
      <c r="D142" s="145"/>
      <c r="E142" s="213"/>
      <c r="F142" s="215"/>
      <c r="G142" s="213" t="s">
        <v>22</v>
      </c>
      <c r="H142" s="215"/>
      <c r="I142" s="182"/>
      <c r="J142" s="218"/>
      <c r="K142" s="212"/>
      <c r="L142" s="213"/>
      <c r="M142" s="213"/>
    </row>
    <row r="143" spans="1:13">
      <c r="A143" s="216"/>
      <c r="B143" s="98" t="s">
        <v>148</v>
      </c>
      <c r="C143" s="152" t="s">
        <v>28</v>
      </c>
      <c r="D143" s="145">
        <v>7512</v>
      </c>
      <c r="E143" s="213">
        <v>17.190000000000001</v>
      </c>
      <c r="F143" s="215">
        <f t="shared" ref="F143:F144" si="17">ROUND(D143*E143,2)</f>
        <v>129131.28</v>
      </c>
      <c r="G143" s="213">
        <v>17.27</v>
      </c>
      <c r="H143" s="215">
        <f t="shared" ref="H143:H144" si="18">ROUND(D143*G143,2)</f>
        <v>129732.24</v>
      </c>
      <c r="I143" s="182"/>
      <c r="J143" s="218"/>
      <c r="K143" s="212"/>
      <c r="L143" s="213"/>
      <c r="M143" s="213"/>
    </row>
    <row r="144" spans="1:13">
      <c r="A144" s="216"/>
      <c r="B144" s="98" t="s">
        <v>149</v>
      </c>
      <c r="C144" s="152" t="s">
        <v>30</v>
      </c>
      <c r="D144" s="145">
        <v>3108</v>
      </c>
      <c r="E144" s="213">
        <v>31.8</v>
      </c>
      <c r="F144" s="215">
        <f t="shared" si="17"/>
        <v>98834.4</v>
      </c>
      <c r="G144" s="213">
        <v>31.94</v>
      </c>
      <c r="H144" s="215">
        <f t="shared" si="18"/>
        <v>99269.52</v>
      </c>
      <c r="I144" s="182"/>
      <c r="J144" s="218"/>
      <c r="K144" s="212"/>
      <c r="L144" s="213"/>
      <c r="M144" s="213"/>
    </row>
    <row r="145" spans="1:17">
      <c r="A145" s="205"/>
      <c r="B145" s="98"/>
      <c r="C145" s="152"/>
      <c r="D145" s="145"/>
      <c r="E145" s="213"/>
      <c r="F145" s="215"/>
      <c r="G145" s="213" t="s">
        <v>22</v>
      </c>
      <c r="H145" s="215"/>
      <c r="I145" s="182"/>
      <c r="J145" s="218"/>
      <c r="K145" s="212"/>
      <c r="L145" s="213"/>
      <c r="M145" s="213"/>
    </row>
    <row r="146" spans="1:17">
      <c r="A146" s="216"/>
      <c r="B146" s="98" t="s">
        <v>150</v>
      </c>
      <c r="C146" s="152" t="s">
        <v>80</v>
      </c>
      <c r="D146" s="145">
        <v>828</v>
      </c>
      <c r="E146" s="213">
        <v>9.43</v>
      </c>
      <c r="F146" s="215">
        <f t="shared" ref="F146" si="19">ROUND(D146*E146,2)</f>
        <v>7808.04</v>
      </c>
      <c r="G146" s="213">
        <v>9.4700000000000006</v>
      </c>
      <c r="H146" s="215">
        <f t="shared" ref="H146" si="20">ROUND(D146*G146,2)</f>
        <v>7841.16</v>
      </c>
      <c r="I146" s="182"/>
      <c r="J146" s="218"/>
      <c r="K146" s="212"/>
      <c r="L146" s="213"/>
      <c r="M146" s="213"/>
    </row>
    <row r="147" spans="1:17">
      <c r="A147" s="205"/>
      <c r="B147" s="98"/>
      <c r="C147" s="152"/>
      <c r="D147" s="145"/>
      <c r="E147" s="213"/>
      <c r="F147" s="215"/>
      <c r="G147" s="213" t="s">
        <v>22</v>
      </c>
      <c r="H147" s="215"/>
      <c r="I147" s="182"/>
      <c r="J147" s="218"/>
      <c r="K147" s="212"/>
      <c r="L147" s="213"/>
      <c r="M147" s="213"/>
    </row>
    <row r="148" spans="1:17">
      <c r="A148" s="219" t="s">
        <v>143</v>
      </c>
      <c r="B148" s="98"/>
      <c r="C148" s="98"/>
      <c r="D148" s="145"/>
      <c r="E148" s="213"/>
      <c r="F148" s="215"/>
      <c r="G148" s="213" t="s">
        <v>22</v>
      </c>
      <c r="H148" s="215"/>
      <c r="I148" s="182"/>
      <c r="J148" s="218"/>
      <c r="K148" s="212"/>
      <c r="L148" s="213"/>
      <c r="M148" s="213"/>
    </row>
    <row r="149" spans="1:17">
      <c r="A149" s="216"/>
      <c r="B149" s="98" t="s">
        <v>423</v>
      </c>
      <c r="C149" s="152" t="s">
        <v>67</v>
      </c>
      <c r="D149" s="145">
        <v>540</v>
      </c>
      <c r="E149" s="213">
        <v>14.5</v>
      </c>
      <c r="F149" s="215">
        <f t="shared" ref="F149:F154" si="21">ROUND(D149*E149,2)</f>
        <v>7830</v>
      </c>
      <c r="G149" s="213">
        <v>14.56</v>
      </c>
      <c r="H149" s="215">
        <f t="shared" ref="H149:H154" si="22">ROUND(D149*G149,2)</f>
        <v>7862.4</v>
      </c>
      <c r="I149" s="182"/>
      <c r="J149" s="218"/>
      <c r="K149" s="212"/>
      <c r="L149" s="213"/>
      <c r="M149" s="213"/>
    </row>
    <row r="150" spans="1:17">
      <c r="A150" s="216"/>
      <c r="B150" s="98" t="s">
        <v>152</v>
      </c>
      <c r="C150" s="152" t="s">
        <v>68</v>
      </c>
      <c r="D150" s="145">
        <v>96</v>
      </c>
      <c r="E150" s="213">
        <v>17.170000000000002</v>
      </c>
      <c r="F150" s="215">
        <f t="shared" si="21"/>
        <v>1648.32</v>
      </c>
      <c r="G150" s="213">
        <v>17.25</v>
      </c>
      <c r="H150" s="215">
        <f t="shared" si="22"/>
        <v>1656</v>
      </c>
      <c r="I150" s="182"/>
      <c r="J150" s="218"/>
      <c r="K150" s="212"/>
      <c r="L150" s="213"/>
      <c r="M150" s="213"/>
    </row>
    <row r="151" spans="1:17">
      <c r="A151" s="216"/>
      <c r="B151" s="98" t="s">
        <v>153</v>
      </c>
      <c r="C151" s="152" t="s">
        <v>70</v>
      </c>
      <c r="D151" s="145">
        <v>564</v>
      </c>
      <c r="E151" s="213">
        <v>22.94</v>
      </c>
      <c r="F151" s="215">
        <f t="shared" si="21"/>
        <v>12938.16</v>
      </c>
      <c r="G151" s="213">
        <v>23.04</v>
      </c>
      <c r="H151" s="215">
        <f t="shared" si="22"/>
        <v>12994.56</v>
      </c>
      <c r="I151" s="182"/>
      <c r="J151" s="218"/>
      <c r="K151" s="212"/>
      <c r="L151" s="213"/>
      <c r="M151" s="213"/>
    </row>
    <row r="152" spans="1:17">
      <c r="A152" s="216"/>
      <c r="B152" s="98" t="s">
        <v>154</v>
      </c>
      <c r="C152" s="152" t="s">
        <v>71</v>
      </c>
      <c r="D152" s="145">
        <v>24</v>
      </c>
      <c r="E152" s="213">
        <v>30.4</v>
      </c>
      <c r="F152" s="215">
        <f t="shared" si="21"/>
        <v>729.6</v>
      </c>
      <c r="G152" s="213">
        <v>30.54</v>
      </c>
      <c r="H152" s="215">
        <f t="shared" si="22"/>
        <v>732.96</v>
      </c>
      <c r="I152" s="182"/>
      <c r="J152" s="218"/>
      <c r="K152" s="212"/>
      <c r="L152" s="213"/>
      <c r="M152" s="213"/>
    </row>
    <row r="153" spans="1:17">
      <c r="A153" s="216"/>
      <c r="B153" s="98" t="s">
        <v>424</v>
      </c>
      <c r="C153" s="152" t="s">
        <v>72</v>
      </c>
      <c r="D153" s="145">
        <v>7380</v>
      </c>
      <c r="E153" s="213">
        <v>43.23</v>
      </c>
      <c r="F153" s="215">
        <f t="shared" si="21"/>
        <v>319037.40000000002</v>
      </c>
      <c r="G153" s="213">
        <v>43.42</v>
      </c>
      <c r="H153" s="215">
        <f t="shared" si="22"/>
        <v>320439.59999999998</v>
      </c>
      <c r="I153" s="182"/>
      <c r="J153" s="218"/>
      <c r="K153" s="212"/>
      <c r="L153" s="213"/>
      <c r="M153" s="213"/>
    </row>
    <row r="154" spans="1:17">
      <c r="A154" s="216"/>
      <c r="B154" s="98" t="s">
        <v>151</v>
      </c>
      <c r="C154" s="152" t="s">
        <v>73</v>
      </c>
      <c r="D154" s="145">
        <v>720</v>
      </c>
      <c r="E154" s="213">
        <v>46.42</v>
      </c>
      <c r="F154" s="215">
        <f t="shared" si="21"/>
        <v>33422.400000000001</v>
      </c>
      <c r="G154" s="213">
        <v>46.63</v>
      </c>
      <c r="H154" s="215">
        <f t="shared" si="22"/>
        <v>33573.599999999999</v>
      </c>
      <c r="I154" s="182"/>
      <c r="J154" s="218"/>
      <c r="K154" s="212"/>
      <c r="L154" s="213"/>
      <c r="M154" s="213"/>
    </row>
    <row r="155" spans="1:17">
      <c r="A155" s="216"/>
      <c r="B155" s="98" t="s">
        <v>468</v>
      </c>
      <c r="C155" s="152" t="s">
        <v>69</v>
      </c>
      <c r="D155" s="98"/>
      <c r="E155" s="213">
        <v>20.65</v>
      </c>
      <c r="F155" s="13"/>
      <c r="G155" s="213">
        <v>20.74</v>
      </c>
      <c r="H155" s="215">
        <f>ROUND(D21*G155,2)</f>
        <v>222000.96</v>
      </c>
      <c r="I155" s="182"/>
      <c r="J155" s="218"/>
      <c r="K155" s="212"/>
      <c r="L155" s="213"/>
      <c r="M155" s="213"/>
    </row>
    <row r="156" spans="1:17">
      <c r="A156" s="205"/>
      <c r="B156" s="98"/>
      <c r="C156" s="152"/>
      <c r="D156" s="98"/>
      <c r="E156" s="160"/>
      <c r="F156" s="13"/>
      <c r="G156" s="196"/>
      <c r="H156" s="101"/>
      <c r="I156" s="183"/>
      <c r="J156" s="183"/>
      <c r="K156" s="212"/>
      <c r="L156" s="213"/>
      <c r="M156" s="213"/>
    </row>
    <row r="157" spans="1:17">
      <c r="A157" s="94" t="str">
        <f>$A$1</f>
        <v>DATA:  ____ BASE PERIOD  __X__  FORECAST PERIOD</v>
      </c>
      <c r="G157" s="13"/>
      <c r="H157" s="97" t="s">
        <v>212</v>
      </c>
      <c r="I157" s="183"/>
      <c r="J157" s="183"/>
      <c r="K157" s="212"/>
      <c r="L157" s="213"/>
      <c r="M157" s="213"/>
    </row>
    <row r="158" spans="1:17">
      <c r="A158" s="94" t="str">
        <f>$A$2</f>
        <v>TYPE OF FILING: __X__ ORIGINAL  _____ UPDATED  _____ REVISED</v>
      </c>
      <c r="F158" s="3"/>
      <c r="G158" s="13"/>
      <c r="H158" s="100" t="str">
        <f>"Page " &amp;O158&amp; " Of " &amp;Q158</f>
        <v>Page 24 Of 25</v>
      </c>
      <c r="I158" s="98"/>
      <c r="J158" s="98"/>
      <c r="K158" s="98"/>
      <c r="L158" s="98"/>
      <c r="M158" s="98"/>
      <c r="N158" s="98"/>
      <c r="O158" s="98">
        <v>24</v>
      </c>
      <c r="P158" s="98"/>
      <c r="Q158" s="98">
        <v>25</v>
      </c>
    </row>
    <row r="159" spans="1:17">
      <c r="A159" s="43" t="str">
        <f>$A$3</f>
        <v>WORK PAPER REFERENCE NO(S):</v>
      </c>
      <c r="F159" s="3"/>
      <c r="G159" s="13"/>
      <c r="H159" s="101" t="s">
        <v>213</v>
      </c>
      <c r="I159" s="183"/>
      <c r="J159" s="183"/>
      <c r="K159" s="212"/>
      <c r="L159" s="213"/>
      <c r="M159" s="213"/>
    </row>
    <row r="160" spans="1:17">
      <c r="A160" s="119"/>
      <c r="B160" s="120"/>
      <c r="C160" s="120"/>
      <c r="D160" s="120"/>
      <c r="E160" s="123"/>
      <c r="F160" s="123"/>
      <c r="G160" s="207"/>
      <c r="H160" s="121"/>
      <c r="I160" s="183"/>
      <c r="J160" s="183"/>
      <c r="K160" s="212"/>
      <c r="L160" s="213"/>
      <c r="M160" s="213"/>
    </row>
    <row r="161" spans="1:13">
      <c r="A161" s="208"/>
      <c r="B161" s="127"/>
      <c r="C161" s="127"/>
      <c r="D161" s="131"/>
      <c r="E161" s="131"/>
      <c r="F161" s="131" t="s">
        <v>121</v>
      </c>
      <c r="G161" s="130"/>
      <c r="H161" s="131" t="s">
        <v>121</v>
      </c>
      <c r="I161" s="183"/>
      <c r="J161" s="183"/>
      <c r="K161" s="212"/>
      <c r="L161" s="213"/>
      <c r="M161" s="213"/>
    </row>
    <row r="162" spans="1:13">
      <c r="A162" s="142"/>
      <c r="B162" s="98"/>
      <c r="C162" s="103" t="s">
        <v>140</v>
      </c>
      <c r="D162" s="103" t="s">
        <v>8</v>
      </c>
      <c r="E162" s="103" t="s">
        <v>122</v>
      </c>
      <c r="F162" s="103" t="s">
        <v>123</v>
      </c>
      <c r="G162" s="103" t="s">
        <v>141</v>
      </c>
      <c r="H162" s="103" t="s">
        <v>123</v>
      </c>
      <c r="I162" s="183"/>
      <c r="J162" s="183"/>
      <c r="K162" s="212"/>
      <c r="L162" s="213"/>
      <c r="M162" s="213"/>
    </row>
    <row r="163" spans="1:13">
      <c r="A163" s="209"/>
      <c r="B163" s="136"/>
      <c r="C163" s="109" t="s">
        <v>142</v>
      </c>
      <c r="D163" s="109" t="s">
        <v>13</v>
      </c>
      <c r="E163" s="210" t="s">
        <v>17</v>
      </c>
      <c r="F163" s="109" t="s">
        <v>124</v>
      </c>
      <c r="G163" s="109" t="s">
        <v>17</v>
      </c>
      <c r="H163" s="109" t="s">
        <v>317</v>
      </c>
      <c r="I163" s="183"/>
      <c r="J163" s="183"/>
      <c r="K163" s="212"/>
      <c r="L163" s="213"/>
      <c r="M163" s="213"/>
    </row>
    <row r="164" spans="1:13">
      <c r="A164" s="142" t="s">
        <v>189</v>
      </c>
      <c r="B164" s="226"/>
      <c r="C164" s="227"/>
      <c r="D164" s="98"/>
      <c r="E164" s="160"/>
      <c r="F164" s="13"/>
      <c r="G164" s="98"/>
      <c r="H164" s="186"/>
      <c r="I164" s="183"/>
      <c r="J164" s="183"/>
      <c r="K164" s="212"/>
      <c r="L164" s="213"/>
      <c r="M164" s="213"/>
    </row>
    <row r="165" spans="1:13">
      <c r="A165" s="142" t="s">
        <v>374</v>
      </c>
      <c r="B165" s="226"/>
      <c r="C165" s="227"/>
      <c r="D165" s="98"/>
      <c r="E165" s="160"/>
      <c r="F165" s="13"/>
      <c r="G165" s="98"/>
      <c r="H165" s="186"/>
      <c r="I165" s="183"/>
      <c r="J165" s="183"/>
      <c r="K165" s="212"/>
      <c r="L165" s="213"/>
      <c r="M165" s="213"/>
    </row>
    <row r="166" spans="1:13">
      <c r="A166" s="214" t="s">
        <v>23</v>
      </c>
      <c r="B166" s="98"/>
      <c r="C166" s="98"/>
      <c r="D166" s="98"/>
      <c r="E166" s="160"/>
      <c r="F166" s="13"/>
      <c r="G166" s="98"/>
      <c r="H166" s="186"/>
      <c r="I166" s="183"/>
      <c r="J166" s="183"/>
      <c r="K166" s="212"/>
      <c r="L166" s="213"/>
      <c r="M166" s="213"/>
    </row>
    <row r="167" spans="1:13">
      <c r="B167" s="98" t="s">
        <v>568</v>
      </c>
      <c r="C167" s="152" t="s">
        <v>61</v>
      </c>
      <c r="D167" s="98"/>
      <c r="E167" s="213">
        <v>14.44</v>
      </c>
      <c r="F167" s="13"/>
      <c r="G167" s="213">
        <v>14.5</v>
      </c>
      <c r="H167" s="215">
        <f>ROUND(D11*G167,2)</f>
        <v>1226352</v>
      </c>
      <c r="I167" s="182"/>
      <c r="J167" s="218"/>
      <c r="K167" s="212"/>
      <c r="L167" s="213"/>
      <c r="M167" s="213"/>
    </row>
    <row r="168" spans="1:13">
      <c r="A168" s="216"/>
      <c r="B168" s="98" t="s">
        <v>569</v>
      </c>
      <c r="C168" s="152" t="s">
        <v>62</v>
      </c>
      <c r="D168" s="98"/>
      <c r="E168" s="213">
        <v>16.850000000000001</v>
      </c>
      <c r="F168" s="13"/>
      <c r="G168" s="213">
        <v>16.920000000000002</v>
      </c>
      <c r="H168" s="215">
        <f>ROUND(D12*G168,2)</f>
        <v>2257195.6800000002</v>
      </c>
      <c r="I168" s="182"/>
      <c r="J168" s="218"/>
      <c r="K168" s="212"/>
      <c r="L168" s="213"/>
      <c r="M168" s="213"/>
    </row>
    <row r="169" spans="1:13">
      <c r="A169" s="216"/>
      <c r="B169" s="98" t="s">
        <v>570</v>
      </c>
      <c r="C169" s="152" t="s">
        <v>63</v>
      </c>
      <c r="D169" s="98"/>
      <c r="E169" s="213">
        <v>19.2</v>
      </c>
      <c r="F169" s="13"/>
      <c r="G169" s="213">
        <v>19.29</v>
      </c>
      <c r="H169" s="215">
        <f>ROUND(D13*G169,2)</f>
        <v>1251843.8400000001</v>
      </c>
      <c r="I169" s="182"/>
      <c r="J169" s="218"/>
      <c r="K169" s="212"/>
      <c r="L169" s="213"/>
      <c r="M169" s="213"/>
    </row>
    <row r="170" spans="1:13">
      <c r="A170" s="205"/>
      <c r="B170" s="98"/>
      <c r="C170" s="152"/>
      <c r="D170" s="98"/>
      <c r="E170" s="160"/>
      <c r="F170" s="13"/>
      <c r="G170" s="213" t="s">
        <v>22</v>
      </c>
      <c r="H170" s="215"/>
      <c r="I170" s="182"/>
      <c r="J170" s="218"/>
      <c r="K170" s="212"/>
      <c r="L170" s="213"/>
      <c r="M170" s="213"/>
    </row>
    <row r="171" spans="1:13">
      <c r="A171" s="216"/>
      <c r="B171" s="98" t="s">
        <v>571</v>
      </c>
      <c r="C171" s="152" t="s">
        <v>64</v>
      </c>
      <c r="D171" s="98"/>
      <c r="E171" s="213">
        <v>15.39</v>
      </c>
      <c r="F171" s="13"/>
      <c r="G171" s="213">
        <v>15.46</v>
      </c>
      <c r="H171" s="215">
        <f>ROUND(D15*G171,2)</f>
        <v>81257.759999999995</v>
      </c>
      <c r="I171" s="182"/>
      <c r="J171" s="218"/>
      <c r="K171" s="212"/>
      <c r="L171" s="213"/>
      <c r="M171" s="213"/>
    </row>
    <row r="172" spans="1:13">
      <c r="A172" s="217"/>
      <c r="B172" s="98" t="s">
        <v>572</v>
      </c>
      <c r="C172" s="152" t="s">
        <v>65</v>
      </c>
      <c r="D172" s="98"/>
      <c r="E172" s="213">
        <v>20.03</v>
      </c>
      <c r="F172" s="13"/>
      <c r="G172" s="213">
        <v>20.12</v>
      </c>
      <c r="H172" s="215">
        <f>ROUND(D16*G172,2)</f>
        <v>3117473.28</v>
      </c>
      <c r="I172" s="182"/>
      <c r="J172" s="218"/>
      <c r="K172" s="212"/>
      <c r="L172" s="213"/>
      <c r="M172" s="213"/>
    </row>
    <row r="173" spans="1:13">
      <c r="A173" s="205"/>
      <c r="B173" s="98"/>
      <c r="C173" s="152"/>
      <c r="D173" s="98"/>
      <c r="E173" s="160"/>
      <c r="F173" s="13"/>
      <c r="G173" s="213" t="s">
        <v>22</v>
      </c>
      <c r="H173" s="215"/>
      <c r="I173" s="182"/>
      <c r="J173" s="218"/>
      <c r="K173" s="212"/>
      <c r="L173" s="213"/>
      <c r="M173" s="213"/>
    </row>
    <row r="174" spans="1:13">
      <c r="A174" s="217"/>
      <c r="B174" s="98" t="s">
        <v>573</v>
      </c>
      <c r="C174" s="152" t="s">
        <v>66</v>
      </c>
      <c r="D174" s="98"/>
      <c r="E174" s="213">
        <v>12.78</v>
      </c>
      <c r="F174" s="13"/>
      <c r="G174" s="213">
        <v>12.84</v>
      </c>
      <c r="H174" s="215">
        <f>ROUND(D18*G174,2)</f>
        <v>561621.6</v>
      </c>
      <c r="I174" s="182"/>
      <c r="J174" s="218"/>
      <c r="K174" s="212"/>
      <c r="L174" s="213"/>
      <c r="M174" s="213"/>
    </row>
    <row r="175" spans="1:13">
      <c r="A175" s="142"/>
      <c r="B175" s="226"/>
      <c r="C175" s="227"/>
      <c r="D175" s="98"/>
      <c r="E175" s="160"/>
      <c r="F175" s="13"/>
      <c r="G175" s="98"/>
      <c r="H175" s="186"/>
      <c r="I175" s="183"/>
      <c r="J175" s="183"/>
      <c r="K175" s="212"/>
      <c r="L175" s="213"/>
      <c r="M175" s="213"/>
    </row>
    <row r="176" spans="1:13">
      <c r="A176" s="219" t="s">
        <v>156</v>
      </c>
      <c r="B176" s="98"/>
      <c r="C176" s="98"/>
      <c r="D176" s="98"/>
      <c r="E176" s="98"/>
      <c r="F176" s="98"/>
      <c r="G176" s="98"/>
      <c r="H176" s="186"/>
      <c r="I176" s="183"/>
      <c r="J176" s="183"/>
      <c r="K176" s="212"/>
      <c r="L176" s="213"/>
      <c r="M176" s="213"/>
    </row>
    <row r="177" spans="1:13">
      <c r="A177" s="217"/>
      <c r="B177" s="98" t="s">
        <v>179</v>
      </c>
      <c r="C177" s="152" t="s">
        <v>103</v>
      </c>
      <c r="D177" s="145">
        <v>5256</v>
      </c>
      <c r="E177" s="213">
        <v>11.32</v>
      </c>
      <c r="F177" s="215">
        <f t="shared" ref="F177" si="23">ROUND(D177*E177,2)</f>
        <v>59497.919999999998</v>
      </c>
      <c r="G177" s="213">
        <v>11.37</v>
      </c>
      <c r="H177" s="215">
        <f t="shared" ref="H177" si="24">ROUND(D177*G177,2)</f>
        <v>59760.72</v>
      </c>
      <c r="I177" s="182"/>
      <c r="J177" s="218"/>
      <c r="K177" s="212"/>
      <c r="L177" s="213"/>
      <c r="M177" s="213"/>
    </row>
    <row r="178" spans="1:13">
      <c r="A178" s="205"/>
      <c r="B178" s="98" t="s">
        <v>180</v>
      </c>
      <c r="C178" s="102" t="s">
        <v>97</v>
      </c>
      <c r="D178" s="145">
        <v>77076</v>
      </c>
      <c r="E178" s="213">
        <v>2.15</v>
      </c>
      <c r="F178" s="215">
        <f t="shared" ref="F178" si="25">ROUND(D178*E178,2)</f>
        <v>165713.4</v>
      </c>
      <c r="G178" s="213">
        <v>2.16</v>
      </c>
      <c r="H178" s="215">
        <f t="shared" ref="H178" si="26">ROUND(D178*G178,2)</f>
        <v>166484.16</v>
      </c>
      <c r="I178" s="182"/>
      <c r="J178" s="218"/>
      <c r="K178" s="212"/>
      <c r="L178" s="213"/>
      <c r="M178" s="213"/>
    </row>
    <row r="179" spans="1:13">
      <c r="A179" s="217"/>
      <c r="B179" s="98"/>
      <c r="C179" s="98"/>
      <c r="D179" s="145"/>
      <c r="E179" s="213"/>
      <c r="F179" s="215"/>
      <c r="G179" s="213" t="s">
        <v>22</v>
      </c>
      <c r="H179" s="215"/>
      <c r="I179" s="182"/>
      <c r="J179" s="218"/>
      <c r="K179" s="212"/>
      <c r="L179" s="213"/>
      <c r="M179" s="213"/>
    </row>
    <row r="180" spans="1:13">
      <c r="A180" s="142" t="s">
        <v>372</v>
      </c>
      <c r="B180" s="98"/>
      <c r="C180" s="98"/>
      <c r="D180" s="145"/>
      <c r="E180" s="213"/>
      <c r="F180" s="215"/>
      <c r="G180" s="213"/>
      <c r="H180" s="215"/>
      <c r="I180" s="182"/>
      <c r="J180" s="218"/>
      <c r="K180" s="212"/>
      <c r="L180" s="213"/>
      <c r="M180" s="213"/>
    </row>
    <row r="181" spans="1:13">
      <c r="A181" s="219" t="s">
        <v>23</v>
      </c>
      <c r="B181" s="98"/>
      <c r="C181" s="98"/>
      <c r="D181" s="145"/>
      <c r="E181" s="213"/>
      <c r="F181" s="215"/>
      <c r="G181" s="213" t="s">
        <v>22</v>
      </c>
      <c r="H181" s="215"/>
      <c r="I181" s="182"/>
      <c r="J181" s="218"/>
      <c r="K181" s="212"/>
      <c r="L181" s="213"/>
      <c r="M181" s="213"/>
    </row>
    <row r="182" spans="1:13">
      <c r="A182" s="217"/>
      <c r="B182" s="98" t="s">
        <v>304</v>
      </c>
      <c r="C182" s="152" t="s">
        <v>82</v>
      </c>
      <c r="D182" s="145">
        <v>5688</v>
      </c>
      <c r="E182" s="213">
        <v>27.64</v>
      </c>
      <c r="F182" s="215">
        <f t="shared" ref="F182:F184" si="27">ROUND(D182*E182,2)</f>
        <v>157216.32000000001</v>
      </c>
      <c r="G182" s="213">
        <v>27.76</v>
      </c>
      <c r="H182" s="215">
        <f t="shared" ref="H182:H184" si="28">ROUND(D182*G182,2)</f>
        <v>157898.88</v>
      </c>
      <c r="I182" s="182"/>
      <c r="J182" s="218"/>
      <c r="K182" s="212"/>
      <c r="L182" s="213"/>
      <c r="M182" s="213"/>
    </row>
    <row r="183" spans="1:13">
      <c r="A183" s="216"/>
      <c r="B183" s="98" t="s">
        <v>305</v>
      </c>
      <c r="C183" s="152" t="s">
        <v>32</v>
      </c>
      <c r="D183" s="145">
        <v>24660</v>
      </c>
      <c r="E183" s="213">
        <v>30.35</v>
      </c>
      <c r="F183" s="215">
        <f t="shared" si="27"/>
        <v>748431</v>
      </c>
      <c r="G183" s="213">
        <v>30.49</v>
      </c>
      <c r="H183" s="215">
        <f t="shared" si="28"/>
        <v>751883.4</v>
      </c>
      <c r="I183" s="182"/>
      <c r="J183" s="218"/>
      <c r="K183" s="212"/>
      <c r="L183" s="213"/>
      <c r="M183" s="213"/>
    </row>
    <row r="184" spans="1:13">
      <c r="A184" s="216"/>
      <c r="B184" s="98" t="s">
        <v>306</v>
      </c>
      <c r="C184" s="152" t="s">
        <v>33</v>
      </c>
      <c r="D184" s="145">
        <v>26736</v>
      </c>
      <c r="E184" s="213">
        <v>34.64</v>
      </c>
      <c r="F184" s="215">
        <f t="shared" si="27"/>
        <v>926135.04</v>
      </c>
      <c r="G184" s="213">
        <v>34.79</v>
      </c>
      <c r="H184" s="215">
        <f t="shared" si="28"/>
        <v>930145.44</v>
      </c>
      <c r="I184" s="182"/>
      <c r="J184" s="218"/>
      <c r="K184" s="212"/>
      <c r="L184" s="213"/>
      <c r="M184" s="213"/>
    </row>
    <row r="185" spans="1:13">
      <c r="A185" s="216"/>
      <c r="B185" s="98"/>
      <c r="C185" s="98"/>
      <c r="D185" s="145"/>
      <c r="E185" s="213"/>
      <c r="F185" s="215"/>
      <c r="G185" s="213" t="s">
        <v>22</v>
      </c>
      <c r="H185" s="215"/>
      <c r="I185" s="182"/>
      <c r="J185" s="218"/>
      <c r="K185" s="212"/>
      <c r="L185" s="213"/>
      <c r="M185" s="213"/>
    </row>
    <row r="186" spans="1:13">
      <c r="A186" s="217"/>
      <c r="B186" s="98" t="s">
        <v>307</v>
      </c>
      <c r="C186" s="152" t="s">
        <v>35</v>
      </c>
      <c r="D186" s="145">
        <v>16092</v>
      </c>
      <c r="E186" s="213">
        <v>16.690000000000001</v>
      </c>
      <c r="F186" s="215">
        <f t="shared" ref="F186:F188" si="29">ROUND(D186*E186,2)</f>
        <v>268575.48</v>
      </c>
      <c r="G186" s="213">
        <v>16.760000000000002</v>
      </c>
      <c r="H186" s="215">
        <f t="shared" ref="H186:H188" si="30">ROUND(D186*G186,2)</f>
        <v>269701.92</v>
      </c>
      <c r="I186" s="182"/>
      <c r="J186" s="218"/>
      <c r="K186" s="212"/>
      <c r="L186" s="213"/>
      <c r="M186" s="213"/>
    </row>
    <row r="187" spans="1:13">
      <c r="A187" s="216"/>
      <c r="B187" s="98" t="s">
        <v>308</v>
      </c>
      <c r="C187" s="152" t="s">
        <v>34</v>
      </c>
      <c r="D187" s="145">
        <v>203016</v>
      </c>
      <c r="E187" s="213">
        <v>19.899999999999999</v>
      </c>
      <c r="F187" s="215">
        <f t="shared" si="29"/>
        <v>4040018.4</v>
      </c>
      <c r="G187" s="213">
        <v>19.989999999999998</v>
      </c>
      <c r="H187" s="215">
        <f t="shared" si="30"/>
        <v>4058289.84</v>
      </c>
      <c r="I187" s="182"/>
      <c r="J187" s="218"/>
      <c r="K187" s="212"/>
      <c r="L187" s="213"/>
      <c r="M187" s="213"/>
    </row>
    <row r="188" spans="1:13">
      <c r="A188" s="216"/>
      <c r="B188" s="98" t="s">
        <v>309</v>
      </c>
      <c r="C188" s="152" t="s">
        <v>36</v>
      </c>
      <c r="D188" s="145">
        <v>27996</v>
      </c>
      <c r="E188" s="213">
        <v>24.34</v>
      </c>
      <c r="F188" s="215">
        <f t="shared" si="29"/>
        <v>681422.64</v>
      </c>
      <c r="G188" s="213">
        <v>24.45</v>
      </c>
      <c r="H188" s="215">
        <f t="shared" si="30"/>
        <v>684502.2</v>
      </c>
      <c r="I188" s="182"/>
      <c r="J188" s="218"/>
      <c r="K188" s="212"/>
      <c r="L188" s="213"/>
      <c r="M188" s="213"/>
    </row>
    <row r="189" spans="1:13">
      <c r="A189" s="216"/>
      <c r="B189" s="98"/>
      <c r="C189" s="98"/>
      <c r="D189" s="145"/>
      <c r="E189" s="213"/>
      <c r="F189" s="215"/>
      <c r="G189" s="213" t="s">
        <v>22</v>
      </c>
      <c r="H189" s="215"/>
      <c r="I189" s="182"/>
      <c r="J189" s="218"/>
      <c r="K189" s="212"/>
      <c r="L189" s="213"/>
      <c r="M189" s="213"/>
    </row>
    <row r="190" spans="1:13">
      <c r="A190" s="216"/>
      <c r="B190" s="98" t="s">
        <v>174</v>
      </c>
      <c r="C190" s="152" t="s">
        <v>84</v>
      </c>
      <c r="D190" s="145">
        <v>72</v>
      </c>
      <c r="E190" s="213">
        <v>47.45</v>
      </c>
      <c r="F190" s="215">
        <f t="shared" ref="F190:F191" si="31">ROUND(D190*E190,2)</f>
        <v>3416.4</v>
      </c>
      <c r="G190" s="213">
        <v>47.66</v>
      </c>
      <c r="H190" s="215">
        <f t="shared" ref="H190:H191" si="32">ROUND(D190*G190,2)</f>
        <v>3431.52</v>
      </c>
      <c r="I190" s="182"/>
      <c r="J190" s="218"/>
      <c r="K190" s="212"/>
      <c r="L190" s="213"/>
      <c r="M190" s="213"/>
    </row>
    <row r="191" spans="1:13">
      <c r="A191" s="216"/>
      <c r="B191" s="98" t="s">
        <v>310</v>
      </c>
      <c r="C191" s="152" t="s">
        <v>83</v>
      </c>
      <c r="D191" s="145">
        <v>120</v>
      </c>
      <c r="E191" s="213">
        <v>78.58</v>
      </c>
      <c r="F191" s="215">
        <f t="shared" si="31"/>
        <v>9429.6</v>
      </c>
      <c r="G191" s="213">
        <v>78.930000000000007</v>
      </c>
      <c r="H191" s="215">
        <f t="shared" si="32"/>
        <v>9471.6</v>
      </c>
      <c r="I191" s="182"/>
      <c r="J191" s="218"/>
      <c r="K191" s="212"/>
      <c r="L191" s="213"/>
      <c r="M191" s="213"/>
    </row>
    <row r="192" spans="1:13">
      <c r="A192" s="205"/>
      <c r="B192" s="98"/>
      <c r="C192" s="152"/>
      <c r="D192" s="145"/>
      <c r="E192" s="213"/>
      <c r="F192" s="215"/>
      <c r="G192" s="213" t="s">
        <v>22</v>
      </c>
      <c r="H192" s="215"/>
      <c r="I192" s="182"/>
      <c r="J192" s="218"/>
      <c r="K192" s="212"/>
      <c r="L192" s="213"/>
      <c r="M192" s="213"/>
    </row>
    <row r="193" spans="1:17">
      <c r="A193" s="217"/>
      <c r="B193" s="98" t="s">
        <v>157</v>
      </c>
      <c r="C193" s="152" t="s">
        <v>46</v>
      </c>
      <c r="D193" s="145">
        <v>600</v>
      </c>
      <c r="E193" s="213">
        <v>26.21</v>
      </c>
      <c r="F193" s="215">
        <f t="shared" ref="F193:F194" si="33">ROUND(D193*E193,2)</f>
        <v>15726</v>
      </c>
      <c r="G193" s="213">
        <v>27</v>
      </c>
      <c r="H193" s="215">
        <f t="shared" ref="H193:H194" si="34">ROUND(D193*G193,2)</f>
        <v>16200</v>
      </c>
      <c r="I193" s="182"/>
      <c r="J193" s="218"/>
      <c r="K193" s="212"/>
      <c r="L193" s="213"/>
      <c r="M193" s="213"/>
    </row>
    <row r="194" spans="1:17">
      <c r="A194" s="216"/>
      <c r="B194" s="98" t="s">
        <v>158</v>
      </c>
      <c r="C194" s="152" t="s">
        <v>47</v>
      </c>
      <c r="D194" s="145">
        <v>1404</v>
      </c>
      <c r="E194" s="213">
        <v>28.08</v>
      </c>
      <c r="F194" s="215">
        <f t="shared" si="33"/>
        <v>39424.32</v>
      </c>
      <c r="G194" s="213">
        <v>28.2</v>
      </c>
      <c r="H194" s="215">
        <f t="shared" si="34"/>
        <v>39592.800000000003</v>
      </c>
      <c r="I194" s="182"/>
      <c r="J194" s="218"/>
      <c r="K194" s="212"/>
      <c r="L194" s="213"/>
      <c r="M194" s="213"/>
    </row>
    <row r="195" spans="1:17">
      <c r="C195" s="5"/>
      <c r="D195" s="145"/>
      <c r="E195" s="213"/>
      <c r="F195" s="215"/>
      <c r="G195" s="213" t="s">
        <v>22</v>
      </c>
      <c r="H195" s="215"/>
      <c r="I195" s="182"/>
      <c r="J195" s="218"/>
      <c r="K195" s="212"/>
      <c r="L195" s="213"/>
      <c r="M195" s="213"/>
    </row>
    <row r="196" spans="1:17">
      <c r="A196" s="216"/>
      <c r="B196" s="98" t="s">
        <v>161</v>
      </c>
      <c r="C196" s="152" t="s">
        <v>88</v>
      </c>
      <c r="D196" s="145">
        <v>552</v>
      </c>
      <c r="E196" s="213">
        <v>22.13</v>
      </c>
      <c r="F196" s="215">
        <f t="shared" ref="F196:F197" si="35">ROUND(D196*E196,2)</f>
        <v>12215.76</v>
      </c>
      <c r="G196" s="213">
        <v>22.78</v>
      </c>
      <c r="H196" s="215">
        <f t="shared" ref="H196:H197" si="36">ROUND(D196*G196,2)</f>
        <v>12574.56</v>
      </c>
      <c r="I196" s="182"/>
      <c r="J196" s="218"/>
      <c r="K196" s="212"/>
      <c r="L196" s="213"/>
      <c r="M196" s="213"/>
    </row>
    <row r="197" spans="1:17">
      <c r="A197" s="216"/>
      <c r="B197" s="98" t="s">
        <v>162</v>
      </c>
      <c r="C197" s="152" t="s">
        <v>85</v>
      </c>
      <c r="D197" s="145">
        <v>2916</v>
      </c>
      <c r="E197" s="213">
        <v>23.19</v>
      </c>
      <c r="F197" s="215">
        <f t="shared" si="35"/>
        <v>67622.039999999994</v>
      </c>
      <c r="G197" s="213">
        <v>23.29</v>
      </c>
      <c r="H197" s="215">
        <f t="shared" si="36"/>
        <v>67913.64</v>
      </c>
      <c r="I197" s="182"/>
      <c r="J197" s="218"/>
      <c r="K197" s="212"/>
      <c r="L197" s="213"/>
      <c r="M197" s="213"/>
    </row>
    <row r="198" spans="1:17">
      <c r="A198" s="205"/>
      <c r="B198" s="98"/>
      <c r="C198" s="152"/>
      <c r="D198" s="145"/>
      <c r="E198" s="213"/>
      <c r="F198" s="215"/>
      <c r="G198" s="213" t="s">
        <v>22</v>
      </c>
      <c r="H198" s="215"/>
      <c r="I198" s="182"/>
      <c r="J198" s="218"/>
      <c r="K198" s="212"/>
      <c r="L198" s="213"/>
      <c r="M198" s="213"/>
    </row>
    <row r="199" spans="1:17">
      <c r="A199" s="217"/>
      <c r="B199" s="98" t="s">
        <v>159</v>
      </c>
      <c r="C199" s="152" t="s">
        <v>86</v>
      </c>
      <c r="D199" s="145">
        <v>1272</v>
      </c>
      <c r="E199" s="213">
        <v>22.29</v>
      </c>
      <c r="F199" s="215">
        <f t="shared" ref="F199:F200" si="37">ROUND(D199*E199,2)</f>
        <v>28352.880000000001</v>
      </c>
      <c r="G199" s="213">
        <v>22.39</v>
      </c>
      <c r="H199" s="215">
        <f t="shared" ref="H199:H200" si="38">ROUND(D199*G199,2)</f>
        <v>28480.080000000002</v>
      </c>
      <c r="I199" s="182"/>
      <c r="J199" s="218"/>
      <c r="K199" s="212"/>
      <c r="L199" s="213"/>
      <c r="M199" s="213"/>
    </row>
    <row r="200" spans="1:17">
      <c r="A200" s="216"/>
      <c r="B200" s="98" t="s">
        <v>160</v>
      </c>
      <c r="C200" s="152" t="s">
        <v>87</v>
      </c>
      <c r="D200" s="145">
        <v>1188</v>
      </c>
      <c r="E200" s="213">
        <v>23.69</v>
      </c>
      <c r="F200" s="215">
        <f t="shared" si="37"/>
        <v>28143.72</v>
      </c>
      <c r="G200" s="213">
        <v>23.8</v>
      </c>
      <c r="H200" s="215">
        <f t="shared" si="38"/>
        <v>28274.400000000001</v>
      </c>
      <c r="I200" s="182"/>
      <c r="J200" s="218"/>
      <c r="K200" s="212"/>
      <c r="L200" s="213"/>
      <c r="M200" s="213"/>
    </row>
    <row r="201" spans="1:17">
      <c r="A201" s="205"/>
      <c r="B201" s="98"/>
      <c r="C201" s="152"/>
      <c r="D201" s="98"/>
      <c r="E201" s="160"/>
      <c r="F201" s="13"/>
      <c r="G201" s="196"/>
      <c r="H201" s="101"/>
      <c r="I201" s="183"/>
      <c r="J201" s="183"/>
      <c r="K201" s="212"/>
      <c r="L201" s="213"/>
      <c r="M201" s="213"/>
    </row>
    <row r="202" spans="1:17">
      <c r="A202" s="205"/>
      <c r="B202" s="98" t="s">
        <v>491</v>
      </c>
      <c r="C202" s="152" t="s">
        <v>54</v>
      </c>
      <c r="D202" s="98"/>
      <c r="E202" s="213">
        <v>35.94</v>
      </c>
      <c r="F202" s="13"/>
      <c r="G202" s="213">
        <v>36.1</v>
      </c>
      <c r="H202" s="215">
        <f>ROUND(D259*G202,2)</f>
        <v>14728.8</v>
      </c>
      <c r="I202" s="182"/>
      <c r="J202" s="218"/>
      <c r="K202" s="212"/>
      <c r="L202" s="213"/>
      <c r="M202" s="213"/>
    </row>
    <row r="203" spans="1:17">
      <c r="A203" s="205"/>
      <c r="B203" s="98" t="s">
        <v>492</v>
      </c>
      <c r="C203" s="152" t="s">
        <v>56</v>
      </c>
      <c r="D203" s="98"/>
      <c r="E203" s="213">
        <v>36.89</v>
      </c>
      <c r="F203" s="13"/>
      <c r="G203" s="213">
        <v>37.049999999999997</v>
      </c>
      <c r="H203" s="215">
        <f>ROUND(D260*G203,2)</f>
        <v>134269.20000000001</v>
      </c>
      <c r="I203" s="182"/>
      <c r="J203" s="218"/>
      <c r="K203" s="212"/>
      <c r="L203" s="213"/>
      <c r="M203" s="213"/>
    </row>
    <row r="204" spans="1:17">
      <c r="A204" s="205"/>
      <c r="B204" s="98" t="s">
        <v>493</v>
      </c>
      <c r="C204" s="152" t="s">
        <v>58</v>
      </c>
      <c r="D204" s="98"/>
      <c r="E204" s="213">
        <v>34.96</v>
      </c>
      <c r="F204" s="13"/>
      <c r="G204" s="213">
        <v>35.119999999999997</v>
      </c>
      <c r="H204" s="215">
        <f>ROUND(D261*G204,2)</f>
        <v>5478.72</v>
      </c>
      <c r="I204" s="182"/>
      <c r="J204" s="218"/>
      <c r="K204" s="212"/>
      <c r="L204" s="213"/>
      <c r="M204" s="213"/>
    </row>
    <row r="205" spans="1:17">
      <c r="A205" s="205"/>
      <c r="B205" s="98" t="s">
        <v>494</v>
      </c>
      <c r="C205" s="152" t="s">
        <v>77</v>
      </c>
      <c r="D205" s="98"/>
      <c r="E205" s="213">
        <v>37.130000000000003</v>
      </c>
      <c r="F205" s="13"/>
      <c r="G205" s="213">
        <v>37.299999999999997</v>
      </c>
      <c r="H205" s="215">
        <f>ROUND(D262*G205,2)</f>
        <v>4476</v>
      </c>
      <c r="I205" s="182"/>
      <c r="J205" s="218"/>
      <c r="K205" s="212"/>
      <c r="L205" s="213"/>
      <c r="M205" s="213"/>
    </row>
    <row r="206" spans="1:17">
      <c r="A206" s="205"/>
      <c r="B206" s="98"/>
      <c r="C206" s="152"/>
      <c r="D206" s="98"/>
      <c r="E206" s="160"/>
      <c r="F206" s="13"/>
      <c r="G206" s="196"/>
      <c r="H206" s="101"/>
      <c r="I206" s="183"/>
      <c r="J206" s="183"/>
      <c r="K206" s="212"/>
      <c r="L206" s="213"/>
      <c r="M206" s="213"/>
    </row>
    <row r="207" spans="1:17">
      <c r="A207" s="94" t="str">
        <f>$A$1</f>
        <v>DATA:  ____ BASE PERIOD  __X__  FORECAST PERIOD</v>
      </c>
      <c r="F207" s="3"/>
      <c r="G207" s="13"/>
      <c r="H207" s="97" t="s">
        <v>212</v>
      </c>
      <c r="I207" s="183"/>
      <c r="J207" s="183"/>
      <c r="K207" s="212"/>
      <c r="L207" s="213"/>
      <c r="M207" s="213"/>
    </row>
    <row r="208" spans="1:17">
      <c r="A208" s="94" t="str">
        <f>$A$2</f>
        <v>TYPE OF FILING: __X__ ORIGINAL  _____ UPDATED  _____ REVISED</v>
      </c>
      <c r="F208" s="3"/>
      <c r="G208" s="13"/>
      <c r="H208" s="100" t="str">
        <f>"Page " &amp;O208&amp; " Of " &amp;Q208</f>
        <v>Page 25 Of 25</v>
      </c>
      <c r="I208" s="98"/>
      <c r="J208" s="98"/>
      <c r="K208" s="98"/>
      <c r="L208" s="98"/>
      <c r="M208" s="98"/>
      <c r="N208" s="98"/>
      <c r="O208" s="98">
        <v>25</v>
      </c>
      <c r="P208" s="98"/>
      <c r="Q208" s="98">
        <v>25</v>
      </c>
    </row>
    <row r="209" spans="1:13">
      <c r="A209" s="43" t="str">
        <f>$A$3</f>
        <v>WORK PAPER REFERENCE NO(S):</v>
      </c>
      <c r="F209" s="3"/>
      <c r="G209" s="13"/>
      <c r="H209" s="101" t="s">
        <v>213</v>
      </c>
      <c r="I209" s="183"/>
      <c r="J209" s="183"/>
      <c r="K209" s="212"/>
      <c r="L209" s="213"/>
      <c r="M209" s="213"/>
    </row>
    <row r="210" spans="1:13">
      <c r="A210" s="119"/>
      <c r="B210" s="120"/>
      <c r="C210" s="120"/>
      <c r="D210" s="120"/>
      <c r="E210" s="123"/>
      <c r="F210" s="123"/>
      <c r="G210" s="207"/>
      <c r="H210" s="121"/>
      <c r="I210" s="183"/>
      <c r="J210" s="183"/>
      <c r="K210" s="212"/>
      <c r="L210" s="213"/>
      <c r="M210" s="213"/>
    </row>
    <row r="211" spans="1:13">
      <c r="A211" s="208"/>
      <c r="B211" s="127"/>
      <c r="C211" s="127"/>
      <c r="D211" s="131"/>
      <c r="E211" s="131"/>
      <c r="F211" s="131" t="s">
        <v>121</v>
      </c>
      <c r="G211" s="130"/>
      <c r="H211" s="131" t="s">
        <v>121</v>
      </c>
      <c r="I211" s="183"/>
      <c r="J211" s="183"/>
      <c r="K211" s="212"/>
      <c r="L211" s="213"/>
      <c r="M211" s="213"/>
    </row>
    <row r="212" spans="1:13">
      <c r="A212" s="142" t="s">
        <v>22</v>
      </c>
      <c r="B212" s="98"/>
      <c r="C212" s="103" t="s">
        <v>140</v>
      </c>
      <c r="D212" s="103" t="s">
        <v>8</v>
      </c>
      <c r="E212" s="103" t="s">
        <v>122</v>
      </c>
      <c r="F212" s="103" t="s">
        <v>123</v>
      </c>
      <c r="G212" s="103" t="s">
        <v>141</v>
      </c>
      <c r="H212" s="103" t="s">
        <v>123</v>
      </c>
      <c r="I212" s="183"/>
      <c r="J212" s="183"/>
      <c r="K212" s="212"/>
      <c r="L212" s="213"/>
      <c r="M212" s="213"/>
    </row>
    <row r="213" spans="1:13">
      <c r="A213" s="209"/>
      <c r="B213" s="136"/>
      <c r="C213" s="109" t="s">
        <v>142</v>
      </c>
      <c r="D213" s="109" t="s">
        <v>13</v>
      </c>
      <c r="E213" s="210" t="s">
        <v>17</v>
      </c>
      <c r="F213" s="109" t="s">
        <v>124</v>
      </c>
      <c r="G213" s="109" t="s">
        <v>17</v>
      </c>
      <c r="H213" s="109" t="s">
        <v>317</v>
      </c>
      <c r="I213" s="183"/>
      <c r="J213" s="183"/>
      <c r="K213" s="212"/>
      <c r="L213" s="213"/>
      <c r="M213" s="213"/>
    </row>
    <row r="214" spans="1:13">
      <c r="A214" s="142" t="s">
        <v>188</v>
      </c>
      <c r="B214" s="226"/>
      <c r="C214" s="227"/>
      <c r="D214" s="98"/>
      <c r="E214" s="160"/>
      <c r="F214" s="13"/>
      <c r="G214" s="98"/>
      <c r="H214" s="186"/>
      <c r="I214" s="183"/>
      <c r="J214" s="183"/>
      <c r="K214" s="212"/>
      <c r="L214" s="213"/>
      <c r="M214" s="213"/>
    </row>
    <row r="215" spans="1:13">
      <c r="A215" s="228" t="s">
        <v>373</v>
      </c>
      <c r="B215" s="226"/>
      <c r="C215" s="227"/>
      <c r="D215" s="98"/>
      <c r="E215" s="160"/>
      <c r="F215" s="13"/>
      <c r="G215" s="98"/>
      <c r="H215" s="186"/>
      <c r="I215" s="183"/>
      <c r="J215" s="183"/>
      <c r="K215" s="212"/>
      <c r="L215" s="213"/>
      <c r="M215" s="213"/>
    </row>
    <row r="216" spans="1:13">
      <c r="A216" s="214" t="s">
        <v>23</v>
      </c>
      <c r="B216" s="98"/>
      <c r="C216" s="103"/>
      <c r="D216" s="103"/>
      <c r="E216" s="192"/>
      <c r="F216" s="103"/>
      <c r="G216" s="98"/>
      <c r="H216" s="186"/>
      <c r="I216" s="183"/>
      <c r="J216" s="183"/>
      <c r="K216" s="212"/>
      <c r="L216" s="213"/>
      <c r="M216" s="213"/>
    </row>
    <row r="217" spans="1:13">
      <c r="A217" s="214"/>
      <c r="B217" s="98" t="s">
        <v>473</v>
      </c>
      <c r="C217" s="152" t="s">
        <v>42</v>
      </c>
      <c r="D217" s="103"/>
      <c r="E217" s="213">
        <v>22.17</v>
      </c>
      <c r="F217" s="103"/>
      <c r="G217" s="213">
        <v>22.27</v>
      </c>
      <c r="H217" s="215">
        <f>ROUND(D44*G217,2)</f>
        <v>60129</v>
      </c>
      <c r="I217" s="182"/>
      <c r="J217" s="218"/>
      <c r="K217" s="212"/>
      <c r="L217" s="213"/>
      <c r="M217" s="213"/>
    </row>
    <row r="218" spans="1:13">
      <c r="A218" s="214"/>
      <c r="B218" s="98" t="s">
        <v>474</v>
      </c>
      <c r="C218" s="152" t="s">
        <v>43</v>
      </c>
      <c r="D218" s="103"/>
      <c r="E218" s="213">
        <v>22.94</v>
      </c>
      <c r="F218" s="103"/>
      <c r="G218" s="213">
        <v>23.04</v>
      </c>
      <c r="H218" s="215">
        <f>ROUND(D45*G218,2)</f>
        <v>827504.64000000001</v>
      </c>
      <c r="I218" s="182"/>
      <c r="J218" s="218"/>
      <c r="K218" s="212"/>
      <c r="L218" s="213"/>
      <c r="M218" s="213"/>
    </row>
    <row r="219" spans="1:13">
      <c r="A219" s="214"/>
      <c r="B219" s="152" t="s">
        <v>475</v>
      </c>
      <c r="C219" s="152" t="s">
        <v>186</v>
      </c>
      <c r="D219" s="103"/>
      <c r="E219" s="213">
        <v>22.88</v>
      </c>
      <c r="F219" s="103"/>
      <c r="G219" s="213">
        <v>22.98</v>
      </c>
      <c r="H219" s="215">
        <f>ROUND(D46*G219,2)</f>
        <v>42742.8</v>
      </c>
      <c r="I219" s="182"/>
      <c r="J219" s="218"/>
      <c r="K219" s="212"/>
      <c r="L219" s="213"/>
      <c r="M219" s="213"/>
    </row>
    <row r="220" spans="1:13">
      <c r="A220" s="214"/>
      <c r="B220" s="98"/>
      <c r="C220" s="98"/>
      <c r="D220" s="103"/>
      <c r="E220" s="192"/>
      <c r="F220" s="103"/>
      <c r="G220" s="213" t="s">
        <v>22</v>
      </c>
      <c r="H220" s="215"/>
      <c r="I220" s="182"/>
      <c r="J220" s="218"/>
      <c r="K220" s="212"/>
      <c r="L220" s="213"/>
      <c r="M220" s="213"/>
    </row>
    <row r="221" spans="1:13">
      <c r="A221" s="214"/>
      <c r="B221" s="98" t="s">
        <v>476</v>
      </c>
      <c r="C221" s="152" t="s">
        <v>44</v>
      </c>
      <c r="D221" s="103"/>
      <c r="E221" s="213">
        <v>22.57</v>
      </c>
      <c r="F221" s="103"/>
      <c r="G221" s="213">
        <v>22.67</v>
      </c>
      <c r="H221" s="215">
        <f>ROUND(D48*G221,2)</f>
        <v>21219.119999999999</v>
      </c>
      <c r="I221" s="182"/>
      <c r="J221" s="218"/>
      <c r="K221" s="212"/>
      <c r="L221" s="213"/>
      <c r="M221" s="213"/>
    </row>
    <row r="222" spans="1:13">
      <c r="A222" s="214"/>
      <c r="B222" s="98" t="s">
        <v>477</v>
      </c>
      <c r="C222" s="152" t="s">
        <v>45</v>
      </c>
      <c r="D222" s="103"/>
      <c r="E222" s="213">
        <v>25.06</v>
      </c>
      <c r="F222" s="103"/>
      <c r="G222" s="213">
        <v>25.17</v>
      </c>
      <c r="H222" s="215">
        <f>ROUND(D49*G222,2)</f>
        <v>669622.68000000005</v>
      </c>
      <c r="I222" s="182"/>
      <c r="J222" s="218"/>
      <c r="K222" s="212"/>
      <c r="L222" s="213"/>
      <c r="M222" s="213"/>
    </row>
    <row r="223" spans="1:13">
      <c r="A223" s="214"/>
      <c r="B223" s="152" t="s">
        <v>478</v>
      </c>
      <c r="C223" s="152" t="s">
        <v>187</v>
      </c>
      <c r="D223" s="103"/>
      <c r="E223" s="213">
        <v>24.87</v>
      </c>
      <c r="F223" s="103"/>
      <c r="G223" s="213">
        <v>24.98</v>
      </c>
      <c r="H223" s="215">
        <f>ROUND(D50*G223,2)</f>
        <v>16187.04</v>
      </c>
      <c r="I223" s="182"/>
      <c r="J223" s="218"/>
      <c r="K223" s="212"/>
      <c r="L223" s="213"/>
      <c r="M223" s="213"/>
    </row>
    <row r="224" spans="1:13">
      <c r="A224" s="214"/>
      <c r="B224" s="152"/>
      <c r="C224" s="152"/>
      <c r="D224" s="103"/>
      <c r="E224" s="192"/>
      <c r="F224" s="103"/>
      <c r="G224" s="213"/>
      <c r="H224" s="215"/>
      <c r="I224" s="182"/>
      <c r="J224" s="218"/>
      <c r="K224" s="212"/>
      <c r="L224" s="213"/>
      <c r="M224" s="213"/>
    </row>
    <row r="225" spans="1:13">
      <c r="A225" s="214"/>
      <c r="B225" s="98" t="s">
        <v>479</v>
      </c>
      <c r="C225" s="152" t="s">
        <v>78</v>
      </c>
      <c r="D225" s="103"/>
      <c r="E225" s="213">
        <v>26.56</v>
      </c>
      <c r="F225" s="103"/>
      <c r="G225" s="213">
        <v>26.68</v>
      </c>
      <c r="H225" s="215">
        <f>ROUND(D58*G225,2)</f>
        <v>17928.96</v>
      </c>
      <c r="I225" s="182"/>
      <c r="J225" s="218"/>
      <c r="K225" s="212"/>
      <c r="L225" s="213"/>
      <c r="M225" s="213"/>
    </row>
    <row r="226" spans="1:13">
      <c r="A226" s="214"/>
      <c r="B226" s="98" t="s">
        <v>480</v>
      </c>
      <c r="C226" s="152" t="s">
        <v>108</v>
      </c>
      <c r="D226" s="103"/>
      <c r="E226" s="213">
        <v>26.83</v>
      </c>
      <c r="F226" s="103"/>
      <c r="G226" s="213">
        <v>26.95</v>
      </c>
      <c r="H226" s="215">
        <f>ROUND(D59*G226,2)</f>
        <v>9378.6</v>
      </c>
      <c r="I226" s="182"/>
      <c r="J226" s="218"/>
      <c r="K226" s="212"/>
      <c r="L226" s="213"/>
      <c r="M226" s="213"/>
    </row>
    <row r="227" spans="1:13">
      <c r="A227" s="214"/>
      <c r="B227" s="98"/>
      <c r="C227" s="152"/>
      <c r="D227" s="103"/>
      <c r="E227" s="192"/>
      <c r="F227" s="103"/>
      <c r="G227" s="213"/>
      <c r="H227" s="215"/>
      <c r="I227" s="182"/>
      <c r="J227" s="218"/>
      <c r="K227" s="212"/>
      <c r="L227" s="213"/>
      <c r="M227" s="213"/>
    </row>
    <row r="228" spans="1:13">
      <c r="A228" s="214"/>
      <c r="B228" s="98" t="s">
        <v>481</v>
      </c>
      <c r="C228" s="152" t="s">
        <v>51</v>
      </c>
      <c r="D228" s="103"/>
      <c r="E228" s="213">
        <v>29.16</v>
      </c>
      <c r="F228" s="103"/>
      <c r="G228" s="213">
        <v>29.29</v>
      </c>
      <c r="H228" s="215">
        <f>ROUND(D96*G228,2)</f>
        <v>9138.48</v>
      </c>
      <c r="I228" s="182"/>
      <c r="J228" s="218"/>
      <c r="K228" s="212"/>
      <c r="L228" s="213"/>
      <c r="M228" s="213"/>
    </row>
    <row r="229" spans="1:13">
      <c r="A229" s="214"/>
      <c r="B229" s="98" t="s">
        <v>482</v>
      </c>
      <c r="C229" s="152" t="s">
        <v>52</v>
      </c>
      <c r="D229" s="103"/>
      <c r="E229" s="213">
        <v>31.51</v>
      </c>
      <c r="F229" s="103"/>
      <c r="G229" s="213">
        <v>31.65</v>
      </c>
      <c r="H229" s="215">
        <f>ROUND(D97*G229,2)</f>
        <v>255225.60000000001</v>
      </c>
      <c r="I229" s="182"/>
      <c r="J229" s="218"/>
      <c r="K229" s="212"/>
      <c r="L229" s="213"/>
      <c r="M229" s="213"/>
    </row>
    <row r="230" spans="1:13">
      <c r="A230" s="214"/>
      <c r="B230" s="98" t="s">
        <v>483</v>
      </c>
      <c r="C230" s="152" t="s">
        <v>53</v>
      </c>
      <c r="D230" s="103"/>
      <c r="E230" s="213">
        <v>37.39</v>
      </c>
      <c r="F230" s="103"/>
      <c r="G230" s="213">
        <v>37.56</v>
      </c>
      <c r="H230" s="215">
        <f>ROUND(D98*G230,2)</f>
        <v>21634.560000000001</v>
      </c>
      <c r="I230" s="182"/>
      <c r="J230" s="218"/>
      <c r="K230" s="212"/>
      <c r="L230" s="213"/>
      <c r="M230" s="213"/>
    </row>
    <row r="231" spans="1:13">
      <c r="A231" s="214"/>
      <c r="B231" s="98"/>
      <c r="C231" s="152"/>
      <c r="D231" s="103"/>
      <c r="E231" s="192"/>
      <c r="F231" s="103"/>
      <c r="G231" s="213"/>
      <c r="H231" s="215"/>
      <c r="I231" s="183"/>
      <c r="J231" s="183"/>
      <c r="K231" s="212"/>
      <c r="L231" s="213"/>
      <c r="M231" s="213"/>
    </row>
    <row r="232" spans="1:13">
      <c r="A232" s="214"/>
      <c r="B232" s="98" t="s">
        <v>484</v>
      </c>
      <c r="C232" s="152" t="s">
        <v>105</v>
      </c>
      <c r="D232" s="103"/>
      <c r="E232" s="213">
        <v>18.079999999999998</v>
      </c>
      <c r="F232" s="103"/>
      <c r="G232" s="213">
        <v>18.16</v>
      </c>
      <c r="H232" s="215">
        <f t="shared" ref="H232:H237" si="39">ROUND(D100*G232,2)</f>
        <v>0</v>
      </c>
      <c r="I232" s="182"/>
      <c r="J232" s="218"/>
      <c r="K232" s="212"/>
      <c r="L232" s="213"/>
      <c r="M232" s="213"/>
    </row>
    <row r="233" spans="1:13">
      <c r="A233" s="214"/>
      <c r="B233" s="98" t="s">
        <v>485</v>
      </c>
      <c r="C233" s="152" t="s">
        <v>48</v>
      </c>
      <c r="D233" s="103"/>
      <c r="E233" s="213">
        <v>32.86</v>
      </c>
      <c r="F233" s="103"/>
      <c r="G233" s="213">
        <v>33.01</v>
      </c>
      <c r="H233" s="215">
        <f t="shared" si="39"/>
        <v>24955.56</v>
      </c>
      <c r="I233" s="182"/>
      <c r="J233" s="218"/>
      <c r="K233" s="212"/>
      <c r="L233" s="213"/>
      <c r="M233" s="213"/>
    </row>
    <row r="234" spans="1:13">
      <c r="A234" s="214"/>
      <c r="B234" s="98" t="s">
        <v>486</v>
      </c>
      <c r="C234" s="152" t="s">
        <v>106</v>
      </c>
      <c r="D234" s="103"/>
      <c r="E234" s="213">
        <v>20.05</v>
      </c>
      <c r="F234" s="103"/>
      <c r="G234" s="213">
        <v>20.14</v>
      </c>
      <c r="H234" s="215">
        <f t="shared" si="39"/>
        <v>10633.92</v>
      </c>
      <c r="I234" s="182"/>
      <c r="J234" s="218"/>
      <c r="K234" s="212"/>
      <c r="L234" s="213"/>
      <c r="M234" s="213"/>
    </row>
    <row r="235" spans="1:13">
      <c r="A235" s="214"/>
      <c r="B235" s="98" t="s">
        <v>487</v>
      </c>
      <c r="C235" s="152" t="s">
        <v>49</v>
      </c>
      <c r="D235" s="103"/>
      <c r="E235" s="213">
        <v>35.479999999999997</v>
      </c>
      <c r="F235" s="103"/>
      <c r="G235" s="213">
        <v>35.64</v>
      </c>
      <c r="H235" s="215">
        <f t="shared" si="39"/>
        <v>102643.2</v>
      </c>
      <c r="I235" s="182"/>
      <c r="J235" s="218"/>
      <c r="K235" s="212"/>
      <c r="L235" s="213"/>
      <c r="M235" s="213"/>
    </row>
    <row r="236" spans="1:13">
      <c r="A236" s="214"/>
      <c r="B236" s="98" t="s">
        <v>488</v>
      </c>
      <c r="C236" s="152" t="s">
        <v>79</v>
      </c>
      <c r="D236" s="103"/>
      <c r="E236" s="213">
        <v>24.14</v>
      </c>
      <c r="F236" s="103"/>
      <c r="G236" s="213">
        <v>24.25</v>
      </c>
      <c r="H236" s="215">
        <f t="shared" si="39"/>
        <v>25899</v>
      </c>
      <c r="I236" s="182"/>
      <c r="J236" s="218"/>
      <c r="K236" s="212"/>
      <c r="L236" s="213"/>
      <c r="M236" s="213"/>
    </row>
    <row r="237" spans="1:13">
      <c r="A237" s="214"/>
      <c r="B237" s="98" t="s">
        <v>489</v>
      </c>
      <c r="C237" s="152" t="s">
        <v>50</v>
      </c>
      <c r="D237" s="103"/>
      <c r="E237" s="213">
        <v>41.19</v>
      </c>
      <c r="F237" s="103"/>
      <c r="G237" s="213">
        <v>41.37</v>
      </c>
      <c r="H237" s="215">
        <f t="shared" si="39"/>
        <v>235809</v>
      </c>
      <c r="I237" s="182"/>
      <c r="J237" s="218"/>
      <c r="K237" s="212"/>
      <c r="L237" s="213"/>
      <c r="M237" s="213"/>
    </row>
    <row r="238" spans="1:13">
      <c r="A238" s="214"/>
      <c r="B238" s="98"/>
      <c r="C238" s="152"/>
      <c r="D238" s="103"/>
      <c r="E238" s="192"/>
      <c r="F238" s="103"/>
      <c r="G238" s="213"/>
      <c r="H238" s="215"/>
      <c r="I238" s="182"/>
      <c r="J238" s="218"/>
      <c r="K238" s="212"/>
      <c r="L238" s="213"/>
      <c r="M238" s="213"/>
    </row>
    <row r="239" spans="1:13">
      <c r="A239" s="219" t="s">
        <v>24</v>
      </c>
      <c r="B239" s="98"/>
      <c r="C239" s="98"/>
      <c r="D239" s="145"/>
      <c r="E239" s="213"/>
      <c r="F239" s="215"/>
      <c r="G239" s="213" t="s">
        <v>22</v>
      </c>
      <c r="H239" s="215"/>
      <c r="I239" s="182"/>
      <c r="J239" s="218"/>
      <c r="K239" s="212"/>
      <c r="L239" s="213"/>
      <c r="M239" s="213"/>
    </row>
    <row r="240" spans="1:13">
      <c r="A240" s="217"/>
      <c r="B240" s="98" t="s">
        <v>165</v>
      </c>
      <c r="C240" s="152" t="s">
        <v>39</v>
      </c>
      <c r="D240" s="145">
        <v>528</v>
      </c>
      <c r="E240" s="213">
        <v>18.91</v>
      </c>
      <c r="F240" s="215">
        <f t="shared" ref="F240:F242" si="40">ROUND(D240*E240,2)</f>
        <v>9984.48</v>
      </c>
      <c r="G240" s="213">
        <v>18.989999999999998</v>
      </c>
      <c r="H240" s="215">
        <f t="shared" ref="H240:H242" si="41">ROUND(D240*G240,2)</f>
        <v>10026.719999999999</v>
      </c>
      <c r="I240" s="182"/>
      <c r="J240" s="218"/>
      <c r="K240" s="212"/>
      <c r="L240" s="213"/>
      <c r="M240" s="213"/>
    </row>
    <row r="241" spans="1:13">
      <c r="A241" s="216"/>
      <c r="B241" s="98" t="s">
        <v>166</v>
      </c>
      <c r="C241" s="152" t="s">
        <v>37</v>
      </c>
      <c r="D241" s="145">
        <v>5052</v>
      </c>
      <c r="E241" s="213">
        <v>20.8</v>
      </c>
      <c r="F241" s="215">
        <f t="shared" si="40"/>
        <v>105081.60000000001</v>
      </c>
      <c r="G241" s="213">
        <v>21.43</v>
      </c>
      <c r="H241" s="215">
        <f t="shared" si="41"/>
        <v>108264.36</v>
      </c>
      <c r="I241" s="182"/>
      <c r="J241" s="218"/>
      <c r="K241" s="212"/>
      <c r="L241" s="213"/>
      <c r="M241" s="213"/>
    </row>
    <row r="242" spans="1:13">
      <c r="A242" s="216"/>
      <c r="B242" s="98" t="s">
        <v>167</v>
      </c>
      <c r="C242" s="152" t="s">
        <v>38</v>
      </c>
      <c r="D242" s="145">
        <v>5220</v>
      </c>
      <c r="E242" s="213">
        <v>24.79</v>
      </c>
      <c r="F242" s="215">
        <f t="shared" si="40"/>
        <v>129403.8</v>
      </c>
      <c r="G242" s="213">
        <v>24.9</v>
      </c>
      <c r="H242" s="215">
        <f t="shared" si="41"/>
        <v>129978</v>
      </c>
      <c r="I242" s="182"/>
      <c r="J242" s="218"/>
      <c r="K242" s="212"/>
      <c r="L242" s="213"/>
      <c r="M242" s="213"/>
    </row>
    <row r="243" spans="1:13">
      <c r="A243" s="216"/>
      <c r="B243" s="98"/>
      <c r="C243" s="152"/>
      <c r="D243" s="145"/>
      <c r="E243" s="213"/>
      <c r="F243" s="215"/>
      <c r="G243" s="213" t="s">
        <v>22</v>
      </c>
      <c r="H243" s="215"/>
      <c r="I243" s="182"/>
      <c r="J243" s="218"/>
      <c r="K243" s="212"/>
      <c r="L243" s="213"/>
      <c r="M243" s="213"/>
    </row>
    <row r="244" spans="1:13">
      <c r="A244" s="217"/>
      <c r="B244" s="98" t="s">
        <v>168</v>
      </c>
      <c r="C244" s="152" t="s">
        <v>27</v>
      </c>
      <c r="D244" s="145">
        <v>864</v>
      </c>
      <c r="E244" s="213">
        <v>13.85</v>
      </c>
      <c r="F244" s="215">
        <f t="shared" ref="F244:F245" si="42">ROUND(D244*E244,2)</f>
        <v>11966.4</v>
      </c>
      <c r="G244" s="213">
        <v>13.91</v>
      </c>
      <c r="H244" s="215">
        <f t="shared" ref="H244:H245" si="43">ROUND(D244*G244,2)</f>
        <v>12018.24</v>
      </c>
      <c r="I244" s="182"/>
      <c r="J244" s="218"/>
      <c r="K244" s="212"/>
      <c r="L244" s="213"/>
      <c r="M244" s="213"/>
    </row>
    <row r="245" spans="1:13">
      <c r="A245" s="216"/>
      <c r="B245" s="98" t="s">
        <v>169</v>
      </c>
      <c r="C245" s="152" t="s">
        <v>29</v>
      </c>
      <c r="D245" s="145">
        <v>15576</v>
      </c>
      <c r="E245" s="213">
        <v>15.66</v>
      </c>
      <c r="F245" s="215">
        <f t="shared" si="42"/>
        <v>243920.16</v>
      </c>
      <c r="G245" s="213">
        <v>15.73</v>
      </c>
      <c r="H245" s="215">
        <f t="shared" si="43"/>
        <v>245010.48</v>
      </c>
      <c r="I245" s="182"/>
      <c r="J245" s="218"/>
      <c r="K245" s="212"/>
      <c r="L245" s="213"/>
      <c r="M245" s="213"/>
    </row>
    <row r="246" spans="1:13">
      <c r="A246" s="214"/>
      <c r="B246" s="152"/>
      <c r="C246" s="152"/>
      <c r="D246" s="103"/>
      <c r="E246" s="192"/>
      <c r="F246" s="103"/>
      <c r="G246" s="98"/>
      <c r="H246" s="186"/>
      <c r="I246" s="183"/>
      <c r="J246" s="183"/>
      <c r="K246" s="212"/>
      <c r="L246" s="213"/>
      <c r="M246" s="213"/>
    </row>
    <row r="247" spans="1:13">
      <c r="A247" s="219" t="s">
        <v>143</v>
      </c>
      <c r="B247" s="98"/>
      <c r="C247" s="98"/>
      <c r="D247" s="103"/>
      <c r="E247" s="192"/>
      <c r="F247" s="103"/>
      <c r="G247" s="98"/>
      <c r="H247" s="186"/>
      <c r="I247" s="183"/>
      <c r="J247" s="183"/>
      <c r="K247" s="212"/>
      <c r="L247" s="213"/>
      <c r="M247" s="213"/>
    </row>
    <row r="248" spans="1:13">
      <c r="A248" s="216"/>
      <c r="B248" s="98" t="s">
        <v>419</v>
      </c>
      <c r="C248" s="152" t="s">
        <v>95</v>
      </c>
      <c r="D248" s="145">
        <v>0</v>
      </c>
      <c r="E248" s="213">
        <v>16.14</v>
      </c>
      <c r="F248" s="215">
        <f t="shared" ref="F248:F251" si="44">ROUND(D248*E248,2)</f>
        <v>0</v>
      </c>
      <c r="G248" s="213">
        <v>16.21</v>
      </c>
      <c r="H248" s="215">
        <f>ROUND(D248*G248,2)</f>
        <v>0</v>
      </c>
      <c r="I248" s="182"/>
      <c r="J248" s="218"/>
      <c r="K248" s="212"/>
      <c r="L248" s="213"/>
      <c r="M248" s="213"/>
    </row>
    <row r="249" spans="1:13">
      <c r="A249" s="216"/>
      <c r="B249" s="98" t="s">
        <v>422</v>
      </c>
      <c r="C249" s="152" t="s">
        <v>96</v>
      </c>
      <c r="D249" s="145">
        <v>852</v>
      </c>
      <c r="E249" s="213">
        <v>26.62</v>
      </c>
      <c r="F249" s="215">
        <f t="shared" si="44"/>
        <v>22680.240000000002</v>
      </c>
      <c r="G249" s="213">
        <v>26.74</v>
      </c>
      <c r="H249" s="215">
        <f>ROUND(D249*G249,2)</f>
        <v>22782.48</v>
      </c>
      <c r="I249" s="182"/>
      <c r="J249" s="218"/>
      <c r="K249" s="212"/>
      <c r="L249" s="213"/>
      <c r="M249" s="213"/>
    </row>
    <row r="250" spans="1:13">
      <c r="A250" s="216"/>
      <c r="B250" s="98" t="s">
        <v>420</v>
      </c>
      <c r="C250" s="152" t="s">
        <v>75</v>
      </c>
      <c r="D250" s="145">
        <v>60</v>
      </c>
      <c r="E250" s="213">
        <v>46.2</v>
      </c>
      <c r="F250" s="215">
        <f t="shared" si="44"/>
        <v>2772</v>
      </c>
      <c r="G250" s="213">
        <v>46.41</v>
      </c>
      <c r="H250" s="215">
        <f>ROUND(D250*G250,2)</f>
        <v>2784.6</v>
      </c>
      <c r="I250" s="182"/>
      <c r="J250" s="218"/>
      <c r="K250" s="212"/>
      <c r="L250" s="213"/>
      <c r="M250" s="213"/>
    </row>
    <row r="251" spans="1:13">
      <c r="A251" s="216"/>
      <c r="B251" s="98" t="s">
        <v>421</v>
      </c>
      <c r="C251" s="152" t="s">
        <v>76</v>
      </c>
      <c r="D251" s="145">
        <v>684</v>
      </c>
      <c r="E251" s="213">
        <v>57.3</v>
      </c>
      <c r="F251" s="215">
        <f t="shared" si="44"/>
        <v>39193.199999999997</v>
      </c>
      <c r="G251" s="213">
        <v>57.55</v>
      </c>
      <c r="H251" s="215">
        <f>ROUND(D251*G251,2)</f>
        <v>39364.199999999997</v>
      </c>
      <c r="I251" s="182"/>
      <c r="J251" s="218"/>
      <c r="K251" s="212"/>
      <c r="L251" s="213"/>
      <c r="M251" s="213"/>
    </row>
    <row r="252" spans="1:13">
      <c r="A252" s="216"/>
      <c r="B252" s="98" t="s">
        <v>495</v>
      </c>
      <c r="C252" s="152" t="s">
        <v>89</v>
      </c>
      <c r="D252" s="103"/>
      <c r="E252" s="213">
        <v>22.43</v>
      </c>
      <c r="F252" s="103"/>
      <c r="G252" s="213">
        <v>22.53</v>
      </c>
      <c r="H252" s="215">
        <f>ROUND(D108*G252,2)</f>
        <v>4055.4</v>
      </c>
      <c r="I252" s="182"/>
      <c r="J252" s="218"/>
      <c r="K252" s="212"/>
      <c r="L252" s="213"/>
      <c r="M252" s="213"/>
    </row>
    <row r="253" spans="1:13">
      <c r="A253" s="216"/>
      <c r="B253" s="98" t="s">
        <v>496</v>
      </c>
      <c r="C253" s="152" t="s">
        <v>74</v>
      </c>
      <c r="D253" s="103"/>
      <c r="E253" s="213">
        <v>33.549999999999997</v>
      </c>
      <c r="F253" s="103"/>
      <c r="G253" s="213">
        <v>33.700000000000003</v>
      </c>
      <c r="H253" s="215">
        <f>ROUND(D109*G253,2)</f>
        <v>53380.800000000003</v>
      </c>
      <c r="I253" s="182"/>
      <c r="J253" s="218"/>
      <c r="K253" s="212"/>
      <c r="L253" s="213"/>
      <c r="M253" s="213"/>
    </row>
    <row r="254" spans="1:13">
      <c r="A254" s="214"/>
      <c r="B254" s="152"/>
      <c r="C254" s="152"/>
      <c r="D254" s="103"/>
      <c r="E254" s="192"/>
      <c r="F254" s="103"/>
      <c r="G254" s="98"/>
      <c r="H254" s="186"/>
      <c r="I254" s="183"/>
      <c r="J254" s="183"/>
      <c r="K254" s="212"/>
      <c r="L254" s="213"/>
      <c r="M254" s="213"/>
    </row>
    <row r="255" spans="1:13">
      <c r="A255" s="219" t="s">
        <v>155</v>
      </c>
      <c r="B255" s="98"/>
      <c r="C255" s="98"/>
      <c r="D255" s="145"/>
      <c r="E255" s="213"/>
      <c r="F255" s="215"/>
      <c r="G255" s="213" t="s">
        <v>22</v>
      </c>
      <c r="H255" s="215"/>
      <c r="I255" s="182"/>
      <c r="J255" s="218"/>
      <c r="K255" s="212"/>
      <c r="L255" s="213"/>
      <c r="M255" s="213"/>
    </row>
    <row r="256" spans="1:13">
      <c r="A256" s="217"/>
      <c r="B256" s="152" t="s">
        <v>311</v>
      </c>
      <c r="C256" s="152" t="s">
        <v>41</v>
      </c>
      <c r="D256" s="145">
        <v>192</v>
      </c>
      <c r="E256" s="213">
        <v>9.9600000000000009</v>
      </c>
      <c r="F256" s="215">
        <f t="shared" ref="F256:F257" si="45">ROUND(D256*E256,2)</f>
        <v>1912.32</v>
      </c>
      <c r="G256" s="213">
        <v>10</v>
      </c>
      <c r="H256" s="215">
        <f t="shared" ref="H256:H257" si="46">ROUND(D256*G256,2)</f>
        <v>1920</v>
      </c>
      <c r="I256" s="182"/>
      <c r="J256" s="218"/>
      <c r="K256" s="212"/>
      <c r="L256" s="213"/>
      <c r="M256" s="213"/>
    </row>
    <row r="257" spans="1:13">
      <c r="A257" s="216"/>
      <c r="B257" s="152" t="s">
        <v>312</v>
      </c>
      <c r="C257" s="152" t="s">
        <v>40</v>
      </c>
      <c r="D257" s="145">
        <v>468</v>
      </c>
      <c r="E257" s="213">
        <v>14.2</v>
      </c>
      <c r="F257" s="215">
        <f t="shared" si="45"/>
        <v>6645.6</v>
      </c>
      <c r="G257" s="213">
        <v>14.26</v>
      </c>
      <c r="H257" s="215">
        <f t="shared" si="46"/>
        <v>6673.68</v>
      </c>
      <c r="I257" s="182"/>
      <c r="J257" s="218"/>
      <c r="K257" s="212"/>
      <c r="L257" s="213"/>
      <c r="M257" s="213"/>
    </row>
    <row r="258" spans="1:13">
      <c r="A258" s="214"/>
      <c r="B258" s="152"/>
      <c r="C258" s="152"/>
      <c r="D258" s="103"/>
      <c r="E258" s="192"/>
      <c r="F258" s="103"/>
      <c r="G258" s="98"/>
      <c r="H258" s="186"/>
      <c r="I258" s="183"/>
      <c r="J258" s="183"/>
      <c r="K258" s="212"/>
      <c r="L258" s="213"/>
      <c r="M258" s="213"/>
    </row>
    <row r="259" spans="1:13">
      <c r="A259" s="216"/>
      <c r="B259" s="98" t="s">
        <v>469</v>
      </c>
      <c r="C259" s="152" t="s">
        <v>54</v>
      </c>
      <c r="D259" s="145">
        <v>408</v>
      </c>
      <c r="E259" s="213">
        <v>35.94</v>
      </c>
      <c r="F259" s="215">
        <f t="shared" ref="F259:F262" si="47">ROUND(D259*E259,2)</f>
        <v>14663.52</v>
      </c>
      <c r="H259" s="3"/>
      <c r="I259" s="5"/>
      <c r="J259" s="5"/>
      <c r="K259" s="212"/>
      <c r="L259" s="213"/>
      <c r="M259" s="213"/>
    </row>
    <row r="260" spans="1:13">
      <c r="A260" s="216"/>
      <c r="B260" s="98" t="s">
        <v>470</v>
      </c>
      <c r="C260" s="152" t="s">
        <v>56</v>
      </c>
      <c r="D260" s="145">
        <v>3624</v>
      </c>
      <c r="E260" s="213">
        <v>36.89</v>
      </c>
      <c r="F260" s="215">
        <f t="shared" si="47"/>
        <v>133689.35999999999</v>
      </c>
      <c r="H260" s="3"/>
      <c r="I260" s="5"/>
      <c r="J260" s="5"/>
      <c r="K260" s="212"/>
      <c r="L260" s="213"/>
      <c r="M260" s="213"/>
    </row>
    <row r="261" spans="1:13">
      <c r="A261" s="216"/>
      <c r="B261" s="98" t="s">
        <v>471</v>
      </c>
      <c r="C261" s="152" t="s">
        <v>58</v>
      </c>
      <c r="D261" s="145">
        <v>156</v>
      </c>
      <c r="E261" s="213">
        <v>34.96</v>
      </c>
      <c r="F261" s="215">
        <f t="shared" si="47"/>
        <v>5453.76</v>
      </c>
      <c r="H261" s="3"/>
      <c r="I261" s="5"/>
      <c r="J261" s="5"/>
      <c r="K261" s="212"/>
      <c r="L261" s="213"/>
      <c r="M261" s="213"/>
    </row>
    <row r="262" spans="1:13">
      <c r="A262" s="216"/>
      <c r="B262" s="98" t="s">
        <v>472</v>
      </c>
      <c r="C262" s="152" t="s">
        <v>77</v>
      </c>
      <c r="D262" s="145">
        <v>120</v>
      </c>
      <c r="E262" s="213">
        <v>37.130000000000003</v>
      </c>
      <c r="F262" s="215">
        <f t="shared" si="47"/>
        <v>4455.6000000000004</v>
      </c>
      <c r="H262" s="3"/>
      <c r="I262" s="5"/>
      <c r="J262" s="5"/>
      <c r="K262" s="212"/>
      <c r="L262" s="213"/>
      <c r="M262" s="213"/>
    </row>
    <row r="263" spans="1:13">
      <c r="A263" s="205"/>
      <c r="B263" s="98"/>
      <c r="C263" s="5"/>
      <c r="D263" s="145"/>
      <c r="E263" s="213"/>
      <c r="F263" s="215"/>
      <c r="G263" s="213" t="s">
        <v>22</v>
      </c>
      <c r="H263" s="215"/>
      <c r="I263" s="182"/>
      <c r="J263" s="218"/>
      <c r="K263" s="212"/>
      <c r="L263" s="213"/>
      <c r="M263" s="213"/>
    </row>
    <row r="264" spans="1:13">
      <c r="A264" s="214" t="s">
        <v>178</v>
      </c>
      <c r="B264" s="98"/>
      <c r="C264" s="5"/>
      <c r="D264" s="145"/>
      <c r="E264" s="213"/>
      <c r="F264" s="215"/>
      <c r="G264" s="213" t="s">
        <v>22</v>
      </c>
      <c r="H264" s="215"/>
      <c r="I264" s="182"/>
      <c r="J264" s="218"/>
      <c r="K264" s="212"/>
      <c r="L264" s="213"/>
      <c r="M264" s="213"/>
    </row>
    <row r="265" spans="1:13">
      <c r="A265" s="216"/>
      <c r="B265" s="98" t="s">
        <v>375</v>
      </c>
      <c r="C265" s="152" t="s">
        <v>100</v>
      </c>
      <c r="D265" s="145">
        <v>1284</v>
      </c>
      <c r="E265" s="213">
        <v>3.62</v>
      </c>
      <c r="F265" s="215">
        <f t="shared" ref="F265:F266" si="48">ROUND(D265*E265,2)</f>
        <v>4648.08</v>
      </c>
      <c r="G265" s="213">
        <v>3.64</v>
      </c>
      <c r="H265" s="215">
        <f t="shared" ref="H265:H266" si="49">ROUND(D265*G265,2)</f>
        <v>4673.76</v>
      </c>
      <c r="I265" s="182"/>
      <c r="J265" s="218"/>
      <c r="K265" s="212"/>
      <c r="L265" s="213"/>
      <c r="M265" s="213"/>
    </row>
    <row r="266" spans="1:13">
      <c r="A266" s="216"/>
      <c r="B266" s="98" t="s">
        <v>376</v>
      </c>
      <c r="C266" s="152" t="s">
        <v>101</v>
      </c>
      <c r="D266" s="145">
        <v>3840</v>
      </c>
      <c r="E266" s="213">
        <v>3.83</v>
      </c>
      <c r="F266" s="215">
        <f t="shared" si="48"/>
        <v>14707.2</v>
      </c>
      <c r="G266" s="213">
        <v>3.85</v>
      </c>
      <c r="H266" s="215">
        <f t="shared" si="49"/>
        <v>14784</v>
      </c>
      <c r="I266" s="182"/>
      <c r="J266" s="218"/>
      <c r="K266" s="212"/>
      <c r="L266" s="213"/>
      <c r="M266" s="213"/>
    </row>
    <row r="267" spans="1:13">
      <c r="A267" s="216"/>
      <c r="B267" s="98" t="s">
        <v>498</v>
      </c>
      <c r="C267" s="152" t="s">
        <v>102</v>
      </c>
      <c r="D267" s="145"/>
      <c r="E267" s="213">
        <v>3.71</v>
      </c>
      <c r="F267" s="3"/>
      <c r="G267" s="213">
        <v>3.73</v>
      </c>
      <c r="H267" s="215">
        <f>ROUND(D78*G267,2)</f>
        <v>28646.400000000001</v>
      </c>
      <c r="I267" s="182"/>
      <c r="J267" s="218"/>
      <c r="K267" s="212"/>
      <c r="L267" s="213"/>
      <c r="M267" s="213"/>
    </row>
    <row r="268" spans="1:13">
      <c r="A268" s="216"/>
      <c r="B268" s="98"/>
      <c r="C268" s="152"/>
      <c r="D268" s="145"/>
      <c r="E268" s="213"/>
      <c r="F268" s="215"/>
      <c r="G268" s="213"/>
      <c r="H268" s="215"/>
      <c r="I268" s="182"/>
      <c r="J268" s="218"/>
      <c r="K268" s="212"/>
      <c r="L268" s="213"/>
      <c r="M268" s="213"/>
    </row>
    <row r="269" spans="1:13">
      <c r="A269" s="214" t="s">
        <v>107</v>
      </c>
      <c r="B269" s="98"/>
      <c r="C269" s="152"/>
      <c r="D269" s="145"/>
      <c r="E269" s="213"/>
      <c r="F269" s="215"/>
      <c r="G269" s="213"/>
      <c r="H269" s="215"/>
      <c r="I269" s="182"/>
      <c r="J269" s="218"/>
      <c r="K269" s="212"/>
      <c r="L269" s="213"/>
      <c r="M269" s="213"/>
    </row>
    <row r="270" spans="1:13">
      <c r="A270" s="217"/>
      <c r="B270" s="98" t="s">
        <v>164</v>
      </c>
      <c r="C270" s="152" t="s">
        <v>98</v>
      </c>
      <c r="D270" s="145">
        <v>1872</v>
      </c>
      <c r="E270" s="213">
        <v>10.82</v>
      </c>
      <c r="F270" s="215">
        <f t="shared" ref="F270:F271" si="50">ROUND(D270*E270,2)</f>
        <v>20255.04</v>
      </c>
      <c r="G270" s="213">
        <v>10.87</v>
      </c>
      <c r="H270" s="215">
        <f t="shared" ref="H270:H271" si="51">ROUND(D270*G270,2)</f>
        <v>20348.64</v>
      </c>
      <c r="I270" s="182"/>
      <c r="J270" s="218"/>
      <c r="K270" s="212"/>
      <c r="L270" s="213"/>
      <c r="M270" s="213"/>
    </row>
    <row r="271" spans="1:13">
      <c r="A271" s="217"/>
      <c r="B271" s="98" t="s">
        <v>163</v>
      </c>
      <c r="C271" s="152" t="s">
        <v>99</v>
      </c>
      <c r="D271" s="145">
        <v>3360</v>
      </c>
      <c r="E271" s="213">
        <v>12.91</v>
      </c>
      <c r="F271" s="215">
        <f t="shared" si="50"/>
        <v>43377.599999999999</v>
      </c>
      <c r="G271" s="213">
        <v>12.97</v>
      </c>
      <c r="H271" s="215">
        <f t="shared" si="51"/>
        <v>43579.199999999997</v>
      </c>
      <c r="I271" s="182"/>
      <c r="J271" s="218"/>
      <c r="K271" s="212"/>
      <c r="L271" s="213"/>
      <c r="M271" s="213"/>
    </row>
    <row r="272" spans="1:13">
      <c r="C272" s="5"/>
      <c r="D272" s="145"/>
      <c r="E272" s="213"/>
      <c r="F272" s="215"/>
      <c r="G272" s="213" t="s">
        <v>22</v>
      </c>
      <c r="H272" s="215"/>
      <c r="I272" s="182"/>
      <c r="J272" s="218"/>
      <c r="K272" s="212"/>
      <c r="L272" s="213"/>
      <c r="M272" s="213"/>
    </row>
    <row r="273" spans="1:10">
      <c r="A273" s="219" t="s">
        <v>377</v>
      </c>
      <c r="B273" s="152"/>
      <c r="C273" s="152"/>
      <c r="D273" s="36"/>
      <c r="E273" s="160"/>
      <c r="F273" s="159">
        <f>SUM(F8:F272)</f>
        <v>21515217.840000004</v>
      </c>
      <c r="G273" s="13"/>
      <c r="H273" s="159">
        <f>SUM(H8:H272)</f>
        <v>21613323.479999997</v>
      </c>
      <c r="I273" s="19"/>
      <c r="J273" s="19"/>
    </row>
    <row r="274" spans="1:10" ht="15">
      <c r="A274" s="229" t="s">
        <v>127</v>
      </c>
      <c r="B274" s="152"/>
      <c r="C274" s="186"/>
      <c r="F274" s="38">
        <v>1</v>
      </c>
      <c r="H274" s="39">
        <f>F274</f>
        <v>1</v>
      </c>
    </row>
    <row r="275" spans="1:10">
      <c r="A275" s="219" t="s">
        <v>128</v>
      </c>
      <c r="B275" s="152"/>
      <c r="C275" s="101"/>
      <c r="F275" s="159">
        <f>ROUND(F273/F274,2)</f>
        <v>21515217.84</v>
      </c>
      <c r="G275" s="13"/>
      <c r="H275" s="159">
        <f>ROUND(H273/H274,2)</f>
        <v>21613323.48</v>
      </c>
    </row>
    <row r="276" spans="1:10">
      <c r="B276" s="37"/>
      <c r="H276" s="16"/>
    </row>
    <row r="277" spans="1:10">
      <c r="A277" s="229" t="s">
        <v>129</v>
      </c>
      <c r="B277" s="102"/>
      <c r="F277" s="215">
        <v>-2447127.96</v>
      </c>
      <c r="G277" s="13"/>
      <c r="H277" s="215">
        <f>F277</f>
        <v>-2447127.96</v>
      </c>
    </row>
    <row r="278" spans="1:10">
      <c r="B278" s="102"/>
      <c r="H278" s="16"/>
    </row>
    <row r="279" spans="1:10" ht="15">
      <c r="A279" s="219" t="s">
        <v>134</v>
      </c>
      <c r="B279" s="152"/>
      <c r="F279" s="166">
        <f>SUM(F275:F277)</f>
        <v>19068089.879999999</v>
      </c>
      <c r="H279" s="166">
        <f>SUM(H275:H277)</f>
        <v>19166195.52</v>
      </c>
    </row>
    <row r="280" spans="1:10">
      <c r="B280" s="102"/>
      <c r="F280" s="98"/>
      <c r="H280" s="186"/>
    </row>
    <row r="281" spans="1:10">
      <c r="A281" s="229" t="s">
        <v>225</v>
      </c>
      <c r="B281" s="102"/>
      <c r="F281" s="215">
        <v>-50517.970134617906</v>
      </c>
      <c r="G281" s="19"/>
      <c r="H281" s="215">
        <f t="shared" ref="H281:H286" si="52">F281</f>
        <v>-50517.970134617906</v>
      </c>
    </row>
    <row r="282" spans="1:10">
      <c r="A282" s="229" t="s">
        <v>226</v>
      </c>
      <c r="B282" s="102"/>
      <c r="F282" s="215">
        <f>'Stipulation Sch M-2.3 (1)'!M49+'Stipulation Sch M-2.3 (1)'!M50</f>
        <v>0</v>
      </c>
      <c r="G282" s="19"/>
      <c r="H282" s="215">
        <f t="shared" si="52"/>
        <v>0</v>
      </c>
    </row>
    <row r="283" spans="1:10">
      <c r="A283" s="229" t="s">
        <v>227</v>
      </c>
      <c r="B283" s="102"/>
      <c r="F283" s="215">
        <v>2490766.5271366308</v>
      </c>
      <c r="G283" s="19"/>
      <c r="H283" s="215">
        <f t="shared" si="52"/>
        <v>2490766.5271366308</v>
      </c>
    </row>
    <row r="284" spans="1:10">
      <c r="A284" s="229" t="s">
        <v>287</v>
      </c>
      <c r="B284" s="102"/>
      <c r="F284" s="215">
        <v>-9336.8019364865195</v>
      </c>
      <c r="G284" s="19"/>
      <c r="H284" s="215">
        <f t="shared" si="52"/>
        <v>-9336.8019364865195</v>
      </c>
    </row>
    <row r="285" spans="1:10">
      <c r="A285" s="229" t="s">
        <v>324</v>
      </c>
      <c r="B285" s="102"/>
      <c r="F285" s="215">
        <v>0</v>
      </c>
      <c r="G285" s="19"/>
      <c r="H285" s="215">
        <f t="shared" si="52"/>
        <v>0</v>
      </c>
    </row>
    <row r="286" spans="1:10">
      <c r="A286" s="229" t="s">
        <v>228</v>
      </c>
      <c r="B286" s="102"/>
      <c r="F286" s="215">
        <f>-F277</f>
        <v>2447127.96</v>
      </c>
      <c r="G286" s="19"/>
      <c r="H286" s="215">
        <f t="shared" si="52"/>
        <v>2447127.96</v>
      </c>
    </row>
    <row r="287" spans="1:10">
      <c r="B287" s="102"/>
      <c r="F287" s="98"/>
      <c r="H287" s="186"/>
    </row>
    <row r="288" spans="1:10" ht="15">
      <c r="A288" s="219" t="s">
        <v>136</v>
      </c>
      <c r="B288" s="102"/>
      <c r="F288" s="166">
        <f>SUM(F279:F286)</f>
        <v>23946129.595065527</v>
      </c>
      <c r="H288" s="230">
        <f>SUM(H279:H286)</f>
        <v>24044235.235065527</v>
      </c>
    </row>
    <row r="289" spans="1:10">
      <c r="B289" s="102"/>
      <c r="F289" s="19"/>
    </row>
    <row r="290" spans="1:10">
      <c r="A290" s="219" t="s">
        <v>131</v>
      </c>
      <c r="B290" s="102"/>
      <c r="H290" s="159">
        <f>H288-F288</f>
        <v>98105.640000000596</v>
      </c>
      <c r="I290" s="245"/>
      <c r="J290" s="36"/>
    </row>
    <row r="291" spans="1:10">
      <c r="B291" s="98"/>
      <c r="H291" s="18">
        <f>H290/F288</f>
        <v>4.0969309721023469E-3</v>
      </c>
      <c r="I291" s="20"/>
      <c r="J291" s="20"/>
    </row>
  </sheetData>
  <printOptions horizontalCentered="1"/>
  <pageMargins left="0.75" right="0.75" top="1.75" bottom="0.5" header="0.75" footer="0.5"/>
  <pageSetup scale="59" fitToWidth="0" fitToHeight="0" orientation="portrait" r:id="rId1"/>
  <headerFooter>
    <oddHeader>&amp;C&amp;"Calibri,Bold"&amp;10LOUISVILLE GAS AND ELECTRIC COMPANY
Case No. 2018-00295
Calculation of Proposed Electric Rate Increase
for the Twelve Months Ended April 30, 2020
Electric Operations</oddHeader>
    <oddFooter>&amp;RStipulation Exhibit 4
Page &amp;P of &amp;N</oddFooter>
  </headerFooter>
  <rowBreaks count="5" manualBreakCount="5">
    <brk id="33" max="7" man="1"/>
    <brk id="79" max="7" man="1"/>
    <brk id="126" max="7" man="1"/>
    <brk id="156" max="7" man="1"/>
    <brk id="206"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Post Hearing DR01 Attachments</Round>
    <Data_x0020_Request_x0020_Question_x0020_No_x002e_ xmlns="54fcda00-7b58-44a7-b108-8bd10a8a08ba">013</Data_x0020_Request_x0020_Question_x0020_No_x002e_>
    <Year xmlns="54fcda00-7b58-44a7-b108-8bd10a8a08ba">2018</Year>
    <Document_x0020_Type xmlns="54fcda00-7b58-44a7-b108-8bd10a8a08ba">Data Requests</Document_x0020_Type>
    <Witness_x0020_Testimony xmlns="54fcda00-7b58-44a7-b108-8bd10a8a08ba">Seelye, Steve (The Prime Group)</Witness_x0020_Testimony>
    <Intervemprs xmlns="54fcda00-7b58-44a7-b108-8bd10a8a08ba">KY Public Service Commission - PSC</Intervemprs>
    <Filed_x0020_Documents xmlns="54fcda00-7b58-44a7-b108-8bd10a8a08b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34" ma:contentTypeDescription="Create a new document." ma:contentTypeScope="" ma:versionID="564212c8433631898006002af8bdbbd4">
  <xsd:schema xmlns:xsd="http://www.w3.org/2001/XMLSchema" xmlns:xs="http://www.w3.org/2001/XMLSchema" xmlns:p="http://schemas.microsoft.com/office/2006/metadata/properties" xmlns:ns2="54fcda00-7b58-44a7-b108-8bd10a8a08ba" targetNamespace="http://schemas.microsoft.com/office/2006/metadata/properties" ma:root="true" ma:fieldsID="82c124d73ee730d260d5c3ee21523c0c" ns2:_="">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format="Dropdown" ma:indexed="true" ma:internalName="Year" ma:readOnly="false">
      <xsd:simpleType>
        <xsd:restriction base="dms:Choice">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Orders"/>
          <xsd:enumeration value="Direct Testimony"/>
          <xsd:enumeration value="Rebuttal Testimony"/>
          <xsd:enumeration value="Stipulation Testimony"/>
          <xsd:enumeration value="Supplemental Rebuttal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0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eelye, Steve (The Prime Group)"/>
          <xsd:enumeration value="Sinclair, David S."/>
          <xsd:enumeration value="Spanos, John J. (Gannett Fleming)"/>
          <xsd:enumeration value="Straight, Scott"/>
          <xsd:enumeration value="Thompson, Paul W."/>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6C9B80-28F7-4981-A098-82A8C00272B1}">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2006/documentManagement/typ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B2512B56-80EA-4CF7-BA0D-E1F3A8B79C42}"/>
</file>

<file path=customXml/itemProps3.xml><?xml version="1.0" encoding="utf-8"?>
<ds:datastoreItem xmlns:ds="http://schemas.openxmlformats.org/officeDocument/2006/customXml" ds:itemID="{B619F480-D439-4D69-8F89-A2C7169A24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Index</vt:lpstr>
      <vt:lpstr>Stipulation Sch M-2.1</vt:lpstr>
      <vt:lpstr>Stipulation Sch M-2.2</vt:lpstr>
      <vt:lpstr>Stipulation Sch M-2.3 (1)</vt:lpstr>
      <vt:lpstr>Stipulation Sch M-2.3 (2)</vt:lpstr>
      <vt:lpstr>Stipulation Sch M-2.3 (3)</vt:lpstr>
      <vt:lpstr>Index!Print_Area</vt:lpstr>
      <vt:lpstr>'Stipulation Sch M-2.1'!Print_Area</vt:lpstr>
      <vt:lpstr>'Stipulation Sch M-2.2'!Print_Area</vt:lpstr>
      <vt:lpstr>'Stipulation Sch M-2.3 (1)'!Print_Area</vt:lpstr>
      <vt:lpstr>'Stipulation Sch M-2.3 (2)'!Print_Area</vt:lpstr>
      <vt:lpstr>'Stipulation Sch M-2.3 (3)'!Print_Area</vt:lpstr>
      <vt:lpstr>'Stipulation Sch M-2.3 (1)'!Print_Titles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2016-11-22T15:00:24Z</dcterms:created>
  <dcterms:modified xsi:type="dcterms:W3CDTF">2019-03-19T15:01:27Z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